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 data" sheetId="1" r:id="rId4"/>
    <sheet state="visible" name="Dtb" sheetId="2" r:id="rId5"/>
    <sheet state="visible" name="Basen" sheetId="3" r:id="rId6"/>
    <sheet state="visible" name="Basen 1" sheetId="4" r:id="rId7"/>
    <sheet state="visible" name="2020" sheetId="5" r:id="rId8"/>
    <sheet state="visible" name="2021" sheetId="6" r:id="rId9"/>
    <sheet state="visible" name="2022" sheetId="7" r:id="rId10"/>
    <sheet state="visible" name="2023" sheetId="8" r:id="rId11"/>
    <sheet state="visible" name="2024" sheetId="9" r:id="rId12"/>
    <sheet state="visible" name="2025" sheetId="10" r:id="rId13"/>
    <sheet state="visible" name="pyt_ma" sheetId="11" r:id="rId14"/>
    <sheet state="visible" name="pyt_ph" sheetId="12" r:id="rId15"/>
    <sheet state="visible" name="søge" sheetId="13" r:id="rId16"/>
  </sheets>
  <definedNames>
    <definedName hidden="1" localSheetId="11" name="_xlnm._FilterDatabase">pyt_ph!$A$1:$K$896</definedName>
  </definedNames>
  <calcPr/>
  <extLst>
    <ext uri="GoogleSheetsCustomDataVersion2">
      <go:sheetsCustomData xmlns:go="http://customooxmlschemas.google.com/" r:id="rId17" roundtripDataChecksum="P50bvIVDWLdwFCYVcravrkjbVXMRX+yuGtAW4oxLys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======
ID#AAABgs743vc
Finn Jørgensen    (2025-03-21 16:45:44)
mgl et ciffer</t>
      </text>
    </comment>
    <comment authorId="0" ref="D526">
      <text>
        <t xml:space="preserve">======
ID#AAABgs743vM
Finn Jørgensen    (2025-03-21 16:45:44)
genbrugt bookung, tidl afbestilt Heidrun Schluenz 8-10 jun</t>
      </text>
    </comment>
    <comment authorId="0" ref="B625">
      <text>
        <t xml:space="preserve">======
ID#AAABgs743vQ
Finn Jørgensen    (2025-03-21 16:45:44)
bente rambølle</t>
      </text>
    </comment>
  </commentList>
  <extLst>
    <ext uri="GoogleSheetsCustomDataVersion2">
      <go:sheetsCustomData xmlns:go="http://customooxmlschemas.google.com/" r:id="rId1" roundtripDataSignature="AMtx7mhEUnx4ZLYgN3J8GDtvRTFno027l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7">
      <text>
        <t xml:space="preserve">======
ID#AAABgs743vk
Finn Jørgensen    (2025-03-21 16:45:44)
mgl et ciffer</t>
      </text>
    </comment>
  </commentList>
  <extLst>
    <ext uri="GoogleSheetsCustomDataVersion2">
      <go:sheetsCustomData xmlns:go="http://customooxmlschemas.google.com/" r:id="rId1" roundtripDataSignature="AMtx7mhdy0D6fCdjVu0PEL72oXQTLsw/Q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56">
      <text>
        <t xml:space="preserve">======
ID#AAABgs743vU
Finn Jørgensen    (2025-03-21 16:45:44)
genbrugt bookung, tidl afbestilt Heidrun Schluenz 8-10 jun</t>
      </text>
    </comment>
  </commentList>
  <extLst>
    <ext uri="GoogleSheetsCustomDataVersion2">
      <go:sheetsCustomData xmlns:go="http://customooxmlschemas.google.com/" r:id="rId1" roundtripDataSignature="AMtx7mixkU3W1c4+hTSGWePeoxRA2StR+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74">
      <text>
        <t xml:space="preserve">======
ID#AAABgs743vg
Finn Jørgensen    (2025-03-21 16:45:44)
bente rambølle</t>
      </text>
    </comment>
    <comment authorId="0" ref="C56">
      <text>
        <t xml:space="preserve">======
ID#AAABgs743vY
Finn Jørgensen    (2025-03-21 16:45:44)
se booking datoer og rum skal følges</t>
      </text>
    </comment>
  </commentList>
  <extLst>
    <ext uri="GoogleSheetsCustomDataVersion2">
      <go:sheetsCustomData xmlns:go="http://customooxmlschemas.google.com/" r:id="rId1" roundtripDataSignature="AMtx7mhfMbiaSMYrX6sXSgKvZyrjXV3qFg=="/>
    </ext>
  </extLst>
</comments>
</file>

<file path=xl/sharedStrings.xml><?xml version="1.0" encoding="utf-8"?>
<sst xmlns="http://schemas.openxmlformats.org/spreadsheetml/2006/main" count="8275" uniqueCount="1900">
  <si>
    <t>Email</t>
  </si>
  <si>
    <t>telefon</t>
  </si>
  <si>
    <t>familie navn</t>
  </si>
  <si>
    <t>booking nr</t>
  </si>
  <si>
    <t>rabat</t>
  </si>
  <si>
    <t>spouse</t>
  </si>
  <si>
    <t>web</t>
  </si>
  <si>
    <t>Q</t>
  </si>
  <si>
    <t>web2</t>
  </si>
  <si>
    <t>41515960</t>
  </si>
  <si>
    <t>sørensen</t>
  </si>
  <si>
    <t>web4</t>
  </si>
  <si>
    <t>web3</t>
  </si>
  <si>
    <t>Sørensen</t>
  </si>
  <si>
    <t>dorritwagenblast@gmail.com</t>
  </si>
  <si>
    <t>gittebernhard24@gmail.com</t>
  </si>
  <si>
    <t>julie.olsson@hotmail.com</t>
  </si>
  <si>
    <t>dano02ac@hotmail.com</t>
  </si>
  <si>
    <t>adsrejse@gmail.com</t>
  </si>
  <si>
    <t>jeannie</t>
  </si>
  <si>
    <t>lisbent2@webspeed.dk</t>
  </si>
  <si>
    <t>trine.baun@gmail.com</t>
  </si>
  <si>
    <t>rostgaardandersen@gmail.com</t>
  </si>
  <si>
    <t>uvs1111@gmail.com</t>
  </si>
  <si>
    <t>tinakisbye@gmailcom</t>
  </si>
  <si>
    <t>bente.jessen7451@gmail.com</t>
  </si>
  <si>
    <t>ahovetorp@gmail.com</t>
  </si>
  <si>
    <t>comsfor@yahoo.dk</t>
  </si>
  <si>
    <t>bo@bomaler.dk</t>
  </si>
  <si>
    <t>WEB 2</t>
  </si>
  <si>
    <t>Hansen</t>
  </si>
  <si>
    <t>known</t>
  </si>
  <si>
    <t>bc</t>
  </si>
  <si>
    <t>Preben Olesen</t>
  </si>
  <si>
    <t>finnjorg@mail.dk</t>
  </si>
  <si>
    <t>Familie navn</t>
  </si>
  <si>
    <t>Navn</t>
  </si>
  <si>
    <t>hencom@webspeed.dk</t>
  </si>
  <si>
    <t>Henrik Sørensen</t>
  </si>
  <si>
    <t>hansnielsen163@gmail.com</t>
  </si>
  <si>
    <t>Nielsen</t>
  </si>
  <si>
    <t>Hans Nielsen</t>
  </si>
  <si>
    <t>Web</t>
  </si>
  <si>
    <t>Strøm</t>
  </si>
  <si>
    <t>Dorte Strøm</t>
  </si>
  <si>
    <t>Burchall</t>
  </si>
  <si>
    <t>Marianne Burchall</t>
  </si>
  <si>
    <t>cansl</t>
  </si>
  <si>
    <t>Whalstrøm</t>
  </si>
  <si>
    <t>Britt Whalstrøm</t>
  </si>
  <si>
    <t>Peter Whalstrøm</t>
  </si>
  <si>
    <t>kapipo@gmail.com</t>
  </si>
  <si>
    <t>Poulsen</t>
  </si>
  <si>
    <t>Birgitte Poulsen</t>
  </si>
  <si>
    <t>Møller</t>
  </si>
  <si>
    <t>Jan Møller</t>
  </si>
  <si>
    <t>klipin@post.tele.dk</t>
  </si>
  <si>
    <t>knudsen</t>
  </si>
  <si>
    <t>Ole knudsen</t>
  </si>
  <si>
    <t>Lars Thaarbøl</t>
  </si>
  <si>
    <t>Kjær</t>
  </si>
  <si>
    <t>Mads Aarup Kjær</t>
  </si>
  <si>
    <t>Dahl</t>
  </si>
  <si>
    <t>Anette Dahl</t>
  </si>
  <si>
    <t>Käler</t>
  </si>
  <si>
    <t>Ole Käler</t>
  </si>
  <si>
    <t>gabrieledau@holmdau.de</t>
  </si>
  <si>
    <t>Dau</t>
  </si>
  <si>
    <t>Holm Dau</t>
  </si>
  <si>
    <t>Gabriella</t>
  </si>
  <si>
    <t>Eickhoff</t>
  </si>
  <si>
    <t>Anke Eickhoff</t>
  </si>
  <si>
    <t>Koop</t>
  </si>
  <si>
    <t>Klaus-Dieter Koop</t>
  </si>
  <si>
    <t>Ortrud Rochow</t>
  </si>
  <si>
    <t>gubbertsen@gmail.com</t>
  </si>
  <si>
    <t>Gubbertsen</t>
  </si>
  <si>
    <t>Jan Gubbertsen</t>
  </si>
  <si>
    <t>Mette Gubbertsen</t>
  </si>
  <si>
    <t>Rosschou</t>
  </si>
  <si>
    <t>Ditte Rosschou</t>
  </si>
  <si>
    <t>Jacobsen</t>
  </si>
  <si>
    <t>Michael Jacobsen</t>
  </si>
  <si>
    <t>Craven</t>
  </si>
  <si>
    <t>Jeff Craven</t>
  </si>
  <si>
    <t>Bjerrum</t>
  </si>
  <si>
    <t>Kirsten Riis Bjerrum</t>
  </si>
  <si>
    <t>Tonny Bjerrum</t>
  </si>
  <si>
    <t>Simonsen</t>
  </si>
  <si>
    <t>Martin Jørn Simonsen</t>
  </si>
  <si>
    <t>Susanne</t>
  </si>
  <si>
    <t>Kozuch</t>
  </si>
  <si>
    <t>Lone Kozuch</t>
  </si>
  <si>
    <t>Tom</t>
  </si>
  <si>
    <t>Liebig</t>
  </si>
  <si>
    <t>Bjoern Liebig</t>
  </si>
  <si>
    <t>Schubert</t>
  </si>
  <si>
    <t>Steffen Schubert</t>
  </si>
  <si>
    <t>brf@paradisdk</t>
  </si>
  <si>
    <t>Jensen</t>
  </si>
  <si>
    <t>Birgitte Fruerlund Jensen</t>
  </si>
  <si>
    <t>Riis</t>
  </si>
  <si>
    <t>Mie Riis</t>
  </si>
  <si>
    <t>Thomas Riis</t>
  </si>
  <si>
    <t>Ladegaard</t>
  </si>
  <si>
    <t>Anette Ladegaard</t>
  </si>
  <si>
    <t>Pia Nielsen</t>
  </si>
  <si>
    <t>hfabricius@live.dk</t>
  </si>
  <si>
    <t>Fabricius</t>
  </si>
  <si>
    <t>Hanne Fabricius</t>
  </si>
  <si>
    <t>John Hansen</t>
  </si>
  <si>
    <t>Zocher</t>
  </si>
  <si>
    <t>Evelyn Zocher</t>
  </si>
  <si>
    <t>Fleck</t>
  </si>
  <si>
    <t>Steffi Fleck</t>
  </si>
  <si>
    <t>psykolog@damholt.eu</t>
  </si>
  <si>
    <t>Damholt</t>
  </si>
  <si>
    <t>Karen Brimnes Damholt</t>
  </si>
  <si>
    <t>Eckhardt</t>
  </si>
  <si>
    <t>Merethe Eckhardt</t>
  </si>
  <si>
    <t>Cucchi</t>
  </si>
  <si>
    <t>Silva Cucchi</t>
  </si>
  <si>
    <t>Raagaard</t>
  </si>
  <si>
    <t>Irene Raagaard</t>
  </si>
  <si>
    <t>Lars Pfeiffer Sørensen</t>
  </si>
  <si>
    <t>john@sckaletz.dk</t>
  </si>
  <si>
    <t>Sckaletz</t>
  </si>
  <si>
    <t>John Sckaletz</t>
  </si>
  <si>
    <t>Børglum</t>
  </si>
  <si>
    <t>Charlotte Børglum</t>
  </si>
  <si>
    <t>Kleist</t>
  </si>
  <si>
    <t>Nauja Kleist</t>
  </si>
  <si>
    <t>Erichsen</t>
  </si>
  <si>
    <t>Stig  Ravnkilde Erichsen</t>
  </si>
  <si>
    <t>Ernö</t>
  </si>
  <si>
    <t>Bie</t>
  </si>
  <si>
    <t>Berith Bie</t>
  </si>
  <si>
    <t>Jan R. Pedersen</t>
  </si>
  <si>
    <t>lene.thunbo@gmail.com</t>
  </si>
  <si>
    <t>Thunbo</t>
  </si>
  <si>
    <t>Lena Thunbo</t>
  </si>
  <si>
    <t>Pedersen</t>
  </si>
  <si>
    <t>Henrik Pedersen</t>
  </si>
  <si>
    <t>bank ??</t>
  </si>
  <si>
    <t>Pals</t>
  </si>
  <si>
    <t>Pernille Pals</t>
  </si>
  <si>
    <t>jens@altecdata.dk</t>
  </si>
  <si>
    <t>Clausen</t>
  </si>
  <si>
    <t>Jens Clausen</t>
  </si>
  <si>
    <t>Linda Kronsted</t>
  </si>
  <si>
    <t>Kaj Hansen</t>
  </si>
  <si>
    <t>Birgitte Hansen</t>
  </si>
  <si>
    <t>Baun</t>
  </si>
  <si>
    <t>Trine Baun</t>
  </si>
  <si>
    <t>Fricke</t>
  </si>
  <si>
    <t>Conelia Fricke</t>
  </si>
  <si>
    <t>Preben W Jensen</t>
  </si>
  <si>
    <t>Reka</t>
  </si>
  <si>
    <t>Kristensen</t>
  </si>
  <si>
    <t>Johnny Kristensen</t>
  </si>
  <si>
    <t>Henriette Stegenborg</t>
  </si>
  <si>
    <t>Wittenborn</t>
  </si>
  <si>
    <t>Pia Wittenborn</t>
  </si>
  <si>
    <t>Robert Steen Hansen</t>
  </si>
  <si>
    <t>Klemm</t>
  </si>
  <si>
    <t>Andreas Klemm</t>
  </si>
  <si>
    <t>Susanne Nielsen</t>
  </si>
  <si>
    <t>Mathiesen</t>
  </si>
  <si>
    <t>Helle Mathiesen</t>
  </si>
  <si>
    <t>Eigil Holm Nielsen</t>
  </si>
  <si>
    <t>Thestrup</t>
  </si>
  <si>
    <t>Rene Thestrup</t>
  </si>
  <si>
    <t>Aagaard</t>
  </si>
  <si>
    <t>Dan Aagaard</t>
  </si>
  <si>
    <t>Eriksen</t>
  </si>
  <si>
    <t>Vibeke Eriksen</t>
  </si>
  <si>
    <t>sarah@wahlgreen.dk</t>
  </si>
  <si>
    <t>Wahlgreen</t>
  </si>
  <si>
    <t>Sarah Wahlgreen</t>
  </si>
  <si>
    <t>Redlich</t>
  </si>
  <si>
    <t>Ralf Redlich</t>
  </si>
  <si>
    <t>Henrik  Sørensen</t>
  </si>
  <si>
    <t>Malberg</t>
  </si>
  <si>
    <t>Janne Malberg</t>
  </si>
  <si>
    <t>Albæk</t>
  </si>
  <si>
    <t>Ivar Albæk</t>
  </si>
  <si>
    <t>kricom@webspeed.dk</t>
  </si>
  <si>
    <t>Grishauge</t>
  </si>
  <si>
    <t>Kristoffer Grishauge</t>
  </si>
  <si>
    <t>Vartov</t>
  </si>
  <si>
    <t>Walker</t>
  </si>
  <si>
    <t>Carsten Paul Walker</t>
  </si>
  <si>
    <t>Jesper Kærager Ditlevsen</t>
  </si>
  <si>
    <t>Rosengren</t>
  </si>
  <si>
    <t>Lisa Rosengren</t>
  </si>
  <si>
    <t>Nordenstrom</t>
  </si>
  <si>
    <t>Niclas Nordenstrom</t>
  </si>
  <si>
    <t>Røjtburg</t>
  </si>
  <si>
    <t>Elisabeth Røjtburg</t>
  </si>
  <si>
    <t>Mare</t>
  </si>
  <si>
    <t>Saare Mare</t>
  </si>
  <si>
    <t>Anni Nielsen</t>
  </si>
  <si>
    <t>Jesper B. Nielsen +2</t>
  </si>
  <si>
    <t>Mette</t>
  </si>
  <si>
    <t xml:space="preserve">Mette </t>
  </si>
  <si>
    <t>Boeg</t>
  </si>
  <si>
    <t>Charlotte Boeg</t>
  </si>
  <si>
    <t>Svend Kristensen</t>
  </si>
  <si>
    <t>Rasmussen</t>
  </si>
  <si>
    <t>Niels Erik Rasmussen</t>
  </si>
  <si>
    <t>Rolsner</t>
  </si>
  <si>
    <t>Louise Rolsner</t>
  </si>
  <si>
    <t>russian</t>
  </si>
  <si>
    <t>Andersen</t>
  </si>
  <si>
    <t>Mary-ann Andersen</t>
  </si>
  <si>
    <t>Keld Pedersen</t>
  </si>
  <si>
    <t>Hirano</t>
  </si>
  <si>
    <t>Euki Hirano</t>
  </si>
  <si>
    <t>Fogtmann</t>
  </si>
  <si>
    <t>Jesper Fogtmann</t>
  </si>
  <si>
    <t>Ida Ravne Fogtmann</t>
  </si>
  <si>
    <t>Piil</t>
  </si>
  <si>
    <t>Simone Piil</t>
  </si>
  <si>
    <t>Andreas Christensen</t>
  </si>
  <si>
    <t>Aakerberg</t>
  </si>
  <si>
    <t>Helle Aakerberg</t>
  </si>
  <si>
    <t>Schwartzbach</t>
  </si>
  <si>
    <t>Anne Schwartzbach</t>
  </si>
  <si>
    <t>Tove Schwatzbach</t>
  </si>
  <si>
    <t>Jane Hansen</t>
  </si>
  <si>
    <t>Tonny Pedersen</t>
  </si>
  <si>
    <t>Daniels</t>
  </si>
  <si>
    <t>Trine Baun Daniels</t>
  </si>
  <si>
    <t>Anthonia</t>
  </si>
  <si>
    <t>Oyewolo Olayemi Anthonia</t>
  </si>
  <si>
    <t>lisbethroed@gmail.com</t>
  </si>
  <si>
    <t>Roed</t>
  </si>
  <si>
    <t>Lisbeth Roed</t>
  </si>
  <si>
    <t>Mikael Schultz</t>
  </si>
  <si>
    <t>kim.united@gmail.com</t>
  </si>
  <si>
    <t>Kjærgaard</t>
  </si>
  <si>
    <t>Kim Kjærgaard</t>
  </si>
  <si>
    <t>madsen</t>
  </si>
  <si>
    <t>Frank madsen</t>
  </si>
  <si>
    <t>Henriksen</t>
  </si>
  <si>
    <t>Annette Rydder Henriksen</t>
  </si>
  <si>
    <t>ceh-15@hotmail.com</t>
  </si>
  <si>
    <t>Camilla Egebjerg Hansen</t>
  </si>
  <si>
    <t>Marianne Keinicke Hansen</t>
  </si>
  <si>
    <t>marcom@speed.</t>
  </si>
  <si>
    <t>Stjernholm</t>
  </si>
  <si>
    <t>Marianne Stjernholm</t>
  </si>
  <si>
    <t>Rigmor Hansen</t>
  </si>
  <si>
    <t>Berlau</t>
  </si>
  <si>
    <t>Lars Berlau</t>
  </si>
  <si>
    <t>Holm</t>
  </si>
  <si>
    <t>Anette Holm</t>
  </si>
  <si>
    <t>Korsgaard</t>
  </si>
  <si>
    <t>Else Korsgaard</t>
  </si>
  <si>
    <t>Bruun</t>
  </si>
  <si>
    <t>Bente Bruun</t>
  </si>
  <si>
    <t>Niels Kristensen</t>
  </si>
  <si>
    <t>Juliussen</t>
  </si>
  <si>
    <t>Linda Juliussen</t>
  </si>
  <si>
    <t>Staffe</t>
  </si>
  <si>
    <t>Birgitte Staffe</t>
  </si>
  <si>
    <t>Krogh</t>
  </si>
  <si>
    <t>Maria Krogh</t>
  </si>
  <si>
    <t>Gents</t>
  </si>
  <si>
    <t>Tine Gents</t>
  </si>
  <si>
    <t>Salmansen</t>
  </si>
  <si>
    <t>Marlene Salmansen</t>
  </si>
  <si>
    <t>Find</t>
  </si>
  <si>
    <t>Karina Find</t>
  </si>
  <si>
    <t>Jane Malberg</t>
  </si>
  <si>
    <t>Barfort</t>
  </si>
  <si>
    <t>Mette Barfort</t>
  </si>
  <si>
    <t>Tunuguntla</t>
  </si>
  <si>
    <t>Prabhakar Tunuguntla</t>
  </si>
  <si>
    <t>Vase</t>
  </si>
  <si>
    <t>Peter Vase</t>
  </si>
  <si>
    <t>Cecilie Baslev Jørgensen</t>
  </si>
  <si>
    <t>Nonbo</t>
  </si>
  <si>
    <t>Jesper Nonbo</t>
  </si>
  <si>
    <t>Rimhoff</t>
  </si>
  <si>
    <t>Jens Rimhoff</t>
  </si>
  <si>
    <t>Pech</t>
  </si>
  <si>
    <t>Torben Pech</t>
  </si>
  <si>
    <t>Midolo</t>
  </si>
  <si>
    <t>Leonardo Midolo</t>
  </si>
  <si>
    <t>Jette Hansen</t>
  </si>
  <si>
    <t>Peer F Hansen</t>
  </si>
  <si>
    <t>Delgård</t>
  </si>
  <si>
    <t>Anna-Lena Delgård</t>
  </si>
  <si>
    <t>Katja-Lill Jensen</t>
  </si>
  <si>
    <t>Saxild</t>
  </si>
  <si>
    <t>Birgitte Saxild</t>
  </si>
  <si>
    <t>Park</t>
  </si>
  <si>
    <t>Chungyon Park</t>
  </si>
  <si>
    <t>Libraro</t>
  </si>
  <si>
    <t>Nelly Libraro</t>
  </si>
  <si>
    <t>Mathias Vincent Christensen</t>
  </si>
  <si>
    <t>Westphael</t>
  </si>
  <si>
    <t>Lotte Westphael</t>
  </si>
  <si>
    <t>Karsten Rasmussen</t>
  </si>
  <si>
    <t>Jessen</t>
  </si>
  <si>
    <t>Niels Jessen</t>
  </si>
  <si>
    <t>Britt Jessen</t>
  </si>
  <si>
    <t>Ahrensbach</t>
  </si>
  <si>
    <t>Louise Ahrensbach</t>
  </si>
  <si>
    <t>Popovic</t>
  </si>
  <si>
    <t>Velena Popovic</t>
  </si>
  <si>
    <t>Larsen</t>
  </si>
  <si>
    <t>Alex Larsen</t>
  </si>
  <si>
    <t>Eildal</t>
  </si>
  <si>
    <t>Britt-Mari Eildal</t>
  </si>
  <si>
    <t>Lund</t>
  </si>
  <si>
    <t>Marina Birgitte Lund</t>
  </si>
  <si>
    <t>Guldbrandt</t>
  </si>
  <si>
    <t>Charlotte Guldbrandt</t>
  </si>
  <si>
    <t>Olsen</t>
  </si>
  <si>
    <t>Lena Olsen</t>
  </si>
  <si>
    <t>Delakowitz</t>
  </si>
  <si>
    <t>Yvonne Delakowitz</t>
  </si>
  <si>
    <t>Ronny</t>
  </si>
  <si>
    <t>Honnens</t>
  </si>
  <si>
    <t>Maria Honnens</t>
  </si>
  <si>
    <t>Löfgren</t>
  </si>
  <si>
    <t>Cecilia Löfgren</t>
  </si>
  <si>
    <t>Thomas</t>
  </si>
  <si>
    <t>Botorog</t>
  </si>
  <si>
    <t>Aura Botorog</t>
  </si>
  <si>
    <t>Mitzi Rønholt Larsen</t>
  </si>
  <si>
    <t>Peter Ehlerts Jensen</t>
  </si>
  <si>
    <t>K"</t>
  </si>
  <si>
    <t>Camilla " B K"</t>
  </si>
  <si>
    <t>Agerup</t>
  </si>
  <si>
    <t>Jan Agerup</t>
  </si>
  <si>
    <t>Schou</t>
  </si>
  <si>
    <t>Lilli Schou</t>
  </si>
  <si>
    <t>Nauerby</t>
  </si>
  <si>
    <t>Lau Nauerby</t>
  </si>
  <si>
    <t>Anne</t>
  </si>
  <si>
    <t>Løwenstein</t>
  </si>
  <si>
    <t>Gitte Løwenstein</t>
  </si>
  <si>
    <t>Georges Hansen</t>
  </si>
  <si>
    <t>Katrine Nielsen</t>
  </si>
  <si>
    <t>Funder</t>
  </si>
  <si>
    <t>Charlotte Funder</t>
  </si>
  <si>
    <t>Andreas D Andersen</t>
  </si>
  <si>
    <t>Solhøj</t>
  </si>
  <si>
    <t>Claus Solhøj</t>
  </si>
  <si>
    <t>Sillassen</t>
  </si>
  <si>
    <t>Benjamin Sillassen</t>
  </si>
  <si>
    <t>Zych</t>
  </si>
  <si>
    <t>Zbigniew Zych</t>
  </si>
  <si>
    <t>Cecilie Gry Jacobsen</t>
  </si>
  <si>
    <t>teresa.soley@addia.cat</t>
  </si>
  <si>
    <t>Soley</t>
  </si>
  <si>
    <t>Teresa Soley</t>
  </si>
  <si>
    <t>Dithmar</t>
  </si>
  <si>
    <t>Mariannes Dithmar</t>
  </si>
  <si>
    <t>Kristiansen</t>
  </si>
  <si>
    <t>Nadja Kristiansen</t>
  </si>
  <si>
    <t>Cruger</t>
  </si>
  <si>
    <t>Candida Cruger</t>
  </si>
  <si>
    <t>Ivar Jensen</t>
  </si>
  <si>
    <t>Hallenberg</t>
  </si>
  <si>
    <t>Philip Hallenberg</t>
  </si>
  <si>
    <t>lilibhansen1@hotmail.com</t>
  </si>
  <si>
    <t>Lili Hansen</t>
  </si>
  <si>
    <t>Alice Andersen</t>
  </si>
  <si>
    <t>lindesdahl</t>
  </si>
  <si>
    <t>v/ lindesdahl</t>
  </si>
  <si>
    <t>natashacarstens@gmail.com</t>
  </si>
  <si>
    <t>Carstens</t>
  </si>
  <si>
    <t>Natasha  Carstens</t>
  </si>
  <si>
    <t>Jørgensen</t>
  </si>
  <si>
    <t>Jannie Jørgensen</t>
  </si>
  <si>
    <t>lis.aage@outlook.dk</t>
  </si>
  <si>
    <t>Kemner</t>
  </si>
  <si>
    <t>Lis Kemner</t>
  </si>
  <si>
    <t>Aage Kemner</t>
  </si>
  <si>
    <t>Sølvsten</t>
  </si>
  <si>
    <t>Anne Sølvsten</t>
  </si>
  <si>
    <t>Torp</t>
  </si>
  <si>
    <t>Sebastian Torp</t>
  </si>
  <si>
    <t>Søren Nielsen</t>
  </si>
  <si>
    <t>Skovlund</t>
  </si>
  <si>
    <t>Susanne Skovlund</t>
  </si>
  <si>
    <t>Brask</t>
  </si>
  <si>
    <t>Lisa Brask</t>
  </si>
  <si>
    <t>Stefan Brask</t>
  </si>
  <si>
    <t>Lassen</t>
  </si>
  <si>
    <t>Janne Lassen</t>
  </si>
  <si>
    <t>Jakobsen</t>
  </si>
  <si>
    <t>Lone Neumann Jakobsen</t>
  </si>
  <si>
    <t>Tiedke</t>
  </si>
  <si>
    <t>Birgit Tiedke</t>
  </si>
  <si>
    <t>Frederiksen</t>
  </si>
  <si>
    <t>Jørgen Lund Frederiksen</t>
  </si>
  <si>
    <t>Anni Lund Frederiksen</t>
  </si>
  <si>
    <t>soerendpetersen@gmail.com</t>
  </si>
  <si>
    <t>Petersen</t>
  </si>
  <si>
    <t xml:space="preserve">Søren Petersen </t>
  </si>
  <si>
    <t>Louise</t>
  </si>
  <si>
    <t>Ørnvig</t>
  </si>
  <si>
    <t>Steen Ørnvig</t>
  </si>
  <si>
    <t>Frandsen</t>
  </si>
  <si>
    <t>Charlotte Frandsen</t>
  </si>
  <si>
    <t>Daniel</t>
  </si>
  <si>
    <t>Jytte Larsen og Gitte</t>
  </si>
  <si>
    <t>Brustad</t>
  </si>
  <si>
    <t>Anne Brustad</t>
  </si>
  <si>
    <t>Per Nielsen</t>
  </si>
  <si>
    <t>Hebbeln</t>
  </si>
  <si>
    <t>Dierk Hebbeln</t>
  </si>
  <si>
    <t>Ejsing</t>
  </si>
  <si>
    <t>Thomas Ejsing</t>
  </si>
  <si>
    <t>Ann-Christina G Hansen</t>
  </si>
  <si>
    <t>Mahler</t>
  </si>
  <si>
    <t>Clare Johanne Mahler</t>
  </si>
  <si>
    <t>Lukas Holgersen</t>
  </si>
  <si>
    <t>Anne Marie Andersen</t>
  </si>
  <si>
    <t>Wiborg</t>
  </si>
  <si>
    <t>Anni Wiborg</t>
  </si>
  <si>
    <t>Poul Wiborg</t>
  </si>
  <si>
    <t>Skoglund</t>
  </si>
  <si>
    <t>Maria Skoglund</t>
  </si>
  <si>
    <t>madsennr1@gmail.com</t>
  </si>
  <si>
    <t>Madsen</t>
  </si>
  <si>
    <t>Eva Madsen</t>
  </si>
  <si>
    <t>Marianne</t>
  </si>
  <si>
    <t>Däullary</t>
  </si>
  <si>
    <t>Christian Däullary</t>
  </si>
  <si>
    <t>Ingelise Torp</t>
  </si>
  <si>
    <t>martin.wieste@sunclass.dk</t>
  </si>
  <si>
    <t>Wieste</t>
  </si>
  <si>
    <t>Martin Wieste</t>
  </si>
  <si>
    <t>Karin</t>
  </si>
  <si>
    <t>Christensen</t>
  </si>
  <si>
    <t>Ruth Christensen</t>
  </si>
  <si>
    <t>Claus Kaae</t>
  </si>
  <si>
    <t>Bengtsson</t>
  </si>
  <si>
    <t>Emma Bengtsson</t>
  </si>
  <si>
    <t>Vagn Pedersen</t>
  </si>
  <si>
    <t>Kunert</t>
  </si>
  <si>
    <t>Eberhard Kunert</t>
  </si>
  <si>
    <t>Träger</t>
  </si>
  <si>
    <t>Kim Träger</t>
  </si>
  <si>
    <t>Finn Kanstrup Hansen</t>
  </si>
  <si>
    <t>Katrine Willens Pedersen</t>
  </si>
  <si>
    <t>Bernhardt</t>
  </si>
  <si>
    <t>Carl Bernhardt</t>
  </si>
  <si>
    <t>Nina Rasmussen</t>
  </si>
  <si>
    <t>Ocker</t>
  </si>
  <si>
    <t>Guido Ocker</t>
  </si>
  <si>
    <t>Dorethy Finkeldey</t>
  </si>
  <si>
    <t>Pontoppidan</t>
  </si>
  <si>
    <t>Susanne Pontoppidan</t>
  </si>
  <si>
    <t>Carsten Hansen</t>
  </si>
  <si>
    <t>Bille</t>
  </si>
  <si>
    <t>Rikke Bille</t>
  </si>
  <si>
    <t>Pallesen</t>
  </si>
  <si>
    <t>Trunte Pallesen</t>
  </si>
  <si>
    <t>dianeklare@gmail.com</t>
  </si>
  <si>
    <t>Kawa</t>
  </si>
  <si>
    <t>Diana Klara Kawa</t>
  </si>
  <si>
    <t>malerjust@post.tele.dk</t>
  </si>
  <si>
    <t>just</t>
  </si>
  <si>
    <t>Ingjalt just</t>
  </si>
  <si>
    <t>Müller</t>
  </si>
  <si>
    <t>Marco Müller</t>
  </si>
  <si>
    <t>louisa Eidenhardt</t>
  </si>
  <si>
    <t>ellehauge.ac@gmail.com</t>
  </si>
  <si>
    <t>Christoffersen</t>
  </si>
  <si>
    <t>Alice Ellehauge Christoffersen</t>
  </si>
  <si>
    <t>karina_astrup@hotmail.com</t>
  </si>
  <si>
    <t>Astrup</t>
  </si>
  <si>
    <t>Karina Astrup</t>
  </si>
  <si>
    <t>Enrico Laget</t>
  </si>
  <si>
    <t>Mortensen</t>
  </si>
  <si>
    <t>Helge Mortensen</t>
  </si>
  <si>
    <t>hencon@webspeed.dk</t>
  </si>
  <si>
    <t>WEB</t>
  </si>
  <si>
    <t>Vinnie Krogh</t>
  </si>
  <si>
    <t>Gunner Jørgensen</t>
  </si>
  <si>
    <t>Christina Andersen</t>
  </si>
  <si>
    <t>Grube</t>
  </si>
  <si>
    <t>Lisbeth Grube</t>
  </si>
  <si>
    <t>Tamara</t>
  </si>
  <si>
    <t xml:space="preserve">Tamara </t>
  </si>
  <si>
    <t>Wahlgren</t>
  </si>
  <si>
    <t>Sarah Wahlgren</t>
  </si>
  <si>
    <t>Dalhus</t>
  </si>
  <si>
    <t>Iben Dalhus</t>
  </si>
  <si>
    <t>Lars Larsen</t>
  </si>
  <si>
    <t>Tennigkeit</t>
  </si>
  <si>
    <t>Jürgen Tennigkeit</t>
  </si>
  <si>
    <t>Susanne Simonsen</t>
  </si>
  <si>
    <t>Lars</t>
  </si>
  <si>
    <t>Ole Knudsen &amp; Lars</t>
  </si>
  <si>
    <t>Antonini</t>
  </si>
  <si>
    <t>Kelly Antonini</t>
  </si>
  <si>
    <t>Preben</t>
  </si>
  <si>
    <t xml:space="preserve">Preben </t>
  </si>
  <si>
    <t>Lange</t>
  </si>
  <si>
    <t>Kirsten Lange</t>
  </si>
  <si>
    <t>Christiansen</t>
  </si>
  <si>
    <t>Nanna Christiansen</t>
  </si>
  <si>
    <t>Niemann</t>
  </si>
  <si>
    <t>Wolfgang Niemann</t>
  </si>
  <si>
    <t>N</t>
  </si>
  <si>
    <t>Tommy B Vestergaard N</t>
  </si>
  <si>
    <t>Krabbe</t>
  </si>
  <si>
    <t>Katja Krabbe</t>
  </si>
  <si>
    <t>Sussie Rasmussen</t>
  </si>
  <si>
    <t>Darling</t>
  </si>
  <si>
    <t>Ella Darling</t>
  </si>
  <si>
    <t>Winkler</t>
  </si>
  <si>
    <t>Roland Winkler</t>
  </si>
  <si>
    <t>Tage Jensen</t>
  </si>
  <si>
    <t>Askjær</t>
  </si>
  <si>
    <t>Lise Lotte Askjær</t>
  </si>
  <si>
    <t>Steffensen</t>
  </si>
  <si>
    <t>Line Steffensen</t>
  </si>
  <si>
    <t>Djernæs</t>
  </si>
  <si>
    <t>Lene Djernæs</t>
  </si>
  <si>
    <t>Leth</t>
  </si>
  <si>
    <t>Marianne Moesgaard Leth</t>
  </si>
  <si>
    <t>Otersen</t>
  </si>
  <si>
    <t>Helga Otersen</t>
  </si>
  <si>
    <t>Henrik</t>
  </si>
  <si>
    <t>Bækdahl</t>
  </si>
  <si>
    <t>Eva Bækdahl</t>
  </si>
  <si>
    <t>Kirketerp</t>
  </si>
  <si>
    <t>Jette Kirketerp</t>
  </si>
  <si>
    <t>Witzell</t>
  </si>
  <si>
    <t>Lea Witzell</t>
  </si>
  <si>
    <t>Pia Strøm Nielsen</t>
  </si>
  <si>
    <t>Anne-marie Nielsen</t>
  </si>
  <si>
    <t>Johanna Rasmussen</t>
  </si>
  <si>
    <t>Thide</t>
  </si>
  <si>
    <t>Vibeke Thide</t>
  </si>
  <si>
    <t>Gitte Ourø Nielsen</t>
  </si>
  <si>
    <t>Brandl</t>
  </si>
  <si>
    <t>Ingeborg Brandl</t>
  </si>
  <si>
    <t>Jan Jensen</t>
  </si>
  <si>
    <t>Mariann Jørn Hansen</t>
  </si>
  <si>
    <t>Bistrup</t>
  </si>
  <si>
    <t>Axel Bistrup</t>
  </si>
  <si>
    <t>Lilian Petersen</t>
  </si>
  <si>
    <t>Bischoff</t>
  </si>
  <si>
    <t>Ilona Bischoff</t>
  </si>
  <si>
    <t>Bernhard</t>
  </si>
  <si>
    <t>Gitte Bernhard</t>
  </si>
  <si>
    <t>Dubois</t>
  </si>
  <si>
    <t>Helene Dubois</t>
  </si>
  <si>
    <t>Balkan</t>
  </si>
  <si>
    <t>Jeanette Balkan</t>
  </si>
  <si>
    <t>Jorun Christensen</t>
  </si>
  <si>
    <t>Hastig</t>
  </si>
  <si>
    <t>Nini Hastig</t>
  </si>
  <si>
    <t>Kalsson</t>
  </si>
  <si>
    <t>Gert Kalsson</t>
  </si>
  <si>
    <t>Bauer</t>
  </si>
  <si>
    <t>Heike Bauer</t>
  </si>
  <si>
    <t>Tonny &amp; Kirsten Bjerrum</t>
  </si>
  <si>
    <t>Ericson</t>
  </si>
  <si>
    <t>Catalina Ewe-Ericson</t>
  </si>
  <si>
    <t>Tobergte</t>
  </si>
  <si>
    <t>Wolfgang Tobergte</t>
  </si>
  <si>
    <t>Bjarne Rasmussen</t>
  </si>
  <si>
    <t>Börjesson</t>
  </si>
  <si>
    <t>Agneta Börjesson</t>
  </si>
  <si>
    <t>John Bøgelund Nielsen</t>
  </si>
  <si>
    <t>Knoop</t>
  </si>
  <si>
    <t>Steen Knoop</t>
  </si>
  <si>
    <t>Knck</t>
  </si>
  <si>
    <t>Wolfgang Knck</t>
  </si>
  <si>
    <t>Baberowski</t>
  </si>
  <si>
    <t>Regina &amp; Peter Baberowski</t>
  </si>
  <si>
    <t>Aschrich</t>
  </si>
  <si>
    <t>Siegmar Aschrich</t>
  </si>
  <si>
    <t>Hviid</t>
  </si>
  <si>
    <t>Jytte Hviid</t>
  </si>
  <si>
    <t>Kohlrusch</t>
  </si>
  <si>
    <t>Ralf Kohlrusch</t>
  </si>
  <si>
    <t>Hjelm</t>
  </si>
  <si>
    <t>Björn Hjelm</t>
  </si>
  <si>
    <t>Johansson</t>
  </si>
  <si>
    <t>Ulla Johansson</t>
  </si>
  <si>
    <t>Agnete Börjesson</t>
  </si>
  <si>
    <t>Selinski</t>
  </si>
  <si>
    <t>Jörg Selinski</t>
  </si>
  <si>
    <t>Karsten Jensen</t>
  </si>
  <si>
    <t>Heurlen</t>
  </si>
  <si>
    <t>Malin Heurlen</t>
  </si>
  <si>
    <t>Jacob Larsen</t>
  </si>
  <si>
    <t>Stark</t>
  </si>
  <si>
    <t>Christian Stark</t>
  </si>
  <si>
    <t>Mejer</t>
  </si>
  <si>
    <t>Carsten M Mejer</t>
  </si>
  <si>
    <t>Kock</t>
  </si>
  <si>
    <t>Jan Kock</t>
  </si>
  <si>
    <t>Eigil &amp; Marianne Nielsen</t>
  </si>
  <si>
    <t>Vinther</t>
  </si>
  <si>
    <t>Line Vinther</t>
  </si>
  <si>
    <t>Knudsen</t>
  </si>
  <si>
    <t>Bonnie Knudsen</t>
  </si>
  <si>
    <t>Ingemansson</t>
  </si>
  <si>
    <t>Rolf Ingemansson</t>
  </si>
  <si>
    <t>Nancke</t>
  </si>
  <si>
    <t>Magnus Thor Nancke</t>
  </si>
  <si>
    <t>Børge Clausen</t>
  </si>
  <si>
    <t>Svendsen</t>
  </si>
  <si>
    <t>Jørgen Hyldgaard Svendsen</t>
  </si>
  <si>
    <t>Schorrer</t>
  </si>
  <si>
    <t>Philipp Schorrer</t>
  </si>
  <si>
    <t>Jens Rasmussen</t>
  </si>
  <si>
    <t>Schmidt</t>
  </si>
  <si>
    <t>Jana Schmidt</t>
  </si>
  <si>
    <t>Brösicke</t>
  </si>
  <si>
    <t>Lutz Brösicke</t>
  </si>
  <si>
    <t>Neger</t>
  </si>
  <si>
    <t>Horst Neger</t>
  </si>
  <si>
    <t>Rambæk</t>
  </si>
  <si>
    <t>Bente Rambæk</t>
  </si>
  <si>
    <t>Fuglbjerg</t>
  </si>
  <si>
    <t>Ole Fuglbjerg</t>
  </si>
  <si>
    <t>Antunez</t>
  </si>
  <si>
    <t>Oriol Garcia Antunez</t>
  </si>
  <si>
    <t>Lars Sørensen</t>
  </si>
  <si>
    <t>Carlsen</t>
  </si>
  <si>
    <t>Hanne Carlsen</t>
  </si>
  <si>
    <t>Boney</t>
  </si>
  <si>
    <t>Camilla Boney</t>
  </si>
  <si>
    <t>Jähne</t>
  </si>
  <si>
    <t>Fanny Jähne</t>
  </si>
  <si>
    <t>Mette Willermoes Olsen</t>
  </si>
  <si>
    <t>Grandal</t>
  </si>
  <si>
    <t>Flemming Grandal</t>
  </si>
  <si>
    <t>Julin</t>
  </si>
  <si>
    <t>Tina Julin</t>
  </si>
  <si>
    <t>Nyqvist</t>
  </si>
  <si>
    <t>Lars-Gunner Nyqvist</t>
  </si>
  <si>
    <t>grete_bossenmeyer@yahoo.fr</t>
  </si>
  <si>
    <t>Bossenmeyer</t>
  </si>
  <si>
    <t>Grete Bossenmeyer</t>
  </si>
  <si>
    <t>Maegaard</t>
  </si>
  <si>
    <t>Janine Maegaard</t>
  </si>
  <si>
    <t>Radarmecker</t>
  </si>
  <si>
    <t>Vincianne Radarmecker</t>
  </si>
  <si>
    <t>Børup</t>
  </si>
  <si>
    <t>Charlotte Hooge Børup</t>
  </si>
  <si>
    <t>Regnersgaard</t>
  </si>
  <si>
    <t>Niels Regnersgaard</t>
  </si>
  <si>
    <t>Sahlstedt</t>
  </si>
  <si>
    <t>Arne Sahlstedt</t>
  </si>
  <si>
    <t>Christoffer Riis Svendsen</t>
  </si>
  <si>
    <t>Poul Jørgensen</t>
  </si>
  <si>
    <t>Düsing</t>
  </si>
  <si>
    <t>Rudiger Düsing</t>
  </si>
  <si>
    <t>Nano</t>
  </si>
  <si>
    <t>Rasmus Skou Nano</t>
  </si>
  <si>
    <t>lau</t>
  </si>
  <si>
    <t>Tina lau</t>
  </si>
  <si>
    <t>Hans Anton Olsen</t>
  </si>
  <si>
    <t>Ksieniewicz</t>
  </si>
  <si>
    <t>Michael Ksieniewicz</t>
  </si>
  <si>
    <t>Holmen</t>
  </si>
  <si>
    <t>Joel Holmen</t>
  </si>
  <si>
    <t>Grovermann</t>
  </si>
  <si>
    <t>Tina &amp; Kristian Grovermann</t>
  </si>
  <si>
    <t>Gøtske</t>
  </si>
  <si>
    <t>Birgitte Gøtske</t>
  </si>
  <si>
    <t>Thomas Olsen</t>
  </si>
  <si>
    <t>Peter Juliussen</t>
  </si>
  <si>
    <t>Rasmus</t>
  </si>
  <si>
    <t>NANO Rasmus</t>
  </si>
  <si>
    <t>Heidi Schubert</t>
  </si>
  <si>
    <t>Miller</t>
  </si>
  <si>
    <t>Jonas Miller</t>
  </si>
  <si>
    <t>Kaufmann</t>
  </si>
  <si>
    <t>Anja Kaufmann</t>
  </si>
  <si>
    <t>Tjalve</t>
  </si>
  <si>
    <t>Elsebet Tjalve</t>
  </si>
  <si>
    <t>Stuart</t>
  </si>
  <si>
    <t>Lisbeth Stuart</t>
  </si>
  <si>
    <t>Uhd</t>
  </si>
  <si>
    <t>Lene Uhd</t>
  </si>
  <si>
    <t>Thiesen</t>
  </si>
  <si>
    <t>Jørgen Thiesen</t>
  </si>
  <si>
    <t>Jørn Møller</t>
  </si>
  <si>
    <t>Mary ….</t>
  </si>
  <si>
    <t>Jens og Mary ….</t>
  </si>
  <si>
    <t>Klaus Kaae Ruth Christensen</t>
  </si>
  <si>
    <t>Sigtenborg</t>
  </si>
  <si>
    <t>Marie Louise Sigtenborg</t>
  </si>
  <si>
    <t>Lisbet</t>
  </si>
  <si>
    <t>Greve Lisbet</t>
  </si>
  <si>
    <t>Splittotff</t>
  </si>
  <si>
    <t>Ove Splittotff</t>
  </si>
  <si>
    <t>Oredsson</t>
  </si>
  <si>
    <t>Jeanette Oredsson</t>
  </si>
  <si>
    <t>Book</t>
  </si>
  <si>
    <t>Karl-Heinz Book</t>
  </si>
  <si>
    <t>Klopsch</t>
  </si>
  <si>
    <t>Anett Klopsch</t>
  </si>
  <si>
    <t>burhkat</t>
  </si>
  <si>
    <t>Sune Burhkal</t>
  </si>
  <si>
    <t>bysted</t>
  </si>
  <si>
    <t>Lene Bysted</t>
  </si>
  <si>
    <t>andreas</t>
  </si>
  <si>
    <t>Wilfred Andreas</t>
  </si>
  <si>
    <t>hansen</t>
  </si>
  <si>
    <t>erling Hansen</t>
  </si>
  <si>
    <t>kisbye</t>
  </si>
  <si>
    <t>Tina Kisbye</t>
  </si>
  <si>
    <t>gramstrup</t>
  </si>
  <si>
    <t>Mary-Ann Gramstrup</t>
  </si>
  <si>
    <t>poulsen</t>
  </si>
  <si>
    <t>Anne Hastrup Poulsen</t>
  </si>
  <si>
    <t>chung</t>
  </si>
  <si>
    <t>Chung</t>
  </si>
  <si>
    <t>Helle Frimand Hansen</t>
  </si>
  <si>
    <t>vandenbril</t>
  </si>
  <si>
    <t>Poul Vandenbril</t>
  </si>
  <si>
    <t>arleth</t>
  </si>
  <si>
    <t>Anette Arleth</t>
  </si>
  <si>
    <t>brwa60@yahoo.dk</t>
  </si>
  <si>
    <t>Wahlstrôm</t>
  </si>
  <si>
    <t>Britt Wahlström</t>
  </si>
  <si>
    <t>Peter</t>
  </si>
  <si>
    <t>Lene Zita Grandal</t>
  </si>
  <si>
    <t>Wagenblast</t>
  </si>
  <si>
    <t xml:space="preserve"> Hanne  Wagenblast</t>
  </si>
  <si>
    <t>Dorrit</t>
  </si>
  <si>
    <t>Thaarbøl</t>
  </si>
  <si>
    <t>Ole   FM</t>
  </si>
  <si>
    <t>Olsson</t>
  </si>
  <si>
    <t>Julie Olsson</t>
  </si>
  <si>
    <t xml:space="preserve">Niels Erik Rasmussen </t>
  </si>
  <si>
    <t>Nolan</t>
  </si>
  <si>
    <t>Daniel Nolan</t>
  </si>
  <si>
    <t>cmejer@gmail.com</t>
  </si>
  <si>
    <t>Carsten Mejer</t>
  </si>
  <si>
    <t>Kaae</t>
  </si>
  <si>
    <t>Ruth    FM</t>
  </si>
  <si>
    <t>FM</t>
  </si>
  <si>
    <t>piger</t>
  </si>
  <si>
    <t>Nocole og piger</t>
  </si>
  <si>
    <t>Delakowwitz</t>
  </si>
  <si>
    <t>Yvonne Delakowwitz</t>
  </si>
  <si>
    <t>dsl150315@mail.jubii.dk</t>
  </si>
  <si>
    <t>Niels E. Jørgensen</t>
  </si>
  <si>
    <t>Helle</t>
  </si>
  <si>
    <t>Dorrit Wagenblast</t>
  </si>
  <si>
    <t>Erik Petersen</t>
  </si>
  <si>
    <t>Landskron</t>
  </si>
  <si>
    <t>Birgitte Landskron</t>
  </si>
  <si>
    <t>Musialczyk</t>
  </si>
  <si>
    <t>Reinhard Musialczyk</t>
  </si>
  <si>
    <t>Albers</t>
  </si>
  <si>
    <t>Alfred Albers</t>
  </si>
  <si>
    <t>arne.sahlstedt@gmail.com</t>
  </si>
  <si>
    <t>birgitta Sahlsted</t>
  </si>
  <si>
    <t>Peter Petersen</t>
  </si>
  <si>
    <t>Mita Hansen</t>
  </si>
  <si>
    <t>Moden</t>
  </si>
  <si>
    <t>Johan Moden</t>
  </si>
  <si>
    <t>Gorecki</t>
  </si>
  <si>
    <t>Susanne Hourmouzis-Gorecki</t>
  </si>
  <si>
    <t>Holst</t>
  </si>
  <si>
    <t>Mikael Holst</t>
  </si>
  <si>
    <t>Fauerskov</t>
  </si>
  <si>
    <t>Søren Fauerskov</t>
  </si>
  <si>
    <t>Pia Højgård Sørensen</t>
  </si>
  <si>
    <t>Mosegaard</t>
  </si>
  <si>
    <t>Eva Mosegaard</t>
  </si>
  <si>
    <t>Kirketero</t>
  </si>
  <si>
    <t>Jette Kirketero</t>
  </si>
  <si>
    <t>Kraemer</t>
  </si>
  <si>
    <t>Andreas Kraemer</t>
  </si>
  <si>
    <t>Kaul</t>
  </si>
  <si>
    <t>Kirstin Kaul</t>
  </si>
  <si>
    <t>Aronsson</t>
  </si>
  <si>
    <t>Stefan Aronsson</t>
  </si>
  <si>
    <t>Palbo</t>
  </si>
  <si>
    <t>Mette Palbo</t>
  </si>
  <si>
    <t>Svensk</t>
  </si>
  <si>
    <t>Margit Svensk</t>
  </si>
  <si>
    <t>Håkan Svensk</t>
  </si>
  <si>
    <t>Morgenstern</t>
  </si>
  <si>
    <t>Marion Morgenstern</t>
  </si>
  <si>
    <t>Steber</t>
  </si>
  <si>
    <t>Tobias Steber</t>
  </si>
  <si>
    <t>sternbæk</t>
  </si>
  <si>
    <t>louise sternbæk</t>
  </si>
  <si>
    <t>Skog</t>
  </si>
  <si>
    <t>Chritina Andersen Skog</t>
  </si>
  <si>
    <t>Tverange</t>
  </si>
  <si>
    <t>Bjarte Tverange</t>
  </si>
  <si>
    <t>Åse Jorunn Kristiansen</t>
  </si>
  <si>
    <t>Bent Pedersen</t>
  </si>
  <si>
    <t>Lisbeth Greve</t>
  </si>
  <si>
    <t>Hofmann</t>
  </si>
  <si>
    <t>Inga Hofmann</t>
  </si>
  <si>
    <t>Lydiksen</t>
  </si>
  <si>
    <t>Lis Lydiksen</t>
  </si>
  <si>
    <t>no show</t>
  </si>
  <si>
    <t>Landt</t>
  </si>
  <si>
    <t>Heino Landt</t>
  </si>
  <si>
    <t>Povl Erik R Andersen</t>
  </si>
  <si>
    <t>Gitte Herup Andersen</t>
  </si>
  <si>
    <t>Nissen</t>
  </si>
  <si>
    <t>Bjarne List Nissen</t>
  </si>
  <si>
    <t>Bromert</t>
  </si>
  <si>
    <t>Sofie Bromert</t>
  </si>
  <si>
    <t>Jørn Sølvsten</t>
  </si>
  <si>
    <t>Søgaard</t>
  </si>
  <si>
    <t>Ulla Vibeke Søgaard</t>
  </si>
  <si>
    <t>Per Lennart Johansen</t>
  </si>
  <si>
    <t>Betzold</t>
  </si>
  <si>
    <t>Jürgen Betzold</t>
  </si>
  <si>
    <t>kaae.carlsen@gmail.com</t>
  </si>
  <si>
    <t>Hanne Kaae Larsen</t>
  </si>
  <si>
    <t>Sundell</t>
  </si>
  <si>
    <t>Pär Sundell</t>
  </si>
  <si>
    <t>Kosert</t>
  </si>
  <si>
    <t>Petra Kosert</t>
  </si>
  <si>
    <t>Merkouris</t>
  </si>
  <si>
    <t>Markos Merkouris</t>
  </si>
  <si>
    <t>ellemosevej104@gmail.com</t>
  </si>
  <si>
    <t>Morten Andersen</t>
  </si>
  <si>
    <t>Abbadie</t>
  </si>
  <si>
    <t>Martin Abbadie</t>
  </si>
  <si>
    <t>joergensen</t>
  </si>
  <si>
    <t>Gunner joergensen</t>
  </si>
  <si>
    <t>Frede Askov Hansen</t>
  </si>
  <si>
    <t>Garner</t>
  </si>
  <si>
    <t>Niel Eric Garner</t>
  </si>
  <si>
    <t>Kisbye</t>
  </si>
  <si>
    <t>Morten</t>
  </si>
  <si>
    <t>Sabine Kaufmann</t>
  </si>
  <si>
    <t>Vestergaard</t>
  </si>
  <si>
    <t>Alice Lundbøl Vestergaard</t>
  </si>
  <si>
    <t>Lörqvist</t>
  </si>
  <si>
    <t>Camilla Lörqvist</t>
  </si>
  <si>
    <t>Zamfira</t>
  </si>
  <si>
    <t>Laura Valentina Zamfira</t>
  </si>
  <si>
    <t>Løvenstrøm</t>
  </si>
  <si>
    <t>Maria Løvenstrøm</t>
  </si>
  <si>
    <t>Østergaard</t>
  </si>
  <si>
    <t>Marianne Østergaard</t>
  </si>
  <si>
    <t>Schettler</t>
  </si>
  <si>
    <t>Thomas Schettler</t>
  </si>
  <si>
    <t>Opreel</t>
  </si>
  <si>
    <t>Martine Opreel</t>
  </si>
  <si>
    <t>Solon</t>
  </si>
  <si>
    <t>Merete Solon</t>
  </si>
  <si>
    <t>Helvik</t>
  </si>
  <si>
    <t>Sigrid Helvik</t>
  </si>
  <si>
    <t>Yngvar Bokn Johnsen</t>
  </si>
  <si>
    <t>Rehnblom</t>
  </si>
  <si>
    <t>Peter Rehnblom</t>
  </si>
  <si>
    <t>Bente Jessen</t>
  </si>
  <si>
    <t>Persson</t>
  </si>
  <si>
    <t>Eva Persson</t>
  </si>
  <si>
    <t>Yvonne Henriksen</t>
  </si>
  <si>
    <t>Friisgaard</t>
  </si>
  <si>
    <t>Jørgen Friisgaard</t>
  </si>
  <si>
    <t>stabel</t>
  </si>
  <si>
    <t>Karin stabel</t>
  </si>
  <si>
    <t>Rahbæk</t>
  </si>
  <si>
    <t>Helen Rahbæk</t>
  </si>
  <si>
    <t>el bil</t>
  </si>
  <si>
    <t>Stine Kromann-Larsen</t>
  </si>
  <si>
    <t>Svensson</t>
  </si>
  <si>
    <t>Susanne Ahlmann Svensson</t>
  </si>
  <si>
    <t>Bopp</t>
  </si>
  <si>
    <t>Peter Bopp</t>
  </si>
  <si>
    <t>Christiane Bopp ( Dabine Olbr)</t>
  </si>
  <si>
    <t>Bent Sode Hansen</t>
  </si>
  <si>
    <t>Weber</t>
  </si>
  <si>
    <t>Kordula Weber</t>
  </si>
  <si>
    <t>Minna Nielsen</t>
  </si>
  <si>
    <t>Heidemans</t>
  </si>
  <si>
    <t>Jan Heidemans</t>
  </si>
  <si>
    <t>Hans Dieter Lange</t>
  </si>
  <si>
    <t>Elke</t>
  </si>
  <si>
    <t>Max Simonsen</t>
  </si>
  <si>
    <t>Borup</t>
  </si>
  <si>
    <t>Jan Borup</t>
  </si>
  <si>
    <t>Lentonsson</t>
  </si>
  <si>
    <t>Ken Lentonsson</t>
  </si>
  <si>
    <t>Øhman</t>
  </si>
  <si>
    <t>Erwin Øhman</t>
  </si>
  <si>
    <t>Winblad</t>
  </si>
  <si>
    <t>Karin Winblad</t>
  </si>
  <si>
    <t>Lie</t>
  </si>
  <si>
    <t>Yann Lie</t>
  </si>
  <si>
    <t>Pernille Bøgh Jørgensen</t>
  </si>
  <si>
    <t>Jan Andersen</t>
  </si>
  <si>
    <t>Christer Holst</t>
  </si>
  <si>
    <t>Moller</t>
  </si>
  <si>
    <t>Andreas Moller</t>
  </si>
  <si>
    <t>Pfluger</t>
  </si>
  <si>
    <t>Anett Pfluger</t>
  </si>
  <si>
    <t>Geresser</t>
  </si>
  <si>
    <t>Rolf Geresser</t>
  </si>
  <si>
    <t>Elsa</t>
  </si>
  <si>
    <t>Bendixen</t>
  </si>
  <si>
    <t>Maria Bendixen</t>
  </si>
  <si>
    <t>Andresen</t>
  </si>
  <si>
    <t>Coni Jo Andresen</t>
  </si>
  <si>
    <t>Ross</t>
  </si>
  <si>
    <t>Maj-Britt Ross</t>
  </si>
  <si>
    <t>Hastrup</t>
  </si>
  <si>
    <t>Anne Hastrup</t>
  </si>
  <si>
    <t>Kjærsgård</t>
  </si>
  <si>
    <t>Søren Kjærsgård</t>
  </si>
  <si>
    <t>Carbonell</t>
  </si>
  <si>
    <t>Francisco  J Vara Carbonell</t>
  </si>
  <si>
    <t>Annette Hove Torp</t>
  </si>
  <si>
    <t>Bo Rosschou</t>
  </si>
  <si>
    <t>Meerbach</t>
  </si>
  <si>
    <t>Birgitta Meerbach</t>
  </si>
  <si>
    <t>Sømberg</t>
  </si>
  <si>
    <t>Torben &amp; Bente Sømberg</t>
  </si>
  <si>
    <t>Koustrup</t>
  </si>
  <si>
    <t>Anja Koustrup</t>
  </si>
  <si>
    <t>Graabæk</t>
  </si>
  <si>
    <t>Mikael &amp; Buenadette Graabæk</t>
  </si>
  <si>
    <t>Wiese</t>
  </si>
  <si>
    <t>Berit Wiese</t>
  </si>
  <si>
    <t>Singh</t>
  </si>
  <si>
    <t>Nandita Singh</t>
  </si>
  <si>
    <t>Andersson</t>
  </si>
  <si>
    <t>Jeanette Andersson</t>
  </si>
  <si>
    <t>Anne- Dorte Strøm</t>
  </si>
  <si>
    <t>Magito</t>
  </si>
  <si>
    <t>Ann-Cathrine Magito</t>
  </si>
  <si>
    <t>Wagner</t>
  </si>
  <si>
    <t>Helga Wagner</t>
  </si>
  <si>
    <t>Ristola</t>
  </si>
  <si>
    <t>Annette Ristola</t>
  </si>
  <si>
    <t>Karen Birgitte Poulsen</t>
  </si>
  <si>
    <t>Lozsi</t>
  </si>
  <si>
    <t>Imrich Lozsi</t>
  </si>
  <si>
    <t>Zaghloul</t>
  </si>
  <si>
    <t>Silke Bastert-Zaghloul</t>
  </si>
  <si>
    <t>Daftardar</t>
  </si>
  <si>
    <t>Mitesh Daftardar</t>
  </si>
  <si>
    <t>Müllertz</t>
  </si>
  <si>
    <t>Finn Müllertz</t>
  </si>
  <si>
    <t>Barbera</t>
  </si>
  <si>
    <t>Ernden</t>
  </si>
  <si>
    <t>Tobias Lange-Ernden</t>
  </si>
  <si>
    <t>Jepsen</t>
  </si>
  <si>
    <t>Mark Danneberg Jepsen</t>
  </si>
  <si>
    <t>Weisz</t>
  </si>
  <si>
    <t>Peter Weisz</t>
  </si>
  <si>
    <t>Matz</t>
  </si>
  <si>
    <t>Birgit Matz</t>
  </si>
  <si>
    <t>Teglberg</t>
  </si>
  <si>
    <t>Kim Teglberg</t>
  </si>
  <si>
    <t>Siv Andersson</t>
  </si>
  <si>
    <t>Lars Møller Pedersen</t>
  </si>
  <si>
    <t>Skov</t>
  </si>
  <si>
    <t>Brian Skov</t>
  </si>
  <si>
    <t>Ulla Persson</t>
  </si>
  <si>
    <t>Heidi Persson</t>
  </si>
  <si>
    <t>Bjarne Jørgensen</t>
  </si>
  <si>
    <t>Gierer</t>
  </si>
  <si>
    <t>Sylke Gierer</t>
  </si>
  <si>
    <t>Peter Christensen</t>
  </si>
  <si>
    <t>Ida Rasmussen</t>
  </si>
  <si>
    <t>Degner</t>
  </si>
  <si>
    <t>Nicolle Degner</t>
  </si>
  <si>
    <t>mgl</t>
  </si>
  <si>
    <t>Carlander</t>
  </si>
  <si>
    <t>Lea Carlander</t>
  </si>
  <si>
    <t>Ohman</t>
  </si>
  <si>
    <t>Niclas Ohman</t>
  </si>
  <si>
    <t>Prehn</t>
  </si>
  <si>
    <t>Inge Burgaard Prehn</t>
  </si>
  <si>
    <t>Andreas Møller</t>
  </si>
  <si>
    <t>Mcmeekin</t>
  </si>
  <si>
    <t>Lee Mcmeekin</t>
  </si>
  <si>
    <t>Paula Mcmeekin</t>
  </si>
  <si>
    <t>Schwab</t>
  </si>
  <si>
    <t>Axel Schwab</t>
  </si>
  <si>
    <t>Benn</t>
  </si>
  <si>
    <t>Hanne Benn</t>
  </si>
  <si>
    <t>Birketoft</t>
  </si>
  <si>
    <t>Steen Birketoft</t>
  </si>
  <si>
    <t>Bastian</t>
  </si>
  <si>
    <t>Veit Bastian</t>
  </si>
  <si>
    <t>Mark Raymond Hansen</t>
  </si>
  <si>
    <t>Almass</t>
  </si>
  <si>
    <t>Ronak Almass</t>
  </si>
  <si>
    <t>Tine Jensen</t>
  </si>
  <si>
    <t>Frigalt</t>
  </si>
  <si>
    <t>Erik Frigalt</t>
  </si>
  <si>
    <t>Saul</t>
  </si>
  <si>
    <t>Bryan Saul</t>
  </si>
  <si>
    <t>Friis</t>
  </si>
  <si>
    <t>Erik Friis</t>
  </si>
  <si>
    <t>Dessau</t>
  </si>
  <si>
    <t>Peter Dessau</t>
  </si>
  <si>
    <t>Mazur</t>
  </si>
  <si>
    <t>Marzenna Mazur</t>
  </si>
  <si>
    <t>Hermansen</t>
  </si>
  <si>
    <t>Vibeke Dilling Hermansen</t>
  </si>
  <si>
    <t>Rettenmaier</t>
  </si>
  <si>
    <t>Ulli Rettenmaier</t>
  </si>
  <si>
    <t>Holly</t>
  </si>
  <si>
    <t>Hanna Holly</t>
  </si>
  <si>
    <t>Dixen</t>
  </si>
  <si>
    <t>Claire Dixen</t>
  </si>
  <si>
    <t>Anni Rasmussen</t>
  </si>
  <si>
    <t>Bælum</t>
  </si>
  <si>
    <t>Peter Bælum</t>
  </si>
  <si>
    <t>erpe67@gmail.com</t>
  </si>
  <si>
    <t>22701312</t>
  </si>
  <si>
    <t>Sussanne</t>
  </si>
  <si>
    <t>Schulz</t>
  </si>
  <si>
    <t>Sonja Schulz</t>
  </si>
  <si>
    <t>Nør</t>
  </si>
  <si>
    <t>Anne Marie Nør</t>
  </si>
  <si>
    <t>Niels Brønnum</t>
  </si>
  <si>
    <t>louisehjelmar@hotmail.com</t>
  </si>
  <si>
    <t>20639517</t>
  </si>
  <si>
    <t>Krøjgaard</t>
  </si>
  <si>
    <t>Louise Hj Krøjgaard</t>
  </si>
  <si>
    <t>Esben, Jonathan</t>
  </si>
  <si>
    <t>Maria Aa Løvenstrøm</t>
  </si>
  <si>
    <t>Jeppesen</t>
  </si>
  <si>
    <t>Anette Jeppesen</t>
  </si>
  <si>
    <t>cille7140@gmail.com</t>
  </si>
  <si>
    <t>Charlotte</t>
  </si>
  <si>
    <t>Niels E Rasmussen</t>
  </si>
  <si>
    <t>ingo.krug@gmail.com</t>
  </si>
  <si>
    <t>491794119596</t>
  </si>
  <si>
    <t>Krug</t>
  </si>
  <si>
    <t xml:space="preserve">Ingo Krug </t>
  </si>
  <si>
    <t>Marie-Cathrine</t>
  </si>
  <si>
    <t>25582842</t>
  </si>
  <si>
    <t>clauskaae@mail.dk</t>
  </si>
  <si>
    <t>Ole</t>
  </si>
  <si>
    <t>rene1085@gmail.com</t>
  </si>
  <si>
    <t>Rene</t>
  </si>
  <si>
    <t>Hanne Rene</t>
  </si>
  <si>
    <t>janne</t>
  </si>
  <si>
    <t>Rademacher</t>
  </si>
  <si>
    <t>Peter Rademacher</t>
  </si>
  <si>
    <t>736700686</t>
  </si>
  <si>
    <t>lofgren</t>
  </si>
  <si>
    <t>Cecilia B. lofgren</t>
  </si>
  <si>
    <t>705648220</t>
  </si>
  <si>
    <t>Widstrand</t>
  </si>
  <si>
    <t>Patrik Widstrand</t>
  </si>
  <si>
    <t>Maibrith</t>
  </si>
  <si>
    <t>Jonasen Maibrith</t>
  </si>
  <si>
    <t>Yngvar Helvik</t>
  </si>
  <si>
    <t>Sigrid</t>
  </si>
  <si>
    <t>Brehmer</t>
  </si>
  <si>
    <t>Stine Brehmer</t>
  </si>
  <si>
    <t>Claus Brunings-Hansen</t>
  </si>
  <si>
    <t>Lorqvist</t>
  </si>
  <si>
    <t>Camilla Lorqvist</t>
  </si>
  <si>
    <t>Kugler</t>
  </si>
  <si>
    <t>Jutta Kugler</t>
  </si>
  <si>
    <t>Zacharek</t>
  </si>
  <si>
    <t>Slawomir Zacharek</t>
  </si>
  <si>
    <t>mikaelholst@newmail.dk</t>
  </si>
  <si>
    <t>40474386</t>
  </si>
  <si>
    <t>Gitte Nørregaard</t>
  </si>
  <si>
    <t>grhansen@youmail.dk</t>
  </si>
  <si>
    <t>Gitte</t>
  </si>
  <si>
    <t>Dalsjø</t>
  </si>
  <si>
    <t>camilla Hertz Dalsjø</t>
  </si>
  <si>
    <t>Ken</t>
  </si>
  <si>
    <t>Birgitta</t>
  </si>
  <si>
    <t>Knaack</t>
  </si>
  <si>
    <t>Silvia-Elke Knaack</t>
  </si>
  <si>
    <t>01637615160</t>
  </si>
  <si>
    <t>Trawny</t>
  </si>
  <si>
    <t>Petra Wiesmann-Trawny</t>
  </si>
  <si>
    <t>Stig Prehn</t>
  </si>
  <si>
    <t>Inge</t>
  </si>
  <si>
    <t>60150136</t>
  </si>
  <si>
    <t>Høybye</t>
  </si>
  <si>
    <t>Klaus Høybye</t>
  </si>
  <si>
    <t>Degn</t>
  </si>
  <si>
    <t>Tina Degn</t>
  </si>
  <si>
    <t>Meixner</t>
  </si>
  <si>
    <t>Karin Meixner</t>
  </si>
  <si>
    <t>21261488</t>
  </si>
  <si>
    <t>Martin Simonsen</t>
  </si>
  <si>
    <t>Sussanne Simonsen</t>
  </si>
  <si>
    <t>Braad</t>
  </si>
  <si>
    <t>Anne Braad</t>
  </si>
  <si>
    <t>pija@mail.tele.dk</t>
  </si>
  <si>
    <t>Pia Andersen</t>
  </si>
  <si>
    <t>Diderrichsen</t>
  </si>
  <si>
    <t>Lars Diderrichsen</t>
  </si>
  <si>
    <t>Westendorp</t>
  </si>
  <si>
    <t>Haye Westendorp</t>
  </si>
  <si>
    <t>Mouly</t>
  </si>
  <si>
    <t>Thibaut Mouly</t>
  </si>
  <si>
    <t>Hans-Dieter Lange</t>
  </si>
  <si>
    <t>Meta Petesen</t>
  </si>
  <si>
    <t>Josepha Schettler</t>
  </si>
  <si>
    <t>Bysted</t>
  </si>
  <si>
    <t>Munk</t>
  </si>
  <si>
    <t>Iben Munk</t>
  </si>
  <si>
    <t>Carsten</t>
  </si>
  <si>
    <t xml:space="preserve">Carsten </t>
  </si>
  <si>
    <t>Elly</t>
  </si>
  <si>
    <t>Tove Friis</t>
  </si>
  <si>
    <t>28878840</t>
  </si>
  <si>
    <t>Thomsen</t>
  </si>
  <si>
    <t>Mette Thomsen</t>
  </si>
  <si>
    <t>Kjeld Vang-Olsen</t>
  </si>
  <si>
    <t>Øster</t>
  </si>
  <si>
    <t>Mette Øster</t>
  </si>
  <si>
    <t>Christer Johansson</t>
  </si>
  <si>
    <t>missmahia@hotmail.com</t>
  </si>
  <si>
    <t>27570750</t>
  </si>
  <si>
    <t>Maria Bendixø-Bendixen</t>
  </si>
  <si>
    <t>Hannemann</t>
  </si>
  <si>
    <t>Olaf Hannemann</t>
  </si>
  <si>
    <t>Hostmann</t>
  </si>
  <si>
    <t>Andre Hostmann</t>
  </si>
  <si>
    <t>Dvinge</t>
  </si>
  <si>
    <t>Hara Dvinge</t>
  </si>
  <si>
    <t>Jonas Svensson</t>
  </si>
  <si>
    <t>Christophersen</t>
  </si>
  <si>
    <t>Ole Christophersen</t>
  </si>
  <si>
    <t>Annette Aronsson</t>
  </si>
  <si>
    <t>310651408495</t>
  </si>
  <si>
    <t>Driessen</t>
  </si>
  <si>
    <t>Juliette Driessen</t>
  </si>
  <si>
    <t>Brøns</t>
  </si>
  <si>
    <t>Sandra Brøns</t>
  </si>
  <si>
    <t>tsomberg@gmail.com</t>
  </si>
  <si>
    <t>23801702</t>
  </si>
  <si>
    <t>Torben Sømberg</t>
  </si>
  <si>
    <t>Bente Rambølle</t>
  </si>
  <si>
    <t>30541801</t>
  </si>
  <si>
    <t>Irene Jørgensen</t>
  </si>
  <si>
    <t>Lene Bjørn Jensen</t>
  </si>
  <si>
    <t>Jan Vest Jensen</t>
  </si>
  <si>
    <t>annehastrup@yahoo.dk</t>
  </si>
  <si>
    <t>25675006</t>
  </si>
  <si>
    <t>Tina Petersen</t>
  </si>
  <si>
    <t>musikerbjarne@gmail.com</t>
  </si>
  <si>
    <t>26251564</t>
  </si>
  <si>
    <t>Astrid</t>
  </si>
  <si>
    <t>Alsted</t>
  </si>
  <si>
    <t>Ann Alsted</t>
  </si>
  <si>
    <t>Ruud</t>
  </si>
  <si>
    <t>Kari Anna Ruud</t>
  </si>
  <si>
    <t>Stenkjær</t>
  </si>
  <si>
    <t>Rikke Stenkjær</t>
  </si>
  <si>
    <t>hatolamail@gmail.com</t>
  </si>
  <si>
    <t>Torben Larsen</t>
  </si>
  <si>
    <t>styffer.roland@hotmail.com</t>
  </si>
  <si>
    <t>roland</t>
  </si>
  <si>
    <t>Christoffer styffer roland</t>
  </si>
  <si>
    <t>ruthib039@gmail.com</t>
  </si>
  <si>
    <t>20831213</t>
  </si>
  <si>
    <t>Nejlun</t>
  </si>
  <si>
    <t>Ib Nejlun</t>
  </si>
  <si>
    <t>Ruth Edelmann</t>
  </si>
  <si>
    <t>15739443215</t>
  </si>
  <si>
    <t>Uwe</t>
  </si>
  <si>
    <t>Fahr Uwe</t>
  </si>
  <si>
    <t xml:space="preserve">Kirsten Petersen </t>
  </si>
  <si>
    <t>anette.holmstykke.andersen@gmail.com</t>
  </si>
  <si>
    <t>Anette Holmslykke Andersen</t>
  </si>
  <si>
    <t>Filstrup</t>
  </si>
  <si>
    <t>Annemette Hvidfeldt Filstrup</t>
  </si>
  <si>
    <t>Anton Petersen</t>
  </si>
  <si>
    <t>Hamel</t>
  </si>
  <si>
    <t>Bodo Hamel</t>
  </si>
  <si>
    <t>Johannesson</t>
  </si>
  <si>
    <t>Lars Erik Johannesson</t>
  </si>
  <si>
    <t>41427392</t>
  </si>
  <si>
    <t>LI</t>
  </si>
  <si>
    <t>Shengxi LI</t>
  </si>
  <si>
    <t>Gorova</t>
  </si>
  <si>
    <t>Yoanna Gorova</t>
  </si>
  <si>
    <t>Kreuzinger</t>
  </si>
  <si>
    <t>Sandra Kreuzinger</t>
  </si>
  <si>
    <t>Blazejewski</t>
  </si>
  <si>
    <t>Adam Blazejewski</t>
  </si>
  <si>
    <t>706214313</t>
  </si>
  <si>
    <t>Mats Skoglund</t>
  </si>
  <si>
    <t>Vegte</t>
  </si>
  <si>
    <t>Bert Van der Vegte</t>
  </si>
  <si>
    <t>Grimme</t>
  </si>
  <si>
    <t>Guido Grimme</t>
  </si>
  <si>
    <t>ab@industriensfond.dk</t>
  </si>
  <si>
    <t>Brandtoft</t>
  </si>
  <si>
    <t>Anders Brandtoft</t>
  </si>
  <si>
    <t>Bang</t>
  </si>
  <si>
    <t>Thomas hofman-Bang</t>
  </si>
  <si>
    <t>Gawrzynski</t>
  </si>
  <si>
    <t>Thomaz Gawron-Gawrzynski</t>
  </si>
  <si>
    <t>Henrik Skydbjerg Hansen</t>
  </si>
  <si>
    <t>Vivi (fast seng)</t>
  </si>
  <si>
    <t>susankierch@stofanet.dk</t>
  </si>
  <si>
    <t>Kierch</t>
  </si>
  <si>
    <t>Susan Kierch</t>
  </si>
  <si>
    <t>Lindermann</t>
  </si>
  <si>
    <t>Peter Lindermann</t>
  </si>
  <si>
    <t>Ander Poul Hansen</t>
  </si>
  <si>
    <t>gls@lindbergconsulting.dk</t>
  </si>
  <si>
    <t>Birger Lindberg Skov</t>
  </si>
  <si>
    <t>Grethe</t>
  </si>
  <si>
    <t>ullirm@gmx.de</t>
  </si>
  <si>
    <t>Henrik Larsen</t>
  </si>
  <si>
    <t>727225187</t>
  </si>
  <si>
    <t>Fernqvist</t>
  </si>
  <si>
    <t>Birgith Fernqvist</t>
  </si>
  <si>
    <t>bj_cph@yahoo.dk</t>
  </si>
  <si>
    <t>Britt - Jesper</t>
  </si>
  <si>
    <t>limajeto@gmail.com</t>
  </si>
  <si>
    <t>Lilian Jørgensen</t>
  </si>
  <si>
    <t>aliceogjoel@gmail.com</t>
  </si>
  <si>
    <t>Alice</t>
  </si>
  <si>
    <t>kim.teglberg1@gmail.com</t>
  </si>
  <si>
    <t>Brinkhaus</t>
  </si>
  <si>
    <t>Michael Brinkhaus</t>
  </si>
  <si>
    <t>ps@odensemaritim.com</t>
  </si>
  <si>
    <t>Skadhede</t>
  </si>
  <si>
    <t>Poul Skadhede</t>
  </si>
  <si>
    <t>limpan199@gmail.com</t>
  </si>
  <si>
    <t>Lindberg</t>
  </si>
  <si>
    <t>Jan Lindberg</t>
  </si>
  <si>
    <t>Rikke W Eriksen</t>
  </si>
  <si>
    <t>Faoja</t>
  </si>
  <si>
    <t>Benoden Faoja</t>
  </si>
  <si>
    <t>Mikael Jensen</t>
  </si>
  <si>
    <t>Lundqvist</t>
  </si>
  <si>
    <t>Britt Lundqvist</t>
  </si>
  <si>
    <t>sigridforss@gmail.com</t>
  </si>
  <si>
    <t>Forss</t>
  </si>
  <si>
    <t>Sigrid Lenric Forss</t>
  </si>
  <si>
    <t>Warnerbring</t>
  </si>
  <si>
    <t>Jenny Warnerbring</t>
  </si>
  <si>
    <t>Mogensen</t>
  </si>
  <si>
    <t>Sonja S. Mogensen</t>
  </si>
  <si>
    <t>Reed</t>
  </si>
  <si>
    <t>Joan Reed</t>
  </si>
  <si>
    <t>Møllebæk</t>
  </si>
  <si>
    <t>Anette Møllebæk</t>
  </si>
  <si>
    <t>brittathunbo@gmail.com</t>
  </si>
  <si>
    <t>Britta Thunbo</t>
  </si>
  <si>
    <t>Birkholm</t>
  </si>
  <si>
    <t>Lene Birkholm</t>
  </si>
  <si>
    <t>Jursza</t>
  </si>
  <si>
    <t>Brita Jursza</t>
  </si>
  <si>
    <t>Evertsen</t>
  </si>
  <si>
    <t>Peter Evertsen</t>
  </si>
  <si>
    <t>bent.jespersen@hotmail.dk</t>
  </si>
  <si>
    <t>Jespersen</t>
  </si>
  <si>
    <t>Bent Jespersen</t>
  </si>
  <si>
    <t>Per Henning Christensen</t>
  </si>
  <si>
    <t>Östling</t>
  </si>
  <si>
    <t>Cecilia Östling</t>
  </si>
  <si>
    <t>00316136644066</t>
  </si>
  <si>
    <t>Janssen</t>
  </si>
  <si>
    <t>Beatrice Janssen</t>
  </si>
  <si>
    <t>Lars Møller</t>
  </si>
  <si>
    <t>0046703055653</t>
  </si>
  <si>
    <t>Järrrebring</t>
  </si>
  <si>
    <t>Lars-Ove Järrrebring</t>
  </si>
  <si>
    <t>Sønderhøj</t>
  </si>
  <si>
    <t>Niklas Sønderhøj</t>
  </si>
  <si>
    <t>abu5@online.de</t>
  </si>
  <si>
    <t>Kerschl</t>
  </si>
  <si>
    <t>Eva Kerschl</t>
  </si>
  <si>
    <t>00431637846800</t>
  </si>
  <si>
    <t>Maidon</t>
  </si>
  <si>
    <t>Linda Maidon</t>
  </si>
  <si>
    <t>Kurt Sørensen</t>
  </si>
  <si>
    <t>Graversen</t>
  </si>
  <si>
    <t>Ole Graversen</t>
  </si>
  <si>
    <t>20992390</t>
  </si>
  <si>
    <t>Finn Bonnevie Jørgensen</t>
  </si>
  <si>
    <t>Naja B</t>
  </si>
  <si>
    <t>bonnevie@mail.dk</t>
  </si>
  <si>
    <t>23643922</t>
  </si>
  <si>
    <t>Bonnevie</t>
  </si>
  <si>
    <t>Naja Bonnevie</t>
  </si>
  <si>
    <t>Finn B</t>
  </si>
  <si>
    <t>navn</t>
  </si>
  <si>
    <t>indcheck</t>
  </si>
  <si>
    <t>År</t>
  </si>
  <si>
    <t>Rabat</t>
  </si>
  <si>
    <t>Schwarttzbach</t>
  </si>
  <si>
    <t xml:space="preserve">Line </t>
  </si>
  <si>
    <t>Wienmann</t>
  </si>
  <si>
    <t>NE</t>
  </si>
  <si>
    <t xml:space="preserve">Kassov 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</si>
  <si>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</si>
  <si>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</si>
  <si>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</si>
  <si>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</si>
  <si>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</si>
  <si>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</si>
  <si>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</si>
  <si>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</si>
  <si>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</si>
  <si>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</si>
  <si>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</si>
  <si>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</si>
  <si>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Raaschou</t>
  </si>
  <si>
    <t>Brüning</t>
  </si>
  <si>
    <t>Littlewood</t>
  </si>
  <si>
    <t>Glöde</t>
  </si>
  <si>
    <t>Kolodziej</t>
  </si>
  <si>
    <t>Kranig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</si>
  <si>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</si>
  <si>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</si>
  <si>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</si>
  <si>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</si>
  <si>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</si>
  <si>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</si>
  <si>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</si>
  <si>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</si>
  <si>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</si>
  <si>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</si>
  <si>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Mads</t>
  </si>
  <si>
    <t>Mielewczyk</t>
  </si>
  <si>
    <t>Himmelreich</t>
  </si>
  <si>
    <t>Frommelt</t>
  </si>
  <si>
    <t>Hummert</t>
  </si>
  <si>
    <t>Wilhelmsen</t>
  </si>
  <si>
    <t>Swahn</t>
  </si>
  <si>
    <t>Roesch</t>
  </si>
  <si>
    <t>Schattenberg</t>
  </si>
  <si>
    <t>Bjerggaard</t>
  </si>
  <si>
    <t>Neff</t>
  </si>
  <si>
    <t>Haastrup</t>
  </si>
  <si>
    <t>Johansen</t>
  </si>
  <si>
    <t>Peters</t>
  </si>
  <si>
    <t>Kaljusaar</t>
  </si>
  <si>
    <t>Barbara</t>
  </si>
  <si>
    <t>Börner</t>
  </si>
  <si>
    <t>Kroon</t>
  </si>
  <si>
    <t>Aarburg</t>
  </si>
  <si>
    <t>Priewe</t>
  </si>
  <si>
    <t>Scheutz</t>
  </si>
  <si>
    <t>Goldelius</t>
  </si>
  <si>
    <t>Gitte Grann Høgsbro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</si>
  <si>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</si>
  <si>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</si>
  <si>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</si>
  <si>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</si>
  <si>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</si>
  <si>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</si>
  <si>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</si>
  <si>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</si>
  <si>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</si>
  <si>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</si>
  <si>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</si>
  <si>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</si>
  <si>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</si>
  <si>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</si>
  <si>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</si>
  <si>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</si>
  <si>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</si>
  <si>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</si>
  <si>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</si>
  <si>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</si>
  <si>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</si>
  <si>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</si>
  <si>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</si>
  <si>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</si>
  <si>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</si>
  <si>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</si>
  <si>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</si>
  <si>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</si>
  <si>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</si>
  <si>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</si>
  <si>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</si>
  <si>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</si>
  <si>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</si>
  <si>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</si>
  <si>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</si>
  <si>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</si>
  <si>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</si>
  <si>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</si>
  <si>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</si>
  <si>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</si>
  <si>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</si>
  <si>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</si>
  <si>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</si>
  <si>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</si>
  <si>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</si>
  <si>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</si>
  <si>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Kierkgaard</t>
  </si>
  <si>
    <t>Kaniewski</t>
  </si>
  <si>
    <t>Suenson</t>
  </si>
  <si>
    <t>Neumann</t>
  </si>
  <si>
    <t>Drescher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</si>
  <si>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</si>
  <si>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</si>
  <si>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</si>
  <si>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</si>
  <si>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</si>
  <si>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</si>
  <si>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</si>
  <si>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</si>
  <si>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</si>
  <si>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</si>
  <si>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</si>
  <si>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</si>
  <si>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</si>
  <si>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co</t>
  </si>
  <si>
    <t>Kasinski</t>
  </si>
  <si>
    <t>Fredriksen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</si>
  <si>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</si>
  <si>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</si>
  <si>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</si>
  <si>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</si>
  <si>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</si>
  <si>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</si>
  <si>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</si>
  <si>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</si>
  <si>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</si>
  <si>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</si>
  <si>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</si>
  <si>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</si>
  <si>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</si>
  <si>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</si>
  <si>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</si>
  <si>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</si>
  <si>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</si>
  <si>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brwa60@yahoo.se</t>
  </si>
  <si>
    <t>Gritt Møller</t>
  </si>
  <si>
    <t>Gabriela</t>
  </si>
  <si>
    <t>fl</t>
  </si>
  <si>
    <t>brf@paradis.dk</t>
  </si>
  <si>
    <t>Fruerlund</t>
  </si>
  <si>
    <t>unknown</t>
  </si>
  <si>
    <t>kkg@vartov.dk</t>
  </si>
  <si>
    <t>VARTOV</t>
  </si>
  <si>
    <t>Nordenström</t>
  </si>
  <si>
    <t>Jesper B Nielsen + 2</t>
  </si>
  <si>
    <t>Tina Gents</t>
  </si>
  <si>
    <t>Midilo</t>
  </si>
  <si>
    <t>Librao</t>
  </si>
  <si>
    <t>Francesca S…</t>
  </si>
  <si>
    <t>Irena Zych</t>
  </si>
  <si>
    <t>Lindesdal</t>
  </si>
  <si>
    <t>natashacarstens@gmailcom</t>
  </si>
  <si>
    <t>Martin.wieste@sunclass.dk</t>
  </si>
  <si>
    <t>Weiste</t>
  </si>
  <si>
    <t>Poul Henning Olsen</t>
  </si>
  <si>
    <t>Sofie Pernille Madsen</t>
  </si>
  <si>
    <t>Gertie Amby Johansen</t>
  </si>
  <si>
    <t>Britta</t>
  </si>
  <si>
    <t>Gädke</t>
  </si>
  <si>
    <t>Marion Gädke</t>
  </si>
  <si>
    <t>Burhkal</t>
  </si>
  <si>
    <t>Andreas</t>
  </si>
  <si>
    <t>Gramstrup</t>
  </si>
  <si>
    <t>Vandenbril</t>
  </si>
  <si>
    <t>Arleth</t>
  </si>
  <si>
    <t>Whalström</t>
  </si>
  <si>
    <t>Nicole + piger</t>
  </si>
  <si>
    <t>Lisbet greve</t>
  </si>
  <si>
    <t>el-bil</t>
  </si>
  <si>
    <t>Christiane Bopp ( Dabine Olbr.)</t>
  </si>
  <si>
    <t>Janie Strøm</t>
  </si>
  <si>
    <t>kabipo@gmail.com</t>
  </si>
  <si>
    <t>chungyon.park@gmail.com</t>
  </si>
  <si>
    <t>72433@sunclass.dk</t>
  </si>
  <si>
    <t>Mullertz</t>
  </si>
  <si>
    <t>Lone , Amalie - sunclass</t>
  </si>
  <si>
    <t>Mateke</t>
  </si>
  <si>
    <t>lmped08@gmail.com</t>
  </si>
  <si>
    <t>Beth, Jesper</t>
  </si>
  <si>
    <t>leacaklander@yahoo.dk</t>
  </si>
  <si>
    <t>moellerostsee@gmx.de</t>
  </si>
  <si>
    <t>Carmen, Wenche</t>
  </si>
  <si>
    <t>clauskaae@maildk</t>
  </si>
  <si>
    <t>Jette</t>
  </si>
  <si>
    <t>Mai</t>
  </si>
  <si>
    <t>lone</t>
  </si>
  <si>
    <t>Bengton</t>
  </si>
  <si>
    <t>Louise Houg Bengton</t>
  </si>
  <si>
    <t>Winther</t>
  </si>
  <si>
    <t>Eva Winther</t>
  </si>
  <si>
    <t>Melms</t>
  </si>
  <si>
    <t>Jean Melms</t>
  </si>
  <si>
    <t>Sussane Melms</t>
  </si>
  <si>
    <t>SChmidt</t>
  </si>
  <si>
    <t>Julie Schmidt</t>
  </si>
  <si>
    <t>xx</t>
  </si>
  <si>
    <t>40778815</t>
  </si>
  <si>
    <t>Niels Brønnum Schou</t>
  </si>
  <si>
    <t>Charlotte Skov 81745156</t>
  </si>
  <si>
    <t>Cathrine</t>
  </si>
  <si>
    <t>24669843</t>
  </si>
  <si>
    <t>Nørregård</t>
  </si>
  <si>
    <t>40401575</t>
  </si>
  <si>
    <t>XX</t>
  </si>
  <si>
    <t>Tove</t>
  </si>
  <si>
    <t>Edelmann</t>
  </si>
  <si>
    <t>Dr</t>
  </si>
  <si>
    <t>Beth, Jesper sunclass</t>
  </si>
  <si>
    <t>Tonny Alfredsen + Jenny Thomassen</t>
  </si>
  <si>
    <t xml:space="preserve">Joel </t>
  </si>
  <si>
    <t>sunclass</t>
  </si>
  <si>
    <t>Wahlström</t>
  </si>
  <si>
    <t>Hans</t>
  </si>
  <si>
    <t>tinakisbye@gmail.com</t>
  </si>
  <si>
    <t>Pia</t>
  </si>
  <si>
    <t>20143818</t>
  </si>
  <si>
    <t>Kaj</t>
  </si>
  <si>
    <t>Van der Vegte</t>
  </si>
  <si>
    <t>Järrebring</t>
  </si>
  <si>
    <t>Kalia</t>
  </si>
  <si>
    <t>Joruun</t>
  </si>
  <si>
    <t>Solsvik</t>
  </si>
  <si>
    <t>Holmer</t>
  </si>
  <si>
    <t>Juliusssen</t>
  </si>
  <si>
    <t>Plæhn</t>
  </si>
  <si>
    <t>Horup</t>
  </si>
  <si>
    <t>Helledie</t>
  </si>
  <si>
    <t>Kielmann</t>
  </si>
  <si>
    <t>Lepski</t>
  </si>
  <si>
    <t>Gsponer</t>
  </si>
  <si>
    <t>Erlandsson</t>
  </si>
  <si>
    <t>Booking nr</t>
  </si>
  <si>
    <t>udcheck</t>
  </si>
  <si>
    <t>commet</t>
  </si>
  <si>
    <t>rabat %</t>
  </si>
  <si>
    <t>antal værelser</t>
  </si>
  <si>
    <t>antal p v. 1</t>
  </si>
  <si>
    <t>enk/dob v1</t>
  </si>
  <si>
    <t>enk. Værelse</t>
  </si>
  <si>
    <t>Phone</t>
  </si>
  <si>
    <t>Spouse</t>
  </si>
  <si>
    <t>antal p v.2</t>
  </si>
  <si>
    <t>enk/dob v2</t>
  </si>
  <si>
    <t>Morgenmad</t>
  </si>
  <si>
    <t>flere end 2 rum</t>
  </si>
  <si>
    <t>ext. Bookin nr.</t>
  </si>
  <si>
    <t>x</t>
  </si>
  <si>
    <t>Anne Schwarttzbach</t>
  </si>
  <si>
    <t>Torben Hansen</t>
  </si>
  <si>
    <t>Marie Helene Jakobsen</t>
  </si>
  <si>
    <t>Annette &amp; Martti Ristola</t>
  </si>
  <si>
    <t>Flemming Dahl</t>
  </si>
  <si>
    <t>Line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</si>
  <si>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</si>
  <si>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</si>
  <si>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</si>
  <si>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</si>
  <si>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</si>
  <si>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</si>
  <si>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</si>
  <si>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</si>
  <si>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</si>
  <si>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</si>
  <si>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</si>
  <si>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</si>
  <si>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</si>
  <si>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</si>
  <si>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</si>
  <si>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</si>
  <si>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</si>
  <si>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</si>
  <si>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</si>
  <si>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</si>
  <si>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</si>
  <si>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</si>
  <si>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</si>
  <si>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</si>
  <si>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</si>
  <si>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</si>
  <si>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</si>
  <si>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</si>
  <si>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</si>
  <si>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</si>
  <si>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</si>
  <si>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</si>
  <si>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</si>
  <si>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</si>
  <si>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</si>
  <si>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</si>
  <si>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</si>
  <si>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</si>
  <si>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</si>
  <si>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</si>
  <si>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</si>
  <si>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</si>
  <si>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</si>
  <si>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</si>
  <si>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</si>
  <si>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</si>
  <si>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</si>
  <si>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</si>
  <si>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</si>
  <si>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</si>
  <si>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</si>
  <si>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</si>
  <si>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</si>
  <si>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</si>
  <si>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</si>
  <si>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</si>
  <si>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</si>
  <si>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</si>
  <si>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</si>
  <si>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</si>
  <si>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</si>
  <si>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</si>
  <si>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</si>
  <si>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</si>
  <si>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</si>
  <si>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</si>
  <si>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</si>
  <si>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</si>
  <si>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</si>
  <si>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</si>
  <si>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</si>
  <si>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</si>
  <si>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</si>
  <si>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</si>
  <si>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</si>
  <si>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</si>
  <si>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</si>
  <si>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</si>
  <si>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</si>
  <si>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</si>
  <si>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</si>
  <si>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</si>
  <si>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</si>
  <si>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</si>
  <si>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</si>
  <si>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</si>
  <si>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</si>
  <si>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</si>
  <si>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</si>
  <si>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</si>
  <si>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</si>
  <si>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</si>
  <si>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</si>
  <si>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</si>
  <si>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</si>
  <si>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</si>
  <si>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</si>
  <si>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</si>
  <si>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</si>
  <si>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</si>
  <si>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</si>
  <si>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</si>
  <si>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</si>
  <si>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</si>
  <si>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</si>
  <si>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</si>
  <si>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</si>
  <si>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</si>
  <si>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</si>
  <si>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</si>
  <si>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</si>
  <si>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</si>
  <si>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</si>
  <si>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</si>
  <si>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</si>
  <si>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</si>
  <si>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</si>
  <si>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</si>
  <si>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</si>
  <si>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</si>
  <si>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</si>
  <si>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</si>
  <si>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</si>
  <si>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</si>
  <si>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</si>
  <si>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</si>
  <si>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</si>
  <si>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</si>
  <si>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</si>
  <si>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</si>
  <si>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</si>
  <si>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</si>
  <si>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</si>
  <si>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</si>
  <si>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</si>
  <si>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</si>
  <si>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</si>
  <si>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</si>
  <si>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</si>
  <si>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</si>
  <si>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</si>
  <si>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</si>
  <si>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</si>
  <si>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</si>
  <si>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</si>
  <si>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</si>
  <si>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</si>
  <si>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</si>
  <si>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</si>
  <si>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</si>
  <si>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</si>
  <si>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</si>
  <si>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hc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</si>
  <si>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</si>
  <si>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</si>
  <si>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</si>
  <si>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</si>
  <si>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</si>
  <si>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</si>
  <si>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</si>
  <si>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</si>
  <si>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</si>
  <si>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</si>
  <si>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</si>
  <si>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</si>
  <si>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</si>
  <si>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</si>
  <si>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</si>
  <si>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</si>
  <si>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Ditte &amp; co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</si>
  <si>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</si>
  <si>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</si>
  <si>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</si>
  <si>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</si>
  <si>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</si>
  <si>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</si>
  <si>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</si>
  <si>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</si>
  <si>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</si>
  <si>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</si>
  <si>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</si>
  <si>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</si>
  <si>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</si>
  <si>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</si>
  <si>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</si>
  <si>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</si>
  <si>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</si>
  <si>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</si>
  <si>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</si>
  <si>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</si>
  <si>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</si>
  <si>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</si>
  <si>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</si>
  <si>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</si>
  <si>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</si>
  <si>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</si>
  <si>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bookdato</t>
  </si>
  <si>
    <t>nat</t>
  </si>
  <si>
    <t>DK</t>
  </si>
  <si>
    <t>S</t>
  </si>
  <si>
    <t>D</t>
  </si>
  <si>
    <t>Dk</t>
  </si>
  <si>
    <t>PL</t>
  </si>
  <si>
    <t>SP</t>
  </si>
  <si>
    <t>X</t>
  </si>
  <si>
    <t>enrico laget</t>
  </si>
  <si>
    <t>Bookings tidsp</t>
  </si>
  <si>
    <t>Natonalitet</t>
  </si>
  <si>
    <t>ankomst tidspunkt</t>
  </si>
  <si>
    <t>ES</t>
  </si>
  <si>
    <t>AU</t>
  </si>
  <si>
    <t>Cansl</t>
  </si>
  <si>
    <t>AUS</t>
  </si>
  <si>
    <t>B</t>
  </si>
  <si>
    <t>booking dato</t>
  </si>
  <si>
    <t>Nationalitet</t>
  </si>
  <si>
    <t>NL</t>
  </si>
  <si>
    <t>TJ</t>
  </si>
  <si>
    <t>Sunclass</t>
  </si>
  <si>
    <t>HR</t>
  </si>
  <si>
    <t>GB</t>
  </si>
  <si>
    <t>P</t>
  </si>
  <si>
    <t>US</t>
  </si>
  <si>
    <t>book nr</t>
  </si>
  <si>
    <t>book dato</t>
  </si>
  <si>
    <t>Nat</t>
  </si>
  <si>
    <t>ankomst</t>
  </si>
  <si>
    <t>bed type</t>
  </si>
  <si>
    <t>værelser</t>
  </si>
  <si>
    <t>gæster</t>
  </si>
  <si>
    <t>email</t>
  </si>
  <si>
    <t>phone</t>
  </si>
  <si>
    <t>enk</t>
  </si>
  <si>
    <t>BF</t>
  </si>
  <si>
    <t>pris</t>
  </si>
  <si>
    <t>Known</t>
  </si>
  <si>
    <t>ja</t>
  </si>
  <si>
    <t>db</t>
  </si>
  <si>
    <t>nej</t>
  </si>
  <si>
    <t>UK</t>
  </si>
  <si>
    <t>14-15</t>
  </si>
  <si>
    <t>17</t>
  </si>
  <si>
    <t>17-18</t>
  </si>
  <si>
    <t>18-20</t>
  </si>
  <si>
    <t>13-14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</si>
  <si>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</si>
  <si>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</si>
  <si>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</si>
  <si>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</si>
  <si>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</si>
  <si>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</si>
  <si>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</si>
  <si>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</si>
  <si>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</si>
  <si>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</si>
  <si>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</si>
  <si>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</si>
  <si>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</si>
  <si>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</si>
  <si>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</si>
  <si>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</si>
  <si>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</si>
  <si>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</si>
  <si>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</si>
  <si>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</si>
  <si>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</si>
  <si>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</si>
  <si>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</si>
  <si>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</si>
  <si>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</si>
  <si>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</si>
  <si>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</si>
  <si>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</si>
  <si>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</si>
  <si>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</si>
  <si>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</si>
  <si>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</si>
  <si>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</si>
  <si>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</si>
  <si>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</si>
  <si>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</si>
  <si>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</si>
  <si>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</si>
  <si>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</si>
  <si>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</si>
  <si>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</si>
  <si>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</si>
  <si>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</si>
  <si>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</si>
  <si>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</si>
  <si>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</si>
  <si>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</si>
  <si>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</si>
  <si>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</si>
  <si>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</si>
  <si>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</si>
  <si>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</si>
  <si>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</si>
  <si>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</si>
  <si>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LIV/wonder  + baby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</si>
  <si>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</si>
  <si>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</si>
  <si>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</si>
  <si>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</si>
  <si>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</si>
  <si>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</si>
  <si>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</si>
  <si>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</si>
  <si>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</si>
  <si>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</si>
  <si>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</si>
  <si>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</si>
  <si>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</si>
  <si>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</si>
  <si>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</si>
  <si>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</si>
  <si>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</si>
  <si>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</si>
  <si>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</si>
  <si>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B_nr</t>
  </si>
  <si>
    <t>F_navn</t>
  </si>
  <si>
    <t>Rbt</t>
  </si>
  <si>
    <t>Finn Bonnevie</t>
  </si>
  <si>
    <t>web1</t>
  </si>
  <si>
    <t>Tove Schwartzbach</t>
  </si>
  <si>
    <t>bc1</t>
  </si>
  <si>
    <t>web 1</t>
  </si>
  <si>
    <t>b_nr</t>
  </si>
  <si>
    <t>bookung</t>
  </si>
  <si>
    <t>Ruth Christensn</t>
  </si>
  <si>
    <t>påslag</t>
  </si>
  <si>
    <t>Famile Navn</t>
  </si>
  <si>
    <t>booking nummer</t>
  </si>
  <si>
    <t>opslagsdatabase</t>
  </si>
  <si>
    <t>email:</t>
  </si>
  <si>
    <t>fam navn</t>
  </si>
  <si>
    <t>Bookingnr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</si>
</sst>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6]d\.\ mmmm\ yyyy"/>
    <numFmt numFmtId="165" formatCode="dd/mm/yy"/>
    <numFmt numFmtId="166" formatCode="[$-F800]dddd\,\ mmmm\ dd\,\ yyyy"/>
    <numFmt numFmtId="167" formatCode="_-* #,##0.00\ &quot;kr.&quot;_-;\-* #,##0.00\ &quot;kr.&quot;_-;_-* &quot;-&quot;??\ &quot;kr.&quot;_-;_-@"/>
  </numFmts>
  <fonts count="21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u/>
      <color rgb="FF0000FF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sz val="11.0"/>
      <color rgb="FF333333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"/>
      <name val="Aptos Narrow"/>
    </font>
    <font>
      <u/>
      <sz val="11.0"/>
      <color theme="10"/>
      <name val="Aptos Narrow"/>
    </font>
    <font>
      <b/>
      <sz val="11.0"/>
      <color theme="1"/>
      <name val="Calibri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153D64"/>
        <bgColor rgb="FF153D64"/>
      </patternFill>
    </fill>
    <fill>
      <patternFill patternType="solid">
        <fgColor rgb="FF83CAEB"/>
        <bgColor rgb="FF83CAEB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45B0E1"/>
      </left>
      <right/>
      <top style="thin">
        <color rgb="FF45B0E1"/>
      </top>
      <bottom style="thin">
        <color rgb="FF45B0E1"/>
      </bottom>
    </border>
    <border>
      <left/>
      <right/>
      <top style="thin">
        <color rgb="FF45B0E1"/>
      </top>
      <bottom style="thin">
        <color rgb="FF45B0E1"/>
      </bottom>
    </border>
    <border>
      <left/>
      <right style="thin">
        <color rgb="FF45B0E1"/>
      </right>
      <top style="thin">
        <color rgb="FF45B0E1"/>
      </top>
      <bottom style="thin">
        <color rgb="FF45B0E1"/>
      </bottom>
    </border>
    <border>
      <left style="thin">
        <color rgb="FF45B0E1"/>
      </left>
      <top style="thin">
        <color rgb="FF45B0E1"/>
      </top>
      <bottom style="thin">
        <color rgb="FF45B0E1"/>
      </bottom>
    </border>
    <border>
      <top style="thin">
        <color rgb="FF45B0E1"/>
      </top>
      <bottom style="thin">
        <color rgb="FF45B0E1"/>
      </bottom>
    </border>
    <border>
      <right style="thin">
        <color rgb="FF45B0E1"/>
      </right>
      <top style="thin">
        <color rgb="FF45B0E1"/>
      </top>
      <bottom style="thin">
        <color rgb="FF45B0E1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0" xfId="0" applyAlignment="1" applyFont="1">
      <alignment horizontal="center"/>
    </xf>
    <xf borderId="0" fillId="0" fontId="1" numFmtId="49" xfId="0" applyFont="1" applyNumberFormat="1"/>
    <xf borderId="0" fillId="0" fontId="3" numFmtId="0" xfId="0" applyFont="1"/>
    <xf borderId="0" fillId="0" fontId="1" numFmtId="1" xfId="0" applyFont="1" applyNumberFormat="1"/>
    <xf borderId="0" fillId="0" fontId="4" numFmtId="0" xfId="0" applyFont="1"/>
    <xf borderId="1" fillId="2" fontId="5" numFmtId="0" xfId="0" applyBorder="1" applyFill="1" applyFont="1"/>
    <xf borderId="0" fillId="0" fontId="1" numFmtId="9" xfId="0" applyFont="1" applyNumberFormat="1"/>
    <xf borderId="2" fillId="0" fontId="6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1" xfId="0" applyAlignment="1" applyBorder="1" applyFont="1" applyNumberFormat="1">
      <alignment horizontal="center"/>
    </xf>
    <xf borderId="0" fillId="0" fontId="7" numFmtId="0" xfId="0" applyAlignment="1" applyFont="1">
      <alignment vertical="center"/>
    </xf>
    <xf borderId="2" fillId="0" fontId="2" numFmtId="9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6" fillId="0" fontId="2" numFmtId="49" xfId="0" applyAlignment="1" applyBorder="1" applyFont="1" applyNumberFormat="1">
      <alignment horizontal="center"/>
    </xf>
    <xf borderId="7" fillId="0" fontId="2" numFmtId="0" xfId="0" applyBorder="1" applyFont="1"/>
    <xf borderId="6" fillId="0" fontId="2" numFmtId="0" xfId="0" applyAlignment="1" applyBorder="1" applyFont="1">
      <alignment horizontal="center"/>
    </xf>
    <xf borderId="2" fillId="0" fontId="10" numFmtId="49" xfId="0" applyAlignment="1" applyBorder="1" applyFont="1" applyNumberFormat="1">
      <alignment horizontal="center"/>
    </xf>
    <xf borderId="2" fillId="0" fontId="10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/>
    </xf>
    <xf borderId="2" fillId="0" fontId="11" numFmtId="0" xfId="0" applyAlignment="1" applyBorder="1" applyFont="1">
      <alignment horizontal="left"/>
    </xf>
    <xf borderId="8" fillId="0" fontId="2" numFmtId="49" xfId="0" applyAlignment="1" applyBorder="1" applyFont="1" applyNumberFormat="1">
      <alignment horizontal="center"/>
    </xf>
    <xf borderId="9" fillId="0" fontId="2" numFmtId="0" xfId="0" applyBorder="1" applyFont="1"/>
    <xf borderId="2" fillId="0" fontId="2" numFmtId="0" xfId="0" applyAlignment="1" applyBorder="1" applyFont="1">
      <alignment horizontal="left"/>
    </xf>
    <xf borderId="2" fillId="0" fontId="12" numFmtId="0" xfId="0" applyBorder="1" applyFont="1"/>
    <xf borderId="2" fillId="0" fontId="13" numFmtId="49" xfId="0" applyAlignment="1" applyBorder="1" applyFont="1" applyNumberFormat="1">
      <alignment horizontal="center"/>
    </xf>
    <xf borderId="2" fillId="0" fontId="2" numFmtId="49" xfId="0" applyBorder="1" applyFont="1" applyNumberFormat="1"/>
    <xf borderId="2" fillId="2" fontId="14" numFmtId="0" xfId="0" applyBorder="1" applyFont="1"/>
    <xf borderId="2" fillId="2" fontId="2" numFmtId="49" xfId="0" applyAlignment="1" applyBorder="1" applyFont="1" applyNumberFormat="1">
      <alignment horizontal="center"/>
    </xf>
    <xf borderId="1" fillId="2" fontId="2" numFmtId="0" xfId="0" applyBorder="1" applyFont="1"/>
    <xf borderId="2" fillId="2" fontId="2" numFmtId="0" xfId="0" applyBorder="1" applyFont="1"/>
    <xf borderId="2" fillId="2" fontId="2" numFmtId="0" xfId="0" applyAlignment="1" applyBorder="1" applyFont="1">
      <alignment horizontal="center"/>
    </xf>
    <xf borderId="2" fillId="2" fontId="2" numFmtId="164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2" numFmtId="165" xfId="0" applyBorder="1" applyFont="1" applyNumberFormat="1"/>
    <xf borderId="1" fillId="2" fontId="2" numFmtId="0" xfId="0" applyAlignment="1" applyBorder="1" applyFont="1">
      <alignment horizontal="center"/>
    </xf>
    <xf borderId="0" fillId="0" fontId="2" numFmtId="165" xfId="0" applyFont="1" applyNumberFormat="1"/>
    <xf borderId="0" fillId="0" fontId="2" numFmtId="164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1" fillId="2" fontId="15" numFmtId="0" xfId="0" applyBorder="1" applyFont="1"/>
    <xf borderId="1" fillId="2" fontId="2" numFmtId="49" xfId="0" applyAlignment="1" applyBorder="1" applyFont="1" applyNumberFormat="1">
      <alignment horizontal="left"/>
    </xf>
    <xf borderId="0" fillId="0" fontId="1" numFmtId="164" xfId="0" applyFont="1" applyNumberFormat="1"/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2" fillId="0" fontId="2" numFmtId="165" xfId="0" applyAlignment="1" applyBorder="1" applyFont="1" applyNumberFormat="1">
      <alignment horizontal="center"/>
    </xf>
    <xf borderId="2" fillId="0" fontId="2" numFmtId="20" xfId="0" applyBorder="1" applyFont="1" applyNumberFormat="1"/>
    <xf borderId="0" fillId="0" fontId="2" numFmtId="166" xfId="0" applyAlignment="1" applyFont="1" applyNumberFormat="1">
      <alignment horizontal="center"/>
    </xf>
    <xf borderId="2" fillId="0" fontId="2" numFmtId="166" xfId="0" applyAlignment="1" applyBorder="1" applyFont="1" applyNumberFormat="1">
      <alignment horizontal="center"/>
    </xf>
    <xf borderId="2" fillId="0" fontId="2" numFmtId="14" xfId="0" applyAlignment="1" applyBorder="1" applyFont="1" applyNumberFormat="1">
      <alignment horizontal="center"/>
    </xf>
    <xf borderId="2" fillId="0" fontId="2" numFmtId="16" xfId="0" applyAlignment="1" applyBorder="1" applyFont="1" applyNumberFormat="1">
      <alignment horizontal="center"/>
    </xf>
    <xf borderId="6" fillId="0" fontId="2" numFmtId="0" xfId="0" applyBorder="1" applyFont="1"/>
    <xf borderId="6" fillId="0" fontId="2" numFmtId="166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6" fillId="0" fontId="2" numFmtId="165" xfId="0" applyAlignment="1" applyBorder="1" applyFont="1" applyNumberFormat="1">
      <alignment horizontal="center"/>
    </xf>
    <xf borderId="6" fillId="0" fontId="16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2" fillId="0" fontId="2" numFmtId="167" xfId="0" applyBorder="1" applyFont="1" applyNumberFormat="1"/>
    <xf borderId="2" fillId="0" fontId="2" numFmtId="14" xfId="0" applyBorder="1" applyFont="1" applyNumberFormat="1"/>
    <xf borderId="2" fillId="0" fontId="2" numFmtId="167" xfId="0" applyAlignment="1" applyBorder="1" applyFont="1" applyNumberFormat="1">
      <alignment horizontal="center"/>
    </xf>
    <xf borderId="0" fillId="0" fontId="2" numFmtId="167" xfId="0" applyFont="1" applyNumberFormat="1"/>
    <xf borderId="2" fillId="0" fontId="17" numFmtId="0" xfId="0" applyAlignment="1" applyBorder="1" applyFont="1">
      <alignment horizontal="center" vertical="top"/>
    </xf>
    <xf borderId="10" fillId="4" fontId="2" numFmtId="0" xfId="0" applyBorder="1" applyFill="1" applyFont="1"/>
    <xf borderId="11" fillId="4" fontId="2" numFmtId="0" xfId="0" applyBorder="1" applyFont="1"/>
    <xf borderId="11" fillId="4" fontId="2" numFmtId="165" xfId="0" applyBorder="1" applyFont="1" applyNumberFormat="1"/>
    <xf borderId="11" fillId="4" fontId="2" numFmtId="0" xfId="0" applyAlignment="1" applyBorder="1" applyFont="1">
      <alignment horizontal="center"/>
    </xf>
    <xf borderId="12" fillId="4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4" fillId="0" fontId="2" numFmtId="165" xfId="0" applyBorder="1" applyFont="1" applyNumberFormat="1"/>
    <xf borderId="14" fillId="0" fontId="2" numFmtId="0" xfId="0" applyAlignment="1" applyBorder="1" applyFont="1">
      <alignment horizontal="center"/>
    </xf>
    <xf borderId="15" fillId="0" fontId="2" numFmtId="0" xfId="0" applyBorder="1" applyFont="1"/>
    <xf borderId="1" fillId="4" fontId="2" numFmtId="0" xfId="0" applyBorder="1" applyFont="1"/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18" numFmtId="0" xfId="0" applyAlignment="1" applyFont="1">
      <alignment horizontal="left"/>
    </xf>
    <xf borderId="0" fillId="0" fontId="2" numFmtId="167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" numFmtId="1" xfId="0" applyFont="1" applyNumberFormat="1"/>
    <xf borderId="0" fillId="0" fontId="1" numFmtId="20" xfId="0" applyFont="1" applyNumberFormat="1"/>
    <xf borderId="0" fillId="0" fontId="2" numFmtId="9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2" fillId="4" fontId="2" numFmtId="0" xfId="0" applyBorder="1" applyFont="1"/>
    <xf borderId="2" fillId="4" fontId="20" numFmtId="0" xfId="0" applyBorder="1" applyFont="1"/>
    <xf borderId="2" fillId="4" fontId="2" numFmtId="0" xfId="0" applyAlignment="1" applyBorder="1" applyFont="1">
      <alignment horizontal="center"/>
    </xf>
    <xf borderId="2" fillId="5" fontId="2" numFmtId="0" xfId="0" applyBorder="1" applyFill="1" applyFont="1"/>
    <xf borderId="2" fillId="6" fontId="2" numFmtId="0" xfId="0" applyBorder="1" applyFill="1" applyFont="1"/>
    <xf borderId="1" fillId="6" fontId="2" numFmtId="0" xfId="0" applyBorder="1" applyFont="1"/>
    <xf borderId="2" fillId="6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about:blank" TargetMode="External"/><Relationship Id="rId10" Type="http://schemas.openxmlformats.org/officeDocument/2006/relationships/hyperlink" Target="mailto:gubbertsen@gmail.com" TargetMode="External"/><Relationship Id="rId13" Type="http://schemas.openxmlformats.org/officeDocument/2006/relationships/hyperlink" Target="mailto:ahovetorp@gmail.com" TargetMode="External"/><Relationship Id="rId12" Type="http://schemas.openxmlformats.org/officeDocument/2006/relationships/hyperlink" Target="mailto:bente.jessen7451@gmail.com" TargetMode="External"/><Relationship Id="rId1" Type="http://schemas.openxmlformats.org/officeDocument/2006/relationships/hyperlink" Target="mailto:dorritwagenblast@gmail.com" TargetMode="External"/><Relationship Id="rId2" Type="http://schemas.openxmlformats.org/officeDocument/2006/relationships/hyperlink" Target="mailto:gittebernhard24@gmail.com" TargetMode="External"/><Relationship Id="rId3" Type="http://schemas.openxmlformats.org/officeDocument/2006/relationships/hyperlink" Target="mailto:julie.olsson@hotmail.com" TargetMode="External"/><Relationship Id="rId4" Type="http://schemas.openxmlformats.org/officeDocument/2006/relationships/hyperlink" Target="mailto:dano02ac@hotmail.com" TargetMode="External"/><Relationship Id="rId9" Type="http://schemas.openxmlformats.org/officeDocument/2006/relationships/hyperlink" Target="mailto:uvs1111@gmail.com" TargetMode="External"/><Relationship Id="rId15" Type="http://schemas.openxmlformats.org/officeDocument/2006/relationships/hyperlink" Target="mailto:bo@bomaler.dk" TargetMode="External"/><Relationship Id="rId14" Type="http://schemas.openxmlformats.org/officeDocument/2006/relationships/hyperlink" Target="mailto:comsfor@yahoo.dk" TargetMode="External"/><Relationship Id="rId17" Type="http://schemas.openxmlformats.org/officeDocument/2006/relationships/hyperlink" Target="mailto:adsrejse@gmail.com" TargetMode="External"/><Relationship Id="rId16" Type="http://schemas.openxmlformats.org/officeDocument/2006/relationships/hyperlink" Target="mailto:finnjorg@mail.dk" TargetMode="External"/><Relationship Id="rId5" Type="http://schemas.openxmlformats.org/officeDocument/2006/relationships/hyperlink" Target="mailto:adsrejse@gmail.com" TargetMode="External"/><Relationship Id="rId6" Type="http://schemas.openxmlformats.org/officeDocument/2006/relationships/hyperlink" Target="mailto:lisbent2@webspeed.dk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mailto:trine.baun@gmail.com" TargetMode="External"/><Relationship Id="rId8" Type="http://schemas.openxmlformats.org/officeDocument/2006/relationships/hyperlink" Target="mailto:rostgaardandersen@gmail.com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mailto:adrejse@gmail.com" TargetMode="External"/><Relationship Id="rId22" Type="http://schemas.openxmlformats.org/officeDocument/2006/relationships/hyperlink" Target="mailto:pija@mail.tele.dk" TargetMode="External"/><Relationship Id="rId21" Type="http://schemas.openxmlformats.org/officeDocument/2006/relationships/hyperlink" Target="mailto:72433@sunclass.dk" TargetMode="External"/><Relationship Id="rId23" Type="http://schemas.openxmlformats.org/officeDocument/2006/relationships/drawing" Target="../drawings/drawing10.xml"/><Relationship Id="rId11" Type="http://schemas.openxmlformats.org/officeDocument/2006/relationships/hyperlink" Target="mailto:hencom@webspeed.dk" TargetMode="External"/><Relationship Id="rId10" Type="http://schemas.openxmlformats.org/officeDocument/2006/relationships/hyperlink" Target="mailto:ole@christoph.dk" TargetMode="External"/><Relationship Id="rId13" Type="http://schemas.openxmlformats.org/officeDocument/2006/relationships/hyperlink" Target="mailto:gubbertsen@gmail.com" TargetMode="External"/><Relationship Id="rId12" Type="http://schemas.openxmlformats.org/officeDocument/2006/relationships/hyperlink" Target="mailto:gitte.horup@skanderborg.dk" TargetMode="External"/><Relationship Id="rId15" Type="http://schemas.openxmlformats.org/officeDocument/2006/relationships/hyperlink" Target="mailto:m_aastradsen@hotmail.com" TargetMode="External"/><Relationship Id="rId14" Type="http://schemas.openxmlformats.org/officeDocument/2006/relationships/hyperlink" Target="mailto:mjh@BBFadvokater.dk" TargetMode="External"/><Relationship Id="rId17" Type="http://schemas.openxmlformats.org/officeDocument/2006/relationships/hyperlink" Target="mailto:grete_bossenmeyer@yahoo.fr" TargetMode="External"/><Relationship Id="rId16" Type="http://schemas.openxmlformats.org/officeDocument/2006/relationships/hyperlink" Target="mailto:rene1085@gmail.com" TargetMode="External"/><Relationship Id="rId19" Type="http://schemas.openxmlformats.org/officeDocument/2006/relationships/hyperlink" Target="mailto:brwa60@yahoo.se" TargetMode="External"/><Relationship Id="rId18" Type="http://schemas.openxmlformats.org/officeDocument/2006/relationships/hyperlink" Target="mailto:isprehn@dbmail.dk" TargetMode="External"/><Relationship Id="rId1" Type="http://schemas.openxmlformats.org/officeDocument/2006/relationships/hyperlink" Target="mailto:jkritv@online.no" TargetMode="External"/><Relationship Id="rId2" Type="http://schemas.openxmlformats.org/officeDocument/2006/relationships/hyperlink" Target="mailto:arneas3250@gmail.com" TargetMode="External"/><Relationship Id="rId3" Type="http://schemas.openxmlformats.org/officeDocument/2006/relationships/hyperlink" Target="mailto:k.holmer@city.dk" TargetMode="External"/><Relationship Id="rId4" Type="http://schemas.openxmlformats.org/officeDocument/2006/relationships/hyperlink" Target="mailto:peter.juliusssen@gmail.com" TargetMode="External"/><Relationship Id="rId9" Type="http://schemas.openxmlformats.org/officeDocument/2006/relationships/hyperlink" Target="mailto:stinechri@hotmail.com" TargetMode="External"/><Relationship Id="rId5" Type="http://schemas.openxmlformats.org/officeDocument/2006/relationships/hyperlink" Target="mailto:knaackhe@gmx.de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erpt67@gmail.com" TargetMode="External"/><Relationship Id="rId8" Type="http://schemas.openxmlformats.org/officeDocument/2006/relationships/hyperlink" Target="mailto:camillalr7@gmail.com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mailto:bj_cph@yahoo.dk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brwa60@yahoo.dk" TargetMode="External"/><Relationship Id="rId42" Type="http://schemas.openxmlformats.org/officeDocument/2006/relationships/hyperlink" Target="mailto:gittebernhard24@gmail.com" TargetMode="External"/><Relationship Id="rId41" Type="http://schemas.openxmlformats.org/officeDocument/2006/relationships/hyperlink" Target="mailto:dorritwagenblast@gmail.com" TargetMode="External"/><Relationship Id="rId44" Type="http://schemas.openxmlformats.org/officeDocument/2006/relationships/hyperlink" Target="mailto:hencom@webspeed.dk" TargetMode="External"/><Relationship Id="rId43" Type="http://schemas.openxmlformats.org/officeDocument/2006/relationships/hyperlink" Target="mailto:hencom@webspeed.dk" TargetMode="External"/><Relationship Id="rId46" Type="http://schemas.openxmlformats.org/officeDocument/2006/relationships/hyperlink" Target="mailto:dano02ac@hotmail.com" TargetMode="External"/><Relationship Id="rId45" Type="http://schemas.openxmlformats.org/officeDocument/2006/relationships/hyperlink" Target="mailto:julie.olsson@hotmail.com" TargetMode="External"/><Relationship Id="rId104" Type="http://schemas.openxmlformats.org/officeDocument/2006/relationships/vmlDrawing" Target="../drawings/vmlDrawing1.vml"/><Relationship Id="rId48" Type="http://schemas.openxmlformats.org/officeDocument/2006/relationships/hyperlink" Target="mailto:cmejer@gmail.com" TargetMode="External"/><Relationship Id="rId47" Type="http://schemas.openxmlformats.org/officeDocument/2006/relationships/hyperlink" Target="mailto:adsrejse@gmail.com" TargetMode="External"/><Relationship Id="rId49" Type="http://schemas.openxmlformats.org/officeDocument/2006/relationships/hyperlink" Target="mailto:grete_bossenmeyer@yahoo.fr" TargetMode="External"/><Relationship Id="rId103" Type="http://schemas.openxmlformats.org/officeDocument/2006/relationships/drawing" Target="../drawings/drawing2.xml"/><Relationship Id="rId102" Type="http://schemas.openxmlformats.org/officeDocument/2006/relationships/hyperlink" Target="mailto:bonnevie@mail.dk" TargetMode="External"/><Relationship Id="rId101" Type="http://schemas.openxmlformats.org/officeDocument/2006/relationships/hyperlink" Target="mailto:finnjorg@mail.dk" TargetMode="External"/><Relationship Id="rId100" Type="http://schemas.openxmlformats.org/officeDocument/2006/relationships/hyperlink" Target="mailto:clauskaae@mail.dk" TargetMode="External"/><Relationship Id="rId31" Type="http://schemas.openxmlformats.org/officeDocument/2006/relationships/hyperlink" Target="mailto:martin.wieste@sunclass.dk" TargetMode="External"/><Relationship Id="rId30" Type="http://schemas.openxmlformats.org/officeDocument/2006/relationships/hyperlink" Target="mailto:madsennr1@gmail.com" TargetMode="External"/><Relationship Id="rId33" Type="http://schemas.openxmlformats.org/officeDocument/2006/relationships/hyperlink" Target="mailto:john@sckaletz.dk" TargetMode="External"/><Relationship Id="rId32" Type="http://schemas.openxmlformats.org/officeDocument/2006/relationships/hyperlink" Target="mailto:dianeklare@gmail.com" TargetMode="External"/><Relationship Id="rId35" Type="http://schemas.openxmlformats.org/officeDocument/2006/relationships/hyperlink" Target="mailto:ellehauge.ac@gmail.com" TargetMode="External"/><Relationship Id="rId34" Type="http://schemas.openxmlformats.org/officeDocument/2006/relationships/hyperlink" Target="mailto:malerjust@post.tele.dk" TargetMode="External"/><Relationship Id="rId37" Type="http://schemas.openxmlformats.org/officeDocument/2006/relationships/hyperlink" Target="mailto:hencon@webspeed.dk" TargetMode="External"/><Relationship Id="rId36" Type="http://schemas.openxmlformats.org/officeDocument/2006/relationships/hyperlink" Target="mailto:karina_astrup@hotmail.com" TargetMode="External"/><Relationship Id="rId39" Type="http://schemas.openxmlformats.org/officeDocument/2006/relationships/hyperlink" Target="mailto:grete_bossenmeyer@yahoo.fr" TargetMode="External"/><Relationship Id="rId38" Type="http://schemas.openxmlformats.org/officeDocument/2006/relationships/hyperlink" Target="mailto:gubbertsen@gmail.com" TargetMode="External"/><Relationship Id="rId20" Type="http://schemas.openxmlformats.org/officeDocument/2006/relationships/hyperlink" Target="mailto:lisbethroed@gmail.com" TargetMode="External"/><Relationship Id="rId22" Type="http://schemas.openxmlformats.org/officeDocument/2006/relationships/hyperlink" Target="mailto:ceh-15@hotmail.com" TargetMode="External"/><Relationship Id="rId21" Type="http://schemas.openxmlformats.org/officeDocument/2006/relationships/hyperlink" Target="mailto:kim.united@gmail.com" TargetMode="External"/><Relationship Id="rId24" Type="http://schemas.openxmlformats.org/officeDocument/2006/relationships/hyperlink" Target="mailto:hencom@webspeed.dk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mailto:lilibhansen1@hotmail.com" TargetMode="External"/><Relationship Id="rId25" Type="http://schemas.openxmlformats.org/officeDocument/2006/relationships/hyperlink" Target="mailto:teresa.soley@addia.cat" TargetMode="External"/><Relationship Id="rId28" Type="http://schemas.openxmlformats.org/officeDocument/2006/relationships/hyperlink" Target="mailto:lis.aage@outlook.dk" TargetMode="External"/><Relationship Id="rId27" Type="http://schemas.openxmlformats.org/officeDocument/2006/relationships/hyperlink" Target="mailto:natashacarstens@gmail.com" TargetMode="External"/><Relationship Id="rId29" Type="http://schemas.openxmlformats.org/officeDocument/2006/relationships/hyperlink" Target="mailto:soerendpetersen@gmail.com" TargetMode="External"/><Relationship Id="rId95" Type="http://schemas.openxmlformats.org/officeDocument/2006/relationships/hyperlink" Target="mailto:limpan199@gmail.com" TargetMode="External"/><Relationship Id="rId94" Type="http://schemas.openxmlformats.org/officeDocument/2006/relationships/hyperlink" Target="mailto:ps@odensemaritim.com" TargetMode="External"/><Relationship Id="rId97" Type="http://schemas.openxmlformats.org/officeDocument/2006/relationships/hyperlink" Target="mailto:brittathunbo@gmail.com" TargetMode="External"/><Relationship Id="rId96" Type="http://schemas.openxmlformats.org/officeDocument/2006/relationships/hyperlink" Target="mailto:sigridforss@gmail.com" TargetMode="External"/><Relationship Id="rId11" Type="http://schemas.openxmlformats.org/officeDocument/2006/relationships/hyperlink" Target="mailto:hfabricius@live.dk" TargetMode="External"/><Relationship Id="rId99" Type="http://schemas.openxmlformats.org/officeDocument/2006/relationships/hyperlink" Target="mailto:abu5@online.de" TargetMode="External"/><Relationship Id="rId10" Type="http://schemas.openxmlformats.org/officeDocument/2006/relationships/hyperlink" Target="about:blank" TargetMode="External"/><Relationship Id="rId98" Type="http://schemas.openxmlformats.org/officeDocument/2006/relationships/hyperlink" Target="mailto:bent.jespersen@hotmail.dk" TargetMode="External"/><Relationship Id="rId13" Type="http://schemas.openxmlformats.org/officeDocument/2006/relationships/hyperlink" Target="mailto:john@sckaletz.dk" TargetMode="External"/><Relationship Id="rId12" Type="http://schemas.openxmlformats.org/officeDocument/2006/relationships/hyperlink" Target="mailto:psykolog@damholt.eu" TargetMode="External"/><Relationship Id="rId91" Type="http://schemas.openxmlformats.org/officeDocument/2006/relationships/hyperlink" Target="mailto:limajeto@gmail.com" TargetMode="External"/><Relationship Id="rId90" Type="http://schemas.openxmlformats.org/officeDocument/2006/relationships/hyperlink" Target="mailto:bj_cph@yahoo.dk" TargetMode="External"/><Relationship Id="rId93" Type="http://schemas.openxmlformats.org/officeDocument/2006/relationships/hyperlink" Target="mailto:kim.teglberg1@gmail.com" TargetMode="External"/><Relationship Id="rId92" Type="http://schemas.openxmlformats.org/officeDocument/2006/relationships/hyperlink" Target="mailto:aliceogjoel@gmail.com" TargetMode="External"/><Relationship Id="rId15" Type="http://schemas.openxmlformats.org/officeDocument/2006/relationships/hyperlink" Target="mailto:jens@altecdata.dk" TargetMode="External"/><Relationship Id="rId14" Type="http://schemas.openxmlformats.org/officeDocument/2006/relationships/hyperlink" Target="mailto:lene.thunbo@gmail.com" TargetMode="External"/><Relationship Id="rId17" Type="http://schemas.openxmlformats.org/officeDocument/2006/relationships/hyperlink" Target="mailto:hencom@webspeed.dk" TargetMode="External"/><Relationship Id="rId16" Type="http://schemas.openxmlformats.org/officeDocument/2006/relationships/hyperlink" Target="mailto:sarah@wahlgreen.dk" TargetMode="External"/><Relationship Id="rId19" Type="http://schemas.openxmlformats.org/officeDocument/2006/relationships/hyperlink" Target="mailto:kricom@webspeed.dk" TargetMode="External"/><Relationship Id="rId18" Type="http://schemas.openxmlformats.org/officeDocument/2006/relationships/hyperlink" Target="mailto:hencom@webspeed.dk" TargetMode="External"/><Relationship Id="rId84" Type="http://schemas.openxmlformats.org/officeDocument/2006/relationships/hyperlink" Target="mailto:ruthib039@gmail.com" TargetMode="External"/><Relationship Id="rId83" Type="http://schemas.openxmlformats.org/officeDocument/2006/relationships/hyperlink" Target="mailto:styffer.roland@hotmail.com" TargetMode="External"/><Relationship Id="rId86" Type="http://schemas.openxmlformats.org/officeDocument/2006/relationships/hyperlink" Target="mailto:ab@industriensfond.dk" TargetMode="External"/><Relationship Id="rId85" Type="http://schemas.openxmlformats.org/officeDocument/2006/relationships/hyperlink" Target="mailto:anette.holmstykke.andersen@gmail.com" TargetMode="External"/><Relationship Id="rId88" Type="http://schemas.openxmlformats.org/officeDocument/2006/relationships/hyperlink" Target="mailto:gls@lindbergconsulting.dk" TargetMode="External"/><Relationship Id="rId87" Type="http://schemas.openxmlformats.org/officeDocument/2006/relationships/hyperlink" Target="mailto:susankierch@stofanet.dk" TargetMode="External"/><Relationship Id="rId89" Type="http://schemas.openxmlformats.org/officeDocument/2006/relationships/hyperlink" Target="mailto:ullirm@gmx.de" TargetMode="External"/><Relationship Id="rId80" Type="http://schemas.openxmlformats.org/officeDocument/2006/relationships/hyperlink" Target="mailto:annehastrup@yahoo.dk" TargetMode="External"/><Relationship Id="rId82" Type="http://schemas.openxmlformats.org/officeDocument/2006/relationships/hyperlink" Target="mailto:hatolamail@gmail.com" TargetMode="External"/><Relationship Id="rId81" Type="http://schemas.openxmlformats.org/officeDocument/2006/relationships/hyperlink" Target="mailto:musikerbjarne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hencom@webspeed.dk" TargetMode="External"/><Relationship Id="rId3" Type="http://schemas.openxmlformats.org/officeDocument/2006/relationships/hyperlink" Target="mailto:hansnielsen163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gubbertsen@gmail.com" TargetMode="External"/><Relationship Id="rId5" Type="http://schemas.openxmlformats.org/officeDocument/2006/relationships/hyperlink" Target="mailto:adsrejse@gmail.com" TargetMode="External"/><Relationship Id="rId6" Type="http://schemas.openxmlformats.org/officeDocument/2006/relationships/hyperlink" Target="mailto:kapipo@gmail.com" TargetMode="External"/><Relationship Id="rId7" Type="http://schemas.openxmlformats.org/officeDocument/2006/relationships/hyperlink" Target="mailto:klipin@post.tele.dk" TargetMode="External"/><Relationship Id="rId8" Type="http://schemas.openxmlformats.org/officeDocument/2006/relationships/hyperlink" Target="mailto:gabrieledau@holmdau.de" TargetMode="External"/><Relationship Id="rId73" Type="http://schemas.openxmlformats.org/officeDocument/2006/relationships/hyperlink" Target="mailto:clauskaae@mail.dk" TargetMode="External"/><Relationship Id="rId72" Type="http://schemas.openxmlformats.org/officeDocument/2006/relationships/hyperlink" Target="mailto:gubbertsen@gmail.com" TargetMode="External"/><Relationship Id="rId75" Type="http://schemas.openxmlformats.org/officeDocument/2006/relationships/hyperlink" Target="mailto:mikaelholst@newmail.dk" TargetMode="External"/><Relationship Id="rId74" Type="http://schemas.openxmlformats.org/officeDocument/2006/relationships/hyperlink" Target="mailto:rene1085@gmail.com" TargetMode="External"/><Relationship Id="rId77" Type="http://schemas.openxmlformats.org/officeDocument/2006/relationships/hyperlink" Target="mailto:pija@mail.tele.dk" TargetMode="External"/><Relationship Id="rId76" Type="http://schemas.openxmlformats.org/officeDocument/2006/relationships/hyperlink" Target="mailto:grhansen@youmail.dk" TargetMode="External"/><Relationship Id="rId79" Type="http://schemas.openxmlformats.org/officeDocument/2006/relationships/hyperlink" Target="mailto:tsomberg@gmail.com" TargetMode="External"/><Relationship Id="rId78" Type="http://schemas.openxmlformats.org/officeDocument/2006/relationships/hyperlink" Target="mailto:missmahia@hotmail.com" TargetMode="External"/><Relationship Id="rId71" Type="http://schemas.openxmlformats.org/officeDocument/2006/relationships/hyperlink" Target="mailto:ingo.krug@gmail.com" TargetMode="External"/><Relationship Id="rId70" Type="http://schemas.openxmlformats.org/officeDocument/2006/relationships/hyperlink" Target="mailto:cille7140@gmail.com" TargetMode="External"/><Relationship Id="rId62" Type="http://schemas.openxmlformats.org/officeDocument/2006/relationships/hyperlink" Target="mailto:bente.jessen7451@gmail.com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mailto:comsfor@yahoo.dk" TargetMode="External"/><Relationship Id="rId63" Type="http://schemas.openxmlformats.org/officeDocument/2006/relationships/hyperlink" Target="mailto:ahovetorp@gmail.com" TargetMode="External"/><Relationship Id="rId66" Type="http://schemas.openxmlformats.org/officeDocument/2006/relationships/hyperlink" Target="mailto:hencom@webspeed.dk" TargetMode="External"/><Relationship Id="rId65" Type="http://schemas.openxmlformats.org/officeDocument/2006/relationships/hyperlink" Target="mailto:bo@bomaler.dk" TargetMode="External"/><Relationship Id="rId68" Type="http://schemas.openxmlformats.org/officeDocument/2006/relationships/hyperlink" Target="mailto:erpe67@gmail.com" TargetMode="External"/><Relationship Id="rId67" Type="http://schemas.openxmlformats.org/officeDocument/2006/relationships/hyperlink" Target="mailto:hencom@webspeed.dk" TargetMode="External"/><Relationship Id="rId60" Type="http://schemas.openxmlformats.org/officeDocument/2006/relationships/hyperlink" Target="mailto:ellemosevej104@gmail.com" TargetMode="External"/><Relationship Id="rId69" Type="http://schemas.openxmlformats.org/officeDocument/2006/relationships/hyperlink" Target="mailto:louisehjelmar@hotmail.com" TargetMode="External"/><Relationship Id="rId51" Type="http://schemas.openxmlformats.org/officeDocument/2006/relationships/hyperlink" Target="mailto:hencom@webspeed.dk" TargetMode="External"/><Relationship Id="rId50" Type="http://schemas.openxmlformats.org/officeDocument/2006/relationships/hyperlink" Target="mailto:hencom@webspeed.dk" TargetMode="External"/><Relationship Id="rId53" Type="http://schemas.openxmlformats.org/officeDocument/2006/relationships/hyperlink" Target="mailto:arne.sahlstedt@gmail.com" TargetMode="External"/><Relationship Id="rId52" Type="http://schemas.openxmlformats.org/officeDocument/2006/relationships/hyperlink" Target="mailto:dsl150315@mail.jubii.dk" TargetMode="External"/><Relationship Id="rId55" Type="http://schemas.openxmlformats.org/officeDocument/2006/relationships/hyperlink" Target="mailto:trine.baun@gmail.com" TargetMode="External"/><Relationship Id="rId54" Type="http://schemas.openxmlformats.org/officeDocument/2006/relationships/hyperlink" Target="mailto:lisbent2@webspeed.dk" TargetMode="External"/><Relationship Id="rId57" Type="http://schemas.openxmlformats.org/officeDocument/2006/relationships/hyperlink" Target="mailto:uvs1111@gmail.com" TargetMode="External"/><Relationship Id="rId56" Type="http://schemas.openxmlformats.org/officeDocument/2006/relationships/hyperlink" Target="mailto:rostgaardandersen@gmail.com" TargetMode="External"/><Relationship Id="rId59" Type="http://schemas.openxmlformats.org/officeDocument/2006/relationships/hyperlink" Target="mailto:kaae.carlsen@gmail.com" TargetMode="External"/><Relationship Id="rId58" Type="http://schemas.openxmlformats.org/officeDocument/2006/relationships/hyperlink" Target="mailto:gubbertsen@gmail.com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adsrejse@gmail.com" TargetMode="External"/><Relationship Id="rId42" Type="http://schemas.openxmlformats.org/officeDocument/2006/relationships/hyperlink" Target="mailto:hencom@webspeed.dk" TargetMode="External"/><Relationship Id="rId41" Type="http://schemas.openxmlformats.org/officeDocument/2006/relationships/hyperlink" Target="mailto:cmejer@gmail.com" TargetMode="External"/><Relationship Id="rId44" Type="http://schemas.openxmlformats.org/officeDocument/2006/relationships/hyperlink" Target="mailto:dsl150315@mail.jubii.dk" TargetMode="External"/><Relationship Id="rId43" Type="http://schemas.openxmlformats.org/officeDocument/2006/relationships/hyperlink" Target="mailto:hencom@webspeed.dk" TargetMode="External"/><Relationship Id="rId46" Type="http://schemas.openxmlformats.org/officeDocument/2006/relationships/hyperlink" Target="mailto:lisbent2@webspeed.dk" TargetMode="External"/><Relationship Id="rId45" Type="http://schemas.openxmlformats.org/officeDocument/2006/relationships/hyperlink" Target="mailto:arne.sahlstedt@gmail.com" TargetMode="External"/><Relationship Id="rId48" Type="http://schemas.openxmlformats.org/officeDocument/2006/relationships/hyperlink" Target="mailto:rostgaardandersen@gmail.com" TargetMode="External"/><Relationship Id="rId47" Type="http://schemas.openxmlformats.org/officeDocument/2006/relationships/hyperlink" Target="mailto:trine.baun@gmail.com" TargetMode="External"/><Relationship Id="rId49" Type="http://schemas.openxmlformats.org/officeDocument/2006/relationships/hyperlink" Target="mailto:uvs1111@gmail.com" TargetMode="External"/><Relationship Id="rId31" Type="http://schemas.openxmlformats.org/officeDocument/2006/relationships/hyperlink" Target="mailto:Martin.wieste@sunclass.dk" TargetMode="External"/><Relationship Id="rId30" Type="http://schemas.openxmlformats.org/officeDocument/2006/relationships/hyperlink" Target="mailto:madsennr1@gmail.com" TargetMode="External"/><Relationship Id="rId33" Type="http://schemas.openxmlformats.org/officeDocument/2006/relationships/hyperlink" Target="mailto:brwa60@yahoo.se" TargetMode="External"/><Relationship Id="rId32" Type="http://schemas.openxmlformats.org/officeDocument/2006/relationships/hyperlink" Target="mailto:gubbertsen@gmail.com" TargetMode="External"/><Relationship Id="rId35" Type="http://schemas.openxmlformats.org/officeDocument/2006/relationships/hyperlink" Target="mailto:gittebernhard24@gmail.com" TargetMode="External"/><Relationship Id="rId34" Type="http://schemas.openxmlformats.org/officeDocument/2006/relationships/hyperlink" Target="mailto:dorritwagenblast@gmail.com" TargetMode="External"/><Relationship Id="rId37" Type="http://schemas.openxmlformats.org/officeDocument/2006/relationships/hyperlink" Target="mailto:hencom@webspeed.dk" TargetMode="External"/><Relationship Id="rId36" Type="http://schemas.openxmlformats.org/officeDocument/2006/relationships/hyperlink" Target="mailto:hencom@webspeed.dk" TargetMode="External"/><Relationship Id="rId39" Type="http://schemas.openxmlformats.org/officeDocument/2006/relationships/hyperlink" Target="mailto:dano02ac@hotmail.com" TargetMode="External"/><Relationship Id="rId38" Type="http://schemas.openxmlformats.org/officeDocument/2006/relationships/hyperlink" Target="mailto:julie.olsson@hotmail.com" TargetMode="External"/><Relationship Id="rId20" Type="http://schemas.openxmlformats.org/officeDocument/2006/relationships/hyperlink" Target="mailto:hencom@webspeed.dk" TargetMode="External"/><Relationship Id="rId22" Type="http://schemas.openxmlformats.org/officeDocument/2006/relationships/hyperlink" Target="mailto:lisbethroed@gmail.com" TargetMode="External"/><Relationship Id="rId21" Type="http://schemas.openxmlformats.org/officeDocument/2006/relationships/hyperlink" Target="mailto:kkg@vartov.dk" TargetMode="External"/><Relationship Id="rId24" Type="http://schemas.openxmlformats.org/officeDocument/2006/relationships/hyperlink" Target="mailto:ceh-15@hotmail.com" TargetMode="External"/><Relationship Id="rId23" Type="http://schemas.openxmlformats.org/officeDocument/2006/relationships/hyperlink" Target="mailto:kim.united@gmail.com" TargetMode="External"/><Relationship Id="rId26" Type="http://schemas.openxmlformats.org/officeDocument/2006/relationships/hyperlink" Target="mailto:lilibhansen1@hotmail.com" TargetMode="External"/><Relationship Id="rId25" Type="http://schemas.openxmlformats.org/officeDocument/2006/relationships/hyperlink" Target="mailto:teresa.soley@addia.cat" TargetMode="External"/><Relationship Id="rId28" Type="http://schemas.openxmlformats.org/officeDocument/2006/relationships/hyperlink" Target="mailto:lis.aage@outlook.dk" TargetMode="External"/><Relationship Id="rId27" Type="http://schemas.openxmlformats.org/officeDocument/2006/relationships/hyperlink" Target="about:blank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gubbertsen@gmail.com" TargetMode="External"/><Relationship Id="rId10" Type="http://schemas.openxmlformats.org/officeDocument/2006/relationships/hyperlink" Target="mailto:gabrieledau@holmdau.de" TargetMode="External"/><Relationship Id="rId13" Type="http://schemas.openxmlformats.org/officeDocument/2006/relationships/hyperlink" Target="mailto:hfabricius@live.dk" TargetMode="External"/><Relationship Id="rId12" Type="http://schemas.openxmlformats.org/officeDocument/2006/relationships/hyperlink" Target="mailto:brf@paradis.dk" TargetMode="External"/><Relationship Id="rId15" Type="http://schemas.openxmlformats.org/officeDocument/2006/relationships/hyperlink" Target="mailto:john@sckaletz.dk" TargetMode="External"/><Relationship Id="rId14" Type="http://schemas.openxmlformats.org/officeDocument/2006/relationships/hyperlink" Target="mailto:psykolog@damholt.eu" TargetMode="External"/><Relationship Id="rId17" Type="http://schemas.openxmlformats.org/officeDocument/2006/relationships/hyperlink" Target="mailto:jens@altecdata.dk" TargetMode="External"/><Relationship Id="rId16" Type="http://schemas.openxmlformats.org/officeDocument/2006/relationships/hyperlink" Target="mailto:lene.thunbo@gmail.com" TargetMode="External"/><Relationship Id="rId19" Type="http://schemas.openxmlformats.org/officeDocument/2006/relationships/hyperlink" Target="mailto:hencom@webspeed.dk" TargetMode="External"/><Relationship Id="rId18" Type="http://schemas.openxmlformats.org/officeDocument/2006/relationships/hyperlink" Target="mailto:sarah@wahlgreen.dk" TargetMode="External"/><Relationship Id="rId1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3" Type="http://schemas.openxmlformats.org/officeDocument/2006/relationships/hyperlink" Target="mailto:hencom@webspeed.dk" TargetMode="External"/><Relationship Id="rId4" Type="http://schemas.openxmlformats.org/officeDocument/2006/relationships/hyperlink" Target="mailto:hansnielsen163@gmail.com" TargetMode="External"/><Relationship Id="rId9" Type="http://schemas.openxmlformats.org/officeDocument/2006/relationships/hyperlink" Target="mailto:klipin@post.tele.dk" TargetMode="External"/><Relationship Id="rId5" Type="http://schemas.openxmlformats.org/officeDocument/2006/relationships/hyperlink" Target="mailto:hencom@webspeed.dk" TargetMode="External"/><Relationship Id="rId6" Type="http://schemas.openxmlformats.org/officeDocument/2006/relationships/hyperlink" Target="mailto:adsrejse@gmail.com" TargetMode="External"/><Relationship Id="rId7" Type="http://schemas.openxmlformats.org/officeDocument/2006/relationships/hyperlink" Target="mailto:brwa60@yahoo.se" TargetMode="External"/><Relationship Id="rId8" Type="http://schemas.openxmlformats.org/officeDocument/2006/relationships/hyperlink" Target="mailto:kapipo@gmail.com" TargetMode="External"/><Relationship Id="rId73" Type="http://schemas.openxmlformats.org/officeDocument/2006/relationships/hyperlink" Target="mailto:grhansen@youmail.dk" TargetMode="External"/><Relationship Id="rId72" Type="http://schemas.openxmlformats.org/officeDocument/2006/relationships/hyperlink" Target="mailto:rene1085@gmail.com" TargetMode="External"/><Relationship Id="rId74" Type="http://schemas.openxmlformats.org/officeDocument/2006/relationships/drawing" Target="../drawings/drawing3.xml"/><Relationship Id="rId71" Type="http://schemas.openxmlformats.org/officeDocument/2006/relationships/hyperlink" Target="mailto:clauskaae@mail.dk" TargetMode="External"/><Relationship Id="rId70" Type="http://schemas.openxmlformats.org/officeDocument/2006/relationships/hyperlink" Target="mailto:hencom@webspeed.dk" TargetMode="External"/><Relationship Id="rId62" Type="http://schemas.openxmlformats.org/officeDocument/2006/relationships/hyperlink" Target="mailto:lmped08@gmail.com" TargetMode="External"/><Relationship Id="rId61" Type="http://schemas.openxmlformats.org/officeDocument/2006/relationships/hyperlink" Target="mailto:kim.teglberg1@gmail.com" TargetMode="External"/><Relationship Id="rId64" Type="http://schemas.openxmlformats.org/officeDocument/2006/relationships/hyperlink" Target="mailto:leacaklander@yahoo.dk" TargetMode="External"/><Relationship Id="rId63" Type="http://schemas.openxmlformats.org/officeDocument/2006/relationships/hyperlink" Target="mailto:bj_cph@yahoo.dk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mailto:moellerostsee@gmx.de" TargetMode="External"/><Relationship Id="rId68" Type="http://schemas.openxmlformats.org/officeDocument/2006/relationships/hyperlink" Target="mailto:hencom@webspeed.dk" TargetMode="External"/><Relationship Id="rId67" Type="http://schemas.openxmlformats.org/officeDocument/2006/relationships/hyperlink" Target="mailto:ullirm@gmx.de" TargetMode="External"/><Relationship Id="rId60" Type="http://schemas.openxmlformats.org/officeDocument/2006/relationships/hyperlink" Target="mailto:72433@sunclass.dk" TargetMode="External"/><Relationship Id="rId69" Type="http://schemas.openxmlformats.org/officeDocument/2006/relationships/hyperlink" Target="mailto:hencom@webspeed.dk" TargetMode="External"/><Relationship Id="rId51" Type="http://schemas.openxmlformats.org/officeDocument/2006/relationships/hyperlink" Target="mailto:kaae.carlsen@gmail.com" TargetMode="External"/><Relationship Id="rId50" Type="http://schemas.openxmlformats.org/officeDocument/2006/relationships/hyperlink" Target="mailto:gubbertsen@gmail.com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mailto:ellemosevej104@gmail.com" TargetMode="External"/><Relationship Id="rId55" Type="http://schemas.openxmlformats.org/officeDocument/2006/relationships/hyperlink" Target="mailto:ahovetorp@gmail.com" TargetMode="External"/><Relationship Id="rId54" Type="http://schemas.openxmlformats.org/officeDocument/2006/relationships/hyperlink" Target="mailto:bente.jessen7451@gmail.com" TargetMode="External"/><Relationship Id="rId57" Type="http://schemas.openxmlformats.org/officeDocument/2006/relationships/hyperlink" Target="mailto:bo@bomaler.dk" TargetMode="External"/><Relationship Id="rId56" Type="http://schemas.openxmlformats.org/officeDocument/2006/relationships/hyperlink" Target="mailto:comsfor@yahoo.dk" TargetMode="External"/><Relationship Id="rId59" Type="http://schemas.openxmlformats.org/officeDocument/2006/relationships/hyperlink" Target="mailto:chungyon.park@gmail.com" TargetMode="External"/><Relationship Id="rId58" Type="http://schemas.openxmlformats.org/officeDocument/2006/relationships/hyperlink" Target="mailto:kabipo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tinakisbye@gmail.com" TargetMode="External"/><Relationship Id="rId2" Type="http://schemas.openxmlformats.org/officeDocument/2006/relationships/hyperlink" Target="mailto:ahovetorp@gmail.com" TargetMode="External"/><Relationship Id="rId3" Type="http://schemas.openxmlformats.org/officeDocument/2006/relationships/hyperlink" Target="mailto:comsfor@yahoo.dk" TargetMode="External"/><Relationship Id="rId4" Type="http://schemas.openxmlformats.org/officeDocument/2006/relationships/hyperlink" Target="mailto:bo@bomaler.dk" TargetMode="External"/><Relationship Id="rId5" Type="http://schemas.openxmlformats.org/officeDocument/2006/relationships/hyperlink" Target="mailto:72433@sunclass.dk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mailto:martin.wieste@sunclass.dk" TargetMode="External"/><Relationship Id="rId30" Type="http://schemas.openxmlformats.org/officeDocument/2006/relationships/hyperlink" Target="mailto:madsennr1@gmail.com" TargetMode="External"/><Relationship Id="rId33" Type="http://schemas.openxmlformats.org/officeDocument/2006/relationships/hyperlink" Target="mailto:john@sckaletz.dk" TargetMode="External"/><Relationship Id="rId32" Type="http://schemas.openxmlformats.org/officeDocument/2006/relationships/hyperlink" Target="mailto:dianeklare@gmail.com" TargetMode="External"/><Relationship Id="rId35" Type="http://schemas.openxmlformats.org/officeDocument/2006/relationships/hyperlink" Target="mailto:ellehauge.ac@gmail.com" TargetMode="External"/><Relationship Id="rId34" Type="http://schemas.openxmlformats.org/officeDocument/2006/relationships/hyperlink" Target="mailto:malerjust@post.tele.dk" TargetMode="External"/><Relationship Id="rId37" Type="http://schemas.openxmlformats.org/officeDocument/2006/relationships/drawing" Target="../drawings/drawing6.xml"/><Relationship Id="rId36" Type="http://schemas.openxmlformats.org/officeDocument/2006/relationships/hyperlink" Target="mailto:karina_astrup@hotmail.com" TargetMode="External"/><Relationship Id="rId38" Type="http://schemas.openxmlformats.org/officeDocument/2006/relationships/vmlDrawing" Target="../drawings/vmlDrawing2.vml"/><Relationship Id="rId20" Type="http://schemas.openxmlformats.org/officeDocument/2006/relationships/hyperlink" Target="mailto:lisbethroed@gmail.com" TargetMode="External"/><Relationship Id="rId22" Type="http://schemas.openxmlformats.org/officeDocument/2006/relationships/hyperlink" Target="mailto:ceh-15@hotmail.com" TargetMode="External"/><Relationship Id="rId21" Type="http://schemas.openxmlformats.org/officeDocument/2006/relationships/hyperlink" Target="mailto:kim.united@gmail.com" TargetMode="External"/><Relationship Id="rId24" Type="http://schemas.openxmlformats.org/officeDocument/2006/relationships/hyperlink" Target="mailto:hencom@webspeed.dk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mailto:lilibhansen1@hotmail.com" TargetMode="External"/><Relationship Id="rId25" Type="http://schemas.openxmlformats.org/officeDocument/2006/relationships/hyperlink" Target="mailto:teresa.soley@addia.cat" TargetMode="External"/><Relationship Id="rId28" Type="http://schemas.openxmlformats.org/officeDocument/2006/relationships/hyperlink" Target="mailto:lis.aage@outlook.dk" TargetMode="External"/><Relationship Id="rId27" Type="http://schemas.openxmlformats.org/officeDocument/2006/relationships/hyperlink" Target="mailto:natashacarstens@gmail.com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hfabricius@live.d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mailto:john@sckaletz.dk" TargetMode="External"/><Relationship Id="rId12" Type="http://schemas.openxmlformats.org/officeDocument/2006/relationships/hyperlink" Target="mailto:psykolog@damholt.eu" TargetMode="External"/><Relationship Id="rId15" Type="http://schemas.openxmlformats.org/officeDocument/2006/relationships/hyperlink" Target="mailto:jens@altecdata.dk" TargetMode="External"/><Relationship Id="rId14" Type="http://schemas.openxmlformats.org/officeDocument/2006/relationships/hyperlink" Target="mailto:lene.thunbo@gmail.com" TargetMode="External"/><Relationship Id="rId17" Type="http://schemas.openxmlformats.org/officeDocument/2006/relationships/hyperlink" Target="mailto:hencom@webspeed.dk" TargetMode="External"/><Relationship Id="rId16" Type="http://schemas.openxmlformats.org/officeDocument/2006/relationships/hyperlink" Target="mailto:sarah@wahlgreen.dk" TargetMode="External"/><Relationship Id="rId19" Type="http://schemas.openxmlformats.org/officeDocument/2006/relationships/hyperlink" Target="mailto:kricom@webspeed.dk" TargetMode="External"/><Relationship Id="rId18" Type="http://schemas.openxmlformats.org/officeDocument/2006/relationships/hyperlink" Target="mailto:hencom@webspeed.dk" TargetMode="External"/><Relationship Id="rId1" Type="http://schemas.openxmlformats.org/officeDocument/2006/relationships/comments" Target="../comments2.xml"/><Relationship Id="rId2" Type="http://schemas.openxmlformats.org/officeDocument/2006/relationships/hyperlink" Target="mailto:hencom@webspeed.dk" TargetMode="External"/><Relationship Id="rId3" Type="http://schemas.openxmlformats.org/officeDocument/2006/relationships/hyperlink" Target="mailto:hansnielsen163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gubbertsen@gmail.com" TargetMode="External"/><Relationship Id="rId5" Type="http://schemas.openxmlformats.org/officeDocument/2006/relationships/hyperlink" Target="mailto:adsrejse@gmail.com" TargetMode="External"/><Relationship Id="rId6" Type="http://schemas.openxmlformats.org/officeDocument/2006/relationships/hyperlink" Target="mailto:kapipo@gmail.com" TargetMode="External"/><Relationship Id="rId7" Type="http://schemas.openxmlformats.org/officeDocument/2006/relationships/hyperlink" Target="mailto:klipin@post.tele.dk" TargetMode="External"/><Relationship Id="rId8" Type="http://schemas.openxmlformats.org/officeDocument/2006/relationships/hyperlink" Target="mailto:gabrieledau@holmdau.de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hencon@webspeed.dk" TargetMode="External"/><Relationship Id="rId2" Type="http://schemas.openxmlformats.org/officeDocument/2006/relationships/hyperlink" Target="mailto:gubbertsen@gmail.com" TargetMode="External"/><Relationship Id="rId3" Type="http://schemas.openxmlformats.org/officeDocument/2006/relationships/hyperlink" Target="mailto:grete_bossenmeyer@yahoo.fr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mailto:gubbertsen@gmail.com" TargetMode="External"/><Relationship Id="rId22" Type="http://schemas.openxmlformats.org/officeDocument/2006/relationships/hyperlink" Target="mailto:ellemosevej104@gmail.com" TargetMode="External"/><Relationship Id="rId21" Type="http://schemas.openxmlformats.org/officeDocument/2006/relationships/hyperlink" Target="mailto:kaae.carlsen@gmail.com" TargetMode="External"/><Relationship Id="rId24" Type="http://schemas.openxmlformats.org/officeDocument/2006/relationships/hyperlink" Target="mailto:bente.jessen7451@gmail.com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mailto:comsfor@yahoo.dk" TargetMode="External"/><Relationship Id="rId25" Type="http://schemas.openxmlformats.org/officeDocument/2006/relationships/hyperlink" Target="mailto:ahovetorp@gmail.com" TargetMode="External"/><Relationship Id="rId28" Type="http://schemas.openxmlformats.org/officeDocument/2006/relationships/drawing" Target="../drawings/drawing8.xml"/><Relationship Id="rId27" Type="http://schemas.openxmlformats.org/officeDocument/2006/relationships/hyperlink" Target="mailto:bo@bomaler.dk" TargetMode="External"/><Relationship Id="rId29" Type="http://schemas.openxmlformats.org/officeDocument/2006/relationships/vmlDrawing" Target="../drawings/vmlDrawing3.vml"/><Relationship Id="rId11" Type="http://schemas.openxmlformats.org/officeDocument/2006/relationships/hyperlink" Target="mailto:grete_bossenmeyer@yahoo.fr" TargetMode="External"/><Relationship Id="rId10" Type="http://schemas.openxmlformats.org/officeDocument/2006/relationships/hyperlink" Target="mailto:cmejer@gmail.com" TargetMode="External"/><Relationship Id="rId13" Type="http://schemas.openxmlformats.org/officeDocument/2006/relationships/hyperlink" Target="mailto:hencom@webspeed.dk" TargetMode="External"/><Relationship Id="rId12" Type="http://schemas.openxmlformats.org/officeDocument/2006/relationships/hyperlink" Target="mailto:hencom@webspeed.dk" TargetMode="External"/><Relationship Id="rId15" Type="http://schemas.openxmlformats.org/officeDocument/2006/relationships/hyperlink" Target="mailto:arne.sahlstedt@gmail.com" TargetMode="External"/><Relationship Id="rId14" Type="http://schemas.openxmlformats.org/officeDocument/2006/relationships/hyperlink" Target="mailto:dsl150315@mail.jubii.dk" TargetMode="External"/><Relationship Id="rId17" Type="http://schemas.openxmlformats.org/officeDocument/2006/relationships/hyperlink" Target="mailto:trine.baun@gmail.com" TargetMode="External"/><Relationship Id="rId16" Type="http://schemas.openxmlformats.org/officeDocument/2006/relationships/hyperlink" Target="mailto:lisbent2@webspeed.dk" TargetMode="External"/><Relationship Id="rId19" Type="http://schemas.openxmlformats.org/officeDocument/2006/relationships/hyperlink" Target="mailto:uvs1111@gmail.com" TargetMode="External"/><Relationship Id="rId18" Type="http://schemas.openxmlformats.org/officeDocument/2006/relationships/hyperlink" Target="mailto:rostgaardandersen@gmail.com" TargetMode="External"/><Relationship Id="rId1" Type="http://schemas.openxmlformats.org/officeDocument/2006/relationships/comments" Target="../comments3.xml"/><Relationship Id="rId2" Type="http://schemas.openxmlformats.org/officeDocument/2006/relationships/hyperlink" Target="mailto:brwa60@yahoo.dk" TargetMode="External"/><Relationship Id="rId3" Type="http://schemas.openxmlformats.org/officeDocument/2006/relationships/hyperlink" Target="mailto:dorritwagenblast@gmail.com" TargetMode="External"/><Relationship Id="rId4" Type="http://schemas.openxmlformats.org/officeDocument/2006/relationships/hyperlink" Target="mailto:gittebernhard24@gmail.com" TargetMode="External"/><Relationship Id="rId9" Type="http://schemas.openxmlformats.org/officeDocument/2006/relationships/hyperlink" Target="mailto:adsrejse@gmail.com" TargetMode="External"/><Relationship Id="rId5" Type="http://schemas.openxmlformats.org/officeDocument/2006/relationships/hyperlink" Target="mailto:hencom@webspeed.dk" TargetMode="External"/><Relationship Id="rId6" Type="http://schemas.openxmlformats.org/officeDocument/2006/relationships/hyperlink" Target="mailto:hencom@webspeed.dk" TargetMode="External"/><Relationship Id="rId7" Type="http://schemas.openxmlformats.org/officeDocument/2006/relationships/hyperlink" Target="mailto:julie.olsson@hotmail.com" TargetMode="External"/><Relationship Id="rId8" Type="http://schemas.openxmlformats.org/officeDocument/2006/relationships/hyperlink" Target="mailto:dano02ac@hotmail.com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vmlDrawing" Target="../drawings/vmlDrawing4.vml"/><Relationship Id="rId31" Type="http://schemas.openxmlformats.org/officeDocument/2006/relationships/hyperlink" Target="mailto:limpan199@gmail.com" TargetMode="External"/><Relationship Id="rId30" Type="http://schemas.openxmlformats.org/officeDocument/2006/relationships/hyperlink" Target="mailto:ps@odensemaritim.com" TargetMode="External"/><Relationship Id="rId33" Type="http://schemas.openxmlformats.org/officeDocument/2006/relationships/hyperlink" Target="mailto:brittathunbo@gmail.com" TargetMode="External"/><Relationship Id="rId32" Type="http://schemas.openxmlformats.org/officeDocument/2006/relationships/hyperlink" Target="mailto:sigridforss@gmail.com" TargetMode="External"/><Relationship Id="rId35" Type="http://schemas.openxmlformats.org/officeDocument/2006/relationships/hyperlink" Target="mailto:abu5@online.de" TargetMode="External"/><Relationship Id="rId34" Type="http://schemas.openxmlformats.org/officeDocument/2006/relationships/hyperlink" Target="mailto:bent.jespersen@hotmail.dk" TargetMode="External"/><Relationship Id="rId37" Type="http://schemas.openxmlformats.org/officeDocument/2006/relationships/hyperlink" Target="mailto:finnjorg@mail.dk" TargetMode="External"/><Relationship Id="rId36" Type="http://schemas.openxmlformats.org/officeDocument/2006/relationships/hyperlink" Target="mailto:clauskaae@mail.dk" TargetMode="External"/><Relationship Id="rId39" Type="http://schemas.openxmlformats.org/officeDocument/2006/relationships/drawing" Target="../drawings/drawing9.xml"/><Relationship Id="rId38" Type="http://schemas.openxmlformats.org/officeDocument/2006/relationships/hyperlink" Target="mailto:bonnevie@mail.dk" TargetMode="External"/><Relationship Id="rId20" Type="http://schemas.openxmlformats.org/officeDocument/2006/relationships/hyperlink" Target="mailto:ruthib039@gmail.com" TargetMode="External"/><Relationship Id="rId22" Type="http://schemas.openxmlformats.org/officeDocument/2006/relationships/hyperlink" Target="mailto:ab@industriensfond.dk" TargetMode="External"/><Relationship Id="rId21" Type="http://schemas.openxmlformats.org/officeDocument/2006/relationships/hyperlink" Target="mailto:anette.holmstykke.andersen@gmail.com" TargetMode="External"/><Relationship Id="rId24" Type="http://schemas.openxmlformats.org/officeDocument/2006/relationships/hyperlink" Target="mailto:gls@lindbergconsulting.dk" TargetMode="External"/><Relationship Id="rId23" Type="http://schemas.openxmlformats.org/officeDocument/2006/relationships/hyperlink" Target="mailto:susankierch@stofanet.dk" TargetMode="External"/><Relationship Id="rId26" Type="http://schemas.openxmlformats.org/officeDocument/2006/relationships/hyperlink" Target="mailto:bj_cph@yahoo.dk" TargetMode="External"/><Relationship Id="rId25" Type="http://schemas.openxmlformats.org/officeDocument/2006/relationships/hyperlink" Target="mailto:ullirm@gmx.de" TargetMode="External"/><Relationship Id="rId28" Type="http://schemas.openxmlformats.org/officeDocument/2006/relationships/hyperlink" Target="mailto:aliceogjoel@gmail.com" TargetMode="External"/><Relationship Id="rId27" Type="http://schemas.openxmlformats.org/officeDocument/2006/relationships/hyperlink" Target="mailto:limajeto@gmail.com" TargetMode="External"/><Relationship Id="rId29" Type="http://schemas.openxmlformats.org/officeDocument/2006/relationships/hyperlink" Target="mailto:kim.teglberg1@gmail.com" TargetMode="External"/><Relationship Id="rId11" Type="http://schemas.openxmlformats.org/officeDocument/2006/relationships/hyperlink" Target="mailto:mikaelholst@newmail.dk" TargetMode="External"/><Relationship Id="rId10" Type="http://schemas.openxmlformats.org/officeDocument/2006/relationships/hyperlink" Target="mailto:rene1085@gmail.com" TargetMode="External"/><Relationship Id="rId13" Type="http://schemas.openxmlformats.org/officeDocument/2006/relationships/hyperlink" Target="mailto:pija@mail.tele.dk" TargetMode="External"/><Relationship Id="rId12" Type="http://schemas.openxmlformats.org/officeDocument/2006/relationships/hyperlink" Target="mailto:grhansen@youmail.dk" TargetMode="External"/><Relationship Id="rId15" Type="http://schemas.openxmlformats.org/officeDocument/2006/relationships/hyperlink" Target="mailto:tsomberg@gmail.com" TargetMode="External"/><Relationship Id="rId14" Type="http://schemas.openxmlformats.org/officeDocument/2006/relationships/hyperlink" Target="mailto:missmahia@hotmail.com" TargetMode="External"/><Relationship Id="rId17" Type="http://schemas.openxmlformats.org/officeDocument/2006/relationships/hyperlink" Target="mailto:musikerbjarne@gmail.com" TargetMode="External"/><Relationship Id="rId16" Type="http://schemas.openxmlformats.org/officeDocument/2006/relationships/hyperlink" Target="mailto:annehastrup@yahoo.dk" TargetMode="External"/><Relationship Id="rId19" Type="http://schemas.openxmlformats.org/officeDocument/2006/relationships/hyperlink" Target="mailto:styffer.roland@hotmail.com" TargetMode="External"/><Relationship Id="rId18" Type="http://schemas.openxmlformats.org/officeDocument/2006/relationships/hyperlink" Target="mailto:hatolamail@gmail.com" TargetMode="External"/><Relationship Id="rId1" Type="http://schemas.openxmlformats.org/officeDocument/2006/relationships/comments" Target="../comments4.xml"/><Relationship Id="rId2" Type="http://schemas.openxmlformats.org/officeDocument/2006/relationships/hyperlink" Target="mailto:hencom@webspeed.dk" TargetMode="External"/><Relationship Id="rId3" Type="http://schemas.openxmlformats.org/officeDocument/2006/relationships/hyperlink" Target="mailto:hencom@webspeed.dk" TargetMode="External"/><Relationship Id="rId4" Type="http://schemas.openxmlformats.org/officeDocument/2006/relationships/hyperlink" Target="mailto:erpe67@gmail.com" TargetMode="External"/><Relationship Id="rId9" Type="http://schemas.openxmlformats.org/officeDocument/2006/relationships/hyperlink" Target="mailto:clauskaae@mail.dk" TargetMode="External"/><Relationship Id="rId5" Type="http://schemas.openxmlformats.org/officeDocument/2006/relationships/hyperlink" Target="mailto:louisehjelmar@hotmail.com" TargetMode="External"/><Relationship Id="rId6" Type="http://schemas.openxmlformats.org/officeDocument/2006/relationships/hyperlink" Target="mailto:cille7140@gmail.com" TargetMode="External"/><Relationship Id="rId7" Type="http://schemas.openxmlformats.org/officeDocument/2006/relationships/hyperlink" Target="mailto:ingo.krug@gmail.com" TargetMode="External"/><Relationship Id="rId8" Type="http://schemas.openxmlformats.org/officeDocument/2006/relationships/hyperlink" Target="mailto:gubberts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5"/>
    <col customWidth="1" min="2" max="2" width="11.88"/>
    <col customWidth="1" min="3" max="3" width="13.75"/>
    <col customWidth="1" min="4" max="4" width="9.13"/>
    <col customWidth="1" min="5" max="5" width="5.13"/>
    <col customWidth="1" min="6" max="6" width="25.5"/>
    <col customWidth="1" min="7" max="26" width="8.63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>
        <v>20.0</v>
      </c>
      <c r="H1" s="3">
        <v>21.0</v>
      </c>
      <c r="I1" s="3">
        <v>22.0</v>
      </c>
      <c r="J1" s="3">
        <v>23.0</v>
      </c>
      <c r="K1" s="3">
        <v>24.0</v>
      </c>
      <c r="L1" s="3">
        <v>25.0</v>
      </c>
      <c r="M1" s="1" t="s">
        <v>6</v>
      </c>
    </row>
    <row r="2" ht="14.25" customHeight="1">
      <c r="A2" s="1" t="s">
        <v>7</v>
      </c>
      <c r="B2" s="2" t="str">
        <f>'Basen 1'!B2</f>
        <v>41515960</v>
      </c>
      <c r="C2" s="1" t="str">
        <f>'Basen 1'!C2</f>
        <v>Sørensen</v>
      </c>
      <c r="D2" s="1">
        <f>'Basen 1'!F2</f>
        <v>21001</v>
      </c>
      <c r="E2" s="1" t="str">
        <f>'Basen 1'!J2</f>
        <v/>
      </c>
      <c r="F2" s="1" t="str">
        <f>'Basen 1'!E2</f>
        <v/>
      </c>
      <c r="G2" s="1" t="str">
        <f t="shared" ref="G2:G43" si="1">IF(AND(D2&gt;20000,D2&lt;20900),M2,"-")</f>
        <v>-</v>
      </c>
      <c r="H2" s="4" t="str">
        <f t="shared" ref="H2:H23" si="2">IF(AND(D2&gt;21000,D2&lt;21900),M2,"-")</f>
        <v>web</v>
      </c>
      <c r="I2" s="1" t="str">
        <f t="shared" ref="I2:I11" si="3">IF(AND(D2&gt;22000,D2&lt;22900),M2,"-")</f>
        <v>-</v>
      </c>
      <c r="J2" s="1" t="str">
        <f t="shared" ref="J2:J11" si="4">IF(AND(D2&gt;23000,D2&lt;23900),M2,"-")</f>
        <v>-</v>
      </c>
      <c r="K2" s="1" t="str">
        <f t="shared" ref="K2:K11" si="5">IF(AND(D2&gt;24000,D2&lt;24900),M2,"-")</f>
        <v>-</v>
      </c>
      <c r="L2" s="1" t="str">
        <f t="shared" ref="L2:L11" si="6">IF(AND(D2&gt;25000,D2&lt;25900),M2,"-")</f>
        <v>-</v>
      </c>
      <c r="M2" s="2" t="str">
        <f>'Basen 1'!H2</f>
        <v>web</v>
      </c>
    </row>
    <row r="3" ht="14.25" customHeight="1">
      <c r="A3" s="1" t="s">
        <v>7</v>
      </c>
      <c r="B3" s="2" t="str">
        <f>'Basen 1'!B4</f>
        <v>41515960</v>
      </c>
      <c r="C3" s="1" t="str">
        <f>'Basen 1'!C4</f>
        <v>Sørensen</v>
      </c>
      <c r="D3" s="1">
        <f>'Basen 1'!F4</f>
        <v>21003</v>
      </c>
      <c r="E3" s="1" t="str">
        <f>'Basen 1'!J4</f>
        <v/>
      </c>
      <c r="F3" s="1" t="str">
        <f>'Basen 1'!E4</f>
        <v/>
      </c>
      <c r="G3" s="1" t="str">
        <f t="shared" si="1"/>
        <v>-</v>
      </c>
      <c r="H3" s="4" t="str">
        <f t="shared" si="2"/>
        <v>Web</v>
      </c>
      <c r="I3" s="1" t="str">
        <f t="shared" si="3"/>
        <v>-</v>
      </c>
      <c r="J3" s="1" t="str">
        <f t="shared" si="4"/>
        <v>-</v>
      </c>
      <c r="K3" s="1" t="str">
        <f t="shared" si="5"/>
        <v>-</v>
      </c>
      <c r="L3" s="1" t="str">
        <f t="shared" si="6"/>
        <v>-</v>
      </c>
      <c r="M3" s="2" t="str">
        <f>'Basen 1'!H4</f>
        <v>Web</v>
      </c>
    </row>
    <row r="4" ht="14.25" customHeight="1">
      <c r="A4" s="1" t="s">
        <v>7</v>
      </c>
      <c r="B4" s="2">
        <f>'Basen 1'!B5</f>
        <v>31909358</v>
      </c>
      <c r="C4" s="1" t="str">
        <f>'Basen 1'!C5</f>
        <v>Strøm</v>
      </c>
      <c r="D4" s="1">
        <f>'Basen 1'!F5</f>
        <v>21004</v>
      </c>
      <c r="E4" s="1" t="str">
        <f>'Basen 1'!J5</f>
        <v/>
      </c>
      <c r="F4" s="1" t="str">
        <f>'Basen 1'!E5</f>
        <v/>
      </c>
      <c r="G4" s="1" t="str">
        <f t="shared" si="1"/>
        <v>-</v>
      </c>
      <c r="H4" s="4" t="str">
        <f t="shared" si="2"/>
        <v>Web</v>
      </c>
      <c r="I4" s="1" t="str">
        <f t="shared" si="3"/>
        <v>-</v>
      </c>
      <c r="J4" s="1" t="str">
        <f t="shared" si="4"/>
        <v>-</v>
      </c>
      <c r="K4" s="1" t="str">
        <f t="shared" si="5"/>
        <v>-</v>
      </c>
      <c r="L4" s="1" t="str">
        <f t="shared" si="6"/>
        <v>-</v>
      </c>
      <c r="M4" s="2" t="str">
        <f>'Basen 1'!H5</f>
        <v>Web</v>
      </c>
    </row>
    <row r="5" ht="14.25" customHeight="1">
      <c r="A5" s="1" t="str">
        <f>'Basen 1'!A7</f>
        <v/>
      </c>
      <c r="B5" s="2">
        <f>'Basen 1'!B7</f>
        <v>5441773</v>
      </c>
      <c r="C5" s="1" t="str">
        <f>'Basen 1'!C7</f>
        <v>Whalstrøm</v>
      </c>
      <c r="D5" s="1">
        <f>'Basen 1'!F7</f>
        <v>21006</v>
      </c>
      <c r="E5" s="1" t="str">
        <f>'Basen 1'!J7</f>
        <v/>
      </c>
      <c r="F5" s="1" t="str">
        <f>'Basen 1'!E7</f>
        <v>Peter Whalstrøm</v>
      </c>
      <c r="G5" s="1" t="str">
        <f t="shared" si="1"/>
        <v>-</v>
      </c>
      <c r="H5" s="4" t="str">
        <f t="shared" si="2"/>
        <v>Web</v>
      </c>
      <c r="I5" s="1" t="str">
        <f t="shared" si="3"/>
        <v>-</v>
      </c>
      <c r="J5" s="1" t="str">
        <f t="shared" si="4"/>
        <v>-</v>
      </c>
      <c r="K5" s="1" t="str">
        <f t="shared" si="5"/>
        <v>-</v>
      </c>
      <c r="L5" s="1" t="str">
        <f t="shared" si="6"/>
        <v>-</v>
      </c>
      <c r="M5" s="2" t="str">
        <f>'Basen 1'!H7</f>
        <v>Web</v>
      </c>
    </row>
    <row r="6" ht="14.25" customHeight="1">
      <c r="A6" s="5" t="str">
        <f>'Basen 1'!A8</f>
        <v>kapipo@gmail.com</v>
      </c>
      <c r="B6" s="2">
        <f>'Basen 1'!B8</f>
        <v>24259787</v>
      </c>
      <c r="C6" s="1" t="str">
        <f>'Basen 1'!C8</f>
        <v>Poulsen</v>
      </c>
      <c r="D6" s="1">
        <f>'Basen 1'!F8</f>
        <v>21007</v>
      </c>
      <c r="E6" s="1" t="str">
        <f>'Basen 1'!J8</f>
        <v/>
      </c>
      <c r="F6" s="1" t="str">
        <f>'Basen 1'!E8</f>
        <v/>
      </c>
      <c r="G6" s="1" t="str">
        <f t="shared" si="1"/>
        <v>-</v>
      </c>
      <c r="H6" s="4" t="str">
        <f t="shared" si="2"/>
        <v>Web</v>
      </c>
      <c r="I6" s="1" t="str">
        <f t="shared" si="3"/>
        <v>-</v>
      </c>
      <c r="J6" s="1" t="str">
        <f t="shared" si="4"/>
        <v>-</v>
      </c>
      <c r="K6" s="1" t="str">
        <f t="shared" si="5"/>
        <v>-</v>
      </c>
      <c r="L6" s="1" t="str">
        <f t="shared" si="6"/>
        <v>-</v>
      </c>
      <c r="M6" s="2" t="str">
        <f>'Basen 1'!H8</f>
        <v>Web</v>
      </c>
    </row>
    <row r="7" ht="14.25" customHeight="1">
      <c r="A7" s="1" t="str">
        <f>'Basen 1'!A9</f>
        <v/>
      </c>
      <c r="B7" s="2" t="str">
        <f>'Basen 1'!B9</f>
        <v/>
      </c>
      <c r="C7" s="1" t="str">
        <f>'Basen 1'!C9</f>
        <v>Möller</v>
      </c>
      <c r="D7" s="1">
        <f>'Basen 1'!F9</f>
        <v>21008</v>
      </c>
      <c r="E7" s="1" t="str">
        <f>'Basen 1'!J9</f>
        <v/>
      </c>
      <c r="F7" s="1" t="str">
        <f>'Basen 1'!E9</f>
        <v/>
      </c>
      <c r="G7" s="1" t="str">
        <f t="shared" si="1"/>
        <v>-</v>
      </c>
      <c r="H7" s="4" t="str">
        <f t="shared" si="2"/>
        <v>Web</v>
      </c>
      <c r="I7" s="1" t="str">
        <f t="shared" si="3"/>
        <v>-</v>
      </c>
      <c r="J7" s="1" t="str">
        <f t="shared" si="4"/>
        <v>-</v>
      </c>
      <c r="K7" s="1" t="str">
        <f t="shared" si="5"/>
        <v>-</v>
      </c>
      <c r="L7" s="1" t="str">
        <f t="shared" si="6"/>
        <v>-</v>
      </c>
      <c r="M7" s="2" t="str">
        <f>'Basen 1'!H9</f>
        <v>Web</v>
      </c>
    </row>
    <row r="8" ht="14.25" customHeight="1">
      <c r="A8" s="5" t="str">
        <f>'Basen 1'!A10</f>
        <v>klipin@post.tele.dk</v>
      </c>
      <c r="B8" s="2">
        <f>'Basen 1'!B10</f>
        <v>21667343</v>
      </c>
      <c r="C8" s="1" t="str">
        <f>'Basen 1'!C10</f>
        <v>knudsen</v>
      </c>
      <c r="D8" s="1">
        <f>'Basen 1'!F10</f>
        <v>21009</v>
      </c>
      <c r="E8" s="1" t="str">
        <f>'Basen 1'!J10</f>
        <v/>
      </c>
      <c r="F8" s="1" t="str">
        <f>'Basen 1'!E10</f>
        <v>Lars Thaarbøl</v>
      </c>
      <c r="G8" s="1" t="str">
        <f t="shared" si="1"/>
        <v>-</v>
      </c>
      <c r="H8" s="4" t="str">
        <f t="shared" si="2"/>
        <v>Web</v>
      </c>
      <c r="I8" s="1" t="str">
        <f t="shared" si="3"/>
        <v>-</v>
      </c>
      <c r="J8" s="1" t="str">
        <f t="shared" si="4"/>
        <v>-</v>
      </c>
      <c r="K8" s="1" t="str">
        <f t="shared" si="5"/>
        <v>-</v>
      </c>
      <c r="L8" s="1" t="str">
        <f t="shared" si="6"/>
        <v>-</v>
      </c>
      <c r="M8" s="2" t="str">
        <f>'Basen 1'!H10</f>
        <v>Web</v>
      </c>
    </row>
    <row r="9" ht="14.25" customHeight="1">
      <c r="A9" s="1" t="str">
        <f>'Basen 1'!A12</f>
        <v/>
      </c>
      <c r="B9" s="2">
        <f>'Basen 1'!B12</f>
        <v>20346484</v>
      </c>
      <c r="C9" s="1" t="str">
        <f>'Basen 1'!C12</f>
        <v>Dahl</v>
      </c>
      <c r="D9" s="1">
        <f>'Basen 1'!F12</f>
        <v>21011</v>
      </c>
      <c r="E9" s="1">
        <f>'Basen 1'!J12</f>
        <v>10</v>
      </c>
      <c r="F9" s="1" t="str">
        <f>'Basen 1'!E12</f>
        <v/>
      </c>
      <c r="G9" s="1" t="str">
        <f t="shared" si="1"/>
        <v>-</v>
      </c>
      <c r="H9" s="4" t="str">
        <f t="shared" si="2"/>
        <v>Web</v>
      </c>
      <c r="I9" s="1" t="str">
        <f t="shared" si="3"/>
        <v>-</v>
      </c>
      <c r="J9" s="1" t="str">
        <f t="shared" si="4"/>
        <v>-</v>
      </c>
      <c r="K9" s="1" t="str">
        <f t="shared" si="5"/>
        <v>-</v>
      </c>
      <c r="L9" s="1" t="str">
        <f t="shared" si="6"/>
        <v>-</v>
      </c>
      <c r="M9" s="2" t="str">
        <f>'Basen 1'!H12</f>
        <v>Web</v>
      </c>
    </row>
    <row r="10" ht="14.25" customHeight="1">
      <c r="A10" s="5" t="str">
        <f>'Basen 1'!A14</f>
        <v>gabrieledau@holmdau.de</v>
      </c>
      <c r="B10" s="2">
        <f>'Basen 1'!B14</f>
        <v>1713690779</v>
      </c>
      <c r="C10" s="1" t="str">
        <f>'Basen 1'!C14</f>
        <v>Dau</v>
      </c>
      <c r="D10" s="1">
        <f>'Basen 1'!F14</f>
        <v>21013</v>
      </c>
      <c r="E10" s="1">
        <f>'Basen 1'!J14</f>
        <v>10</v>
      </c>
      <c r="F10" s="1" t="str">
        <f>'Basen 1'!E14</f>
        <v>Gabriella</v>
      </c>
      <c r="G10" s="1" t="str">
        <f t="shared" si="1"/>
        <v>-</v>
      </c>
      <c r="H10" s="4" t="str">
        <f t="shared" si="2"/>
        <v>web</v>
      </c>
      <c r="I10" s="1" t="str">
        <f t="shared" si="3"/>
        <v>-</v>
      </c>
      <c r="J10" s="1" t="str">
        <f t="shared" si="4"/>
        <v>-</v>
      </c>
      <c r="K10" s="1" t="str">
        <f t="shared" si="5"/>
        <v>-</v>
      </c>
      <c r="L10" s="1" t="str">
        <f t="shared" si="6"/>
        <v>-</v>
      </c>
      <c r="M10" s="2" t="str">
        <f>'Basen 1'!H14</f>
        <v>web</v>
      </c>
    </row>
    <row r="11" ht="14.25" customHeight="1">
      <c r="A11" s="1" t="str">
        <f>'Basen 1'!A16</f>
        <v/>
      </c>
      <c r="B11" s="2">
        <f>'Basen 1'!B16</f>
        <v>1749873799</v>
      </c>
      <c r="C11" s="1" t="str">
        <f>'Basen 1'!C16</f>
        <v>Koop</v>
      </c>
      <c r="D11" s="1">
        <f>'Basen 1'!F16</f>
        <v>21015</v>
      </c>
      <c r="E11" s="1" t="str">
        <f>'Basen 1'!J16</f>
        <v/>
      </c>
      <c r="F11" s="1" t="str">
        <f>'Basen 1'!E16</f>
        <v>Ortrud Rochow</v>
      </c>
      <c r="G11" s="1" t="str">
        <f t="shared" si="1"/>
        <v>-</v>
      </c>
      <c r="H11" s="4" t="str">
        <f t="shared" si="2"/>
        <v>bc</v>
      </c>
      <c r="I11" s="1" t="str">
        <f t="shared" si="3"/>
        <v>-</v>
      </c>
      <c r="J11" s="1" t="str">
        <f t="shared" si="4"/>
        <v>-</v>
      </c>
      <c r="K11" s="1" t="str">
        <f t="shared" si="5"/>
        <v>-</v>
      </c>
      <c r="L11" s="1" t="str">
        <f t="shared" si="6"/>
        <v>-</v>
      </c>
      <c r="M11" s="2" t="str">
        <f>'Basen 1'!H16</f>
        <v>bc</v>
      </c>
    </row>
    <row r="12" ht="14.25" customHeight="1">
      <c r="A12" s="5" t="str">
        <f>'Basen 1'!A17</f>
        <v>gubbertsen@gmail.com</v>
      </c>
      <c r="B12" s="2">
        <f>'Basen 1'!B17</f>
        <v>25582842</v>
      </c>
      <c r="C12" s="1" t="str">
        <f>'Basen 1'!C17</f>
        <v>Gubbertsen</v>
      </c>
      <c r="D12" s="1">
        <f>'Basen 1'!F17</f>
        <v>21016</v>
      </c>
      <c r="E12" s="1" t="str">
        <f>'Basen 1'!J17</f>
        <v/>
      </c>
      <c r="F12" s="1" t="str">
        <f>'Basen 1'!E17</f>
        <v>Mette Gubbertsen</v>
      </c>
      <c r="G12" s="1" t="str">
        <f t="shared" si="1"/>
        <v>-</v>
      </c>
      <c r="H12" s="4" t="str">
        <f t="shared" si="2"/>
        <v>web</v>
      </c>
      <c r="I12" s="1" t="s">
        <v>6</v>
      </c>
      <c r="J12" s="1" t="s">
        <v>6</v>
      </c>
      <c r="K12" s="1" t="s">
        <v>6</v>
      </c>
      <c r="L12" s="1" t="s">
        <v>6</v>
      </c>
      <c r="M12" s="2" t="str">
        <f>'Basen 1'!H17</f>
        <v>web</v>
      </c>
    </row>
    <row r="13" ht="14.25" customHeight="1">
      <c r="A13" s="1" t="str">
        <f>'Basen 1'!A21</f>
        <v/>
      </c>
      <c r="B13" s="2">
        <f>'Basen 1'!B21</f>
        <v>28743891</v>
      </c>
      <c r="C13" s="1" t="str">
        <f>'Basen 1'!C21</f>
        <v>Bjerrum</v>
      </c>
      <c r="D13" s="1">
        <f>'Basen 1'!F21</f>
        <v>21020</v>
      </c>
      <c r="E13" s="1" t="str">
        <f>'Basen 1'!J21</f>
        <v/>
      </c>
      <c r="F13" s="1" t="str">
        <f>'Basen 1'!E21</f>
        <v>Tonny Bjerrum</v>
      </c>
      <c r="G13" s="1" t="str">
        <f t="shared" si="1"/>
        <v>-</v>
      </c>
      <c r="H13" s="4" t="str">
        <f t="shared" si="2"/>
        <v>bc</v>
      </c>
      <c r="I13" s="1" t="str">
        <f t="shared" ref="I13:I43" si="7">IF(AND(D13&gt;22000,D13&lt;22900),M13,"-")</f>
        <v>-</v>
      </c>
      <c r="J13" s="1" t="str">
        <f t="shared" ref="J13:J43" si="8">IF(AND(D13&gt;23000,D13&lt;23900),M13,"-")</f>
        <v>-</v>
      </c>
      <c r="K13" s="1" t="str">
        <f t="shared" ref="K13:K14" si="9">IF(AND(D13&gt;24000,D13&lt;24900),M13,"-")</f>
        <v>-</v>
      </c>
      <c r="L13" s="1" t="str">
        <f t="shared" ref="L13:L43" si="10">IF(AND(D13&gt;25000,D13&lt;25900),M13,"-")</f>
        <v>-</v>
      </c>
      <c r="M13" s="2" t="str">
        <f>'Basen 1'!H21</f>
        <v>bc</v>
      </c>
    </row>
    <row r="14" ht="14.25" customHeight="1">
      <c r="A14" s="1" t="str">
        <f>'Basen 1'!A22</f>
        <v/>
      </c>
      <c r="B14" s="2">
        <f>'Basen 1'!B22</f>
        <v>21261488</v>
      </c>
      <c r="C14" s="1" t="str">
        <f>'Basen 1'!C22</f>
        <v>Simonsen</v>
      </c>
      <c r="D14" s="1">
        <f>'Basen 1'!F22</f>
        <v>21021</v>
      </c>
      <c r="E14" s="1" t="str">
        <f>'Basen 1'!J22</f>
        <v/>
      </c>
      <c r="F14" s="1" t="str">
        <f>'Basen 1'!E22</f>
        <v>Susanne</v>
      </c>
      <c r="G14" s="1" t="str">
        <f t="shared" si="1"/>
        <v>-</v>
      </c>
      <c r="H14" s="4" t="str">
        <f t="shared" si="2"/>
        <v>web</v>
      </c>
      <c r="I14" s="1" t="str">
        <f t="shared" si="7"/>
        <v>-</v>
      </c>
      <c r="J14" s="1" t="str">
        <f t="shared" si="8"/>
        <v>-</v>
      </c>
      <c r="K14" s="1" t="str">
        <f t="shared" si="9"/>
        <v>-</v>
      </c>
      <c r="L14" s="1" t="str">
        <f t="shared" si="10"/>
        <v>-</v>
      </c>
      <c r="M14" s="2" t="str">
        <f>'Basen 1'!H22</f>
        <v>web</v>
      </c>
    </row>
    <row r="15" ht="14.25" customHeight="1">
      <c r="A15" s="1" t="str">
        <f>'Basen 1'!A23</f>
        <v/>
      </c>
      <c r="B15" s="2">
        <f>'Basen 1'!B23</f>
        <v>21401270</v>
      </c>
      <c r="C15" s="1" t="str">
        <f>'Basen 1'!C23</f>
        <v>Kozuch</v>
      </c>
      <c r="D15" s="1">
        <f>'Basen 1'!F23</f>
        <v>21022</v>
      </c>
      <c r="E15" s="1" t="str">
        <f>'Basen 1'!J23</f>
        <v/>
      </c>
      <c r="F15" s="1" t="str">
        <f>'Basen 1'!E23</f>
        <v>Tom</v>
      </c>
      <c r="G15" s="1" t="str">
        <f t="shared" si="1"/>
        <v>-</v>
      </c>
      <c r="H15" s="4" t="str">
        <f t="shared" si="2"/>
        <v>bc</v>
      </c>
      <c r="I15" s="1" t="str">
        <f t="shared" si="7"/>
        <v>-</v>
      </c>
      <c r="J15" s="1" t="str">
        <f t="shared" si="8"/>
        <v>-</v>
      </c>
      <c r="K15" s="1" t="s">
        <v>6</v>
      </c>
      <c r="L15" s="1" t="str">
        <f t="shared" si="10"/>
        <v>-</v>
      </c>
      <c r="M15" s="2" t="str">
        <f>'Basen 1'!H23</f>
        <v>bc</v>
      </c>
    </row>
    <row r="16" ht="14.25" customHeight="1">
      <c r="A16" s="1" t="str">
        <f>'Basen 1'!A25</f>
        <v/>
      </c>
      <c r="B16" s="2">
        <f>'Basen 1'!B25</f>
        <v>15114912039</v>
      </c>
      <c r="C16" s="1" t="str">
        <f>'Basen 1'!C25</f>
        <v>Schubert</v>
      </c>
      <c r="D16" s="1">
        <f>'Basen 1'!F25</f>
        <v>21024</v>
      </c>
      <c r="E16" s="1" t="str">
        <f>'Basen 1'!J25</f>
        <v/>
      </c>
      <c r="F16" s="1" t="str">
        <f>'Basen 1'!E25</f>
        <v/>
      </c>
      <c r="G16" s="1" t="str">
        <f t="shared" si="1"/>
        <v>-</v>
      </c>
      <c r="H16" s="4" t="str">
        <f t="shared" si="2"/>
        <v>bc</v>
      </c>
      <c r="I16" s="1" t="str">
        <f t="shared" si="7"/>
        <v>-</v>
      </c>
      <c r="J16" s="1" t="str">
        <f t="shared" si="8"/>
        <v>-</v>
      </c>
      <c r="K16" s="1" t="str">
        <f t="shared" ref="K16:K43" si="11">IF(AND(D16&gt;24000,D16&lt;24900),M16,"-")</f>
        <v>-</v>
      </c>
      <c r="L16" s="1" t="str">
        <f t="shared" si="10"/>
        <v>-</v>
      </c>
      <c r="M16" s="2" t="str">
        <f>'Basen 1'!H25</f>
        <v>bc</v>
      </c>
    </row>
    <row r="17" ht="14.25" customHeight="1">
      <c r="A17" s="5" t="str">
        <f>'Basen 1'!A26</f>
        <v>brf@paradisdk</v>
      </c>
      <c r="B17" s="2">
        <f>'Basen 1'!B26</f>
        <v>23241853</v>
      </c>
      <c r="C17" s="1" t="str">
        <f>'Basen 1'!C26</f>
        <v>Jensen</v>
      </c>
      <c r="D17" s="1">
        <f>'Basen 1'!F26</f>
        <v>21025</v>
      </c>
      <c r="E17" s="1" t="str">
        <f>'Basen 1'!J26</f>
        <v/>
      </c>
      <c r="F17" s="1" t="str">
        <f>'Basen 1'!E26</f>
        <v/>
      </c>
      <c r="G17" s="1" t="str">
        <f t="shared" si="1"/>
        <v>-</v>
      </c>
      <c r="H17" s="4" t="str">
        <f t="shared" si="2"/>
        <v>web</v>
      </c>
      <c r="I17" s="1" t="str">
        <f t="shared" si="7"/>
        <v>-</v>
      </c>
      <c r="J17" s="1" t="str">
        <f t="shared" si="8"/>
        <v>-</v>
      </c>
      <c r="K17" s="1" t="str">
        <f t="shared" si="11"/>
        <v>-</v>
      </c>
      <c r="L17" s="1" t="str">
        <f t="shared" si="10"/>
        <v>-</v>
      </c>
      <c r="M17" s="2" t="str">
        <f>'Basen 1'!H26</f>
        <v>web</v>
      </c>
    </row>
    <row r="18" ht="14.25" customHeight="1">
      <c r="A18" s="1" t="str">
        <f>'Basen 1'!A27</f>
        <v/>
      </c>
      <c r="B18" s="2">
        <f>'Basen 1'!B27</f>
        <v>61353512</v>
      </c>
      <c r="C18" s="1" t="str">
        <f>'Basen 1'!C27</f>
        <v>Riis</v>
      </c>
      <c r="D18" s="1">
        <f>'Basen 1'!F27</f>
        <v>21026</v>
      </c>
      <c r="E18" s="1" t="str">
        <f>'Basen 1'!J27</f>
        <v/>
      </c>
      <c r="F18" s="1" t="str">
        <f>'Basen 1'!E27</f>
        <v>Thomas Riis</v>
      </c>
      <c r="G18" s="1" t="str">
        <f t="shared" si="1"/>
        <v>-</v>
      </c>
      <c r="H18" s="4" t="str">
        <f t="shared" si="2"/>
        <v>bc</v>
      </c>
      <c r="I18" s="1" t="str">
        <f t="shared" si="7"/>
        <v>-</v>
      </c>
      <c r="J18" s="1" t="str">
        <f t="shared" si="8"/>
        <v>-</v>
      </c>
      <c r="K18" s="1" t="str">
        <f t="shared" si="11"/>
        <v>-</v>
      </c>
      <c r="L18" s="1" t="str">
        <f t="shared" si="10"/>
        <v>-</v>
      </c>
      <c r="M18" s="2" t="str">
        <f>'Basen 1'!H27</f>
        <v>bc</v>
      </c>
    </row>
    <row r="19" ht="14.25" customHeight="1">
      <c r="A19" s="1" t="str">
        <f>'Basen 1'!A29</f>
        <v/>
      </c>
      <c r="B19" s="2">
        <f>'Basen 1'!B29</f>
        <v>28311856</v>
      </c>
      <c r="C19" s="1" t="str">
        <f>'Basen 1'!C29</f>
        <v>Nielsen</v>
      </c>
      <c r="D19" s="1">
        <f>'Basen 1'!F29</f>
        <v>21028</v>
      </c>
      <c r="E19" s="1" t="str">
        <f>'Basen 1'!J29</f>
        <v/>
      </c>
      <c r="F19" s="1" t="str">
        <f>'Basen 1'!E29</f>
        <v/>
      </c>
      <c r="G19" s="1" t="str">
        <f t="shared" si="1"/>
        <v>-</v>
      </c>
      <c r="H19" s="4" t="str">
        <f t="shared" si="2"/>
        <v>bc</v>
      </c>
      <c r="I19" s="1" t="str">
        <f t="shared" si="7"/>
        <v>-</v>
      </c>
      <c r="J19" s="1" t="str">
        <f t="shared" si="8"/>
        <v>-</v>
      </c>
      <c r="K19" s="1" t="str">
        <f t="shared" si="11"/>
        <v>-</v>
      </c>
      <c r="L19" s="1" t="str">
        <f t="shared" si="10"/>
        <v>-</v>
      </c>
      <c r="M19" s="2" t="str">
        <f>'Basen 1'!H29</f>
        <v>bc</v>
      </c>
    </row>
    <row r="20" ht="14.25" customHeight="1">
      <c r="A20" s="5" t="str">
        <f>'Basen 1'!A30</f>
        <v>hfabricius@live.dk</v>
      </c>
      <c r="B20" s="2">
        <f>'Basen 1'!B30</f>
        <v>26197759</v>
      </c>
      <c r="C20" s="1" t="str">
        <f>'Basen 1'!C30</f>
        <v>Fabricius</v>
      </c>
      <c r="D20" s="1">
        <f>'Basen 1'!F30</f>
        <v>21029</v>
      </c>
      <c r="E20" s="1" t="str">
        <f>'Basen 1'!J30</f>
        <v/>
      </c>
      <c r="F20" s="1" t="str">
        <f>'Basen 1'!E30</f>
        <v>John Hansen</v>
      </c>
      <c r="G20" s="1" t="str">
        <f t="shared" si="1"/>
        <v>-</v>
      </c>
      <c r="H20" s="4" t="str">
        <f t="shared" si="2"/>
        <v>web</v>
      </c>
      <c r="I20" s="1" t="str">
        <f t="shared" si="7"/>
        <v>-</v>
      </c>
      <c r="J20" s="1" t="str">
        <f t="shared" si="8"/>
        <v>-</v>
      </c>
      <c r="K20" s="1" t="str">
        <f t="shared" si="11"/>
        <v>-</v>
      </c>
      <c r="L20" s="1" t="str">
        <f t="shared" si="10"/>
        <v>-</v>
      </c>
      <c r="M20" s="2" t="str">
        <f>'Basen 1'!H30</f>
        <v>web</v>
      </c>
    </row>
    <row r="21" ht="14.25" customHeight="1">
      <c r="A21" s="5" t="str">
        <f>'Basen 1'!A33</f>
        <v>psykolog@damholt.eu</v>
      </c>
      <c r="B21" s="2">
        <f>'Basen 1'!B33</f>
        <v>40253136</v>
      </c>
      <c r="C21" s="1" t="str">
        <f>'Basen 1'!C33</f>
        <v>Damholt</v>
      </c>
      <c r="D21" s="1">
        <f>'Basen 1'!F33</f>
        <v>21032</v>
      </c>
      <c r="E21" s="1">
        <f>'Basen 1'!J33</f>
        <v>10</v>
      </c>
      <c r="F21" s="1" t="str">
        <f>'Basen 1'!E33</f>
        <v/>
      </c>
      <c r="G21" s="1" t="str">
        <f t="shared" si="1"/>
        <v>-</v>
      </c>
      <c r="H21" s="4" t="str">
        <f t="shared" si="2"/>
        <v>web</v>
      </c>
      <c r="I21" s="1" t="str">
        <f t="shared" si="7"/>
        <v>-</v>
      </c>
      <c r="J21" s="1" t="str">
        <f t="shared" si="8"/>
        <v>-</v>
      </c>
      <c r="K21" s="1" t="str">
        <f t="shared" si="11"/>
        <v>-</v>
      </c>
      <c r="L21" s="1" t="str">
        <f t="shared" si="10"/>
        <v>-</v>
      </c>
      <c r="M21" s="2" t="str">
        <f>'Basen 1'!H33</f>
        <v>web</v>
      </c>
    </row>
    <row r="22" ht="14.25" customHeight="1">
      <c r="A22" s="1" t="str">
        <f>'Basen 1'!A36</f>
        <v/>
      </c>
      <c r="B22" s="2">
        <f>'Basen 1'!B36</f>
        <v>30740881</v>
      </c>
      <c r="C22" s="1" t="str">
        <f>'Basen 1'!C36</f>
        <v>Raagaard</v>
      </c>
      <c r="D22" s="1">
        <f>'Basen 1'!F36</f>
        <v>21035</v>
      </c>
      <c r="E22" s="1" t="str">
        <f>'Basen 1'!J36</f>
        <v/>
      </c>
      <c r="F22" s="1" t="str">
        <f>'Basen 1'!E36</f>
        <v/>
      </c>
      <c r="G22" s="1" t="str">
        <f t="shared" si="1"/>
        <v>-</v>
      </c>
      <c r="H22" s="4" t="str">
        <f t="shared" si="2"/>
        <v>bc</v>
      </c>
      <c r="I22" s="1" t="str">
        <f t="shared" si="7"/>
        <v>-</v>
      </c>
      <c r="J22" s="1" t="str">
        <f t="shared" si="8"/>
        <v>-</v>
      </c>
      <c r="K22" s="1" t="str">
        <f t="shared" si="11"/>
        <v>-</v>
      </c>
      <c r="L22" s="1" t="str">
        <f t="shared" si="10"/>
        <v>-</v>
      </c>
      <c r="M22" s="2" t="str">
        <f>'Basen 1'!H36</f>
        <v>bc</v>
      </c>
    </row>
    <row r="23" ht="14.25" customHeight="1">
      <c r="A23" s="1" t="str">
        <f>'Basen 1'!A37</f>
        <v/>
      </c>
      <c r="B23" s="2">
        <f>'2021'!M37</f>
        <v>20967489</v>
      </c>
      <c r="C23" s="1" t="str">
        <f>'Basen 1'!C37</f>
        <v>Sørensen</v>
      </c>
      <c r="D23" s="1">
        <f>'Basen 1'!F37</f>
        <v>21036</v>
      </c>
      <c r="E23" s="1" t="str">
        <f>'Basen 1'!J37</f>
        <v/>
      </c>
      <c r="F23" s="1" t="str">
        <f>'Basen 1'!E37</f>
        <v/>
      </c>
      <c r="G23" s="1" t="str">
        <f t="shared" si="1"/>
        <v>-</v>
      </c>
      <c r="H23" s="4" t="str">
        <f t="shared" si="2"/>
        <v>bc</v>
      </c>
      <c r="I23" s="1" t="str">
        <f t="shared" si="7"/>
        <v>-</v>
      </c>
      <c r="J23" s="1" t="str">
        <f t="shared" si="8"/>
        <v>-</v>
      </c>
      <c r="K23" s="1" t="str">
        <f t="shared" si="11"/>
        <v>-</v>
      </c>
      <c r="L23" s="1" t="str">
        <f t="shared" si="10"/>
        <v>-</v>
      </c>
      <c r="M23" s="2" t="str">
        <f>'Basen 1'!H37</f>
        <v>bc</v>
      </c>
    </row>
    <row r="24" ht="14.25" customHeight="1">
      <c r="A24" s="5" t="str">
        <f>'Basen 1'!A38</f>
        <v>john@sckaletz.dk</v>
      </c>
      <c r="B24" s="2">
        <f>'Basen 1'!B38</f>
        <v>40733226</v>
      </c>
      <c r="C24" s="1" t="str">
        <f>'Basen 1'!C38</f>
        <v>Sckaletz</v>
      </c>
      <c r="D24" s="1">
        <f>'Basen 1'!F38</f>
        <v>21037</v>
      </c>
      <c r="E24" s="1" t="str">
        <f>'Basen 1'!J38</f>
        <v/>
      </c>
      <c r="F24" s="1" t="str">
        <f>'Basen 1'!E38</f>
        <v/>
      </c>
      <c r="G24" s="1" t="str">
        <f t="shared" si="1"/>
        <v>-</v>
      </c>
      <c r="H24" s="1" t="s">
        <v>8</v>
      </c>
      <c r="I24" s="1" t="str">
        <f t="shared" si="7"/>
        <v>-</v>
      </c>
      <c r="J24" s="1" t="str">
        <f t="shared" si="8"/>
        <v>-</v>
      </c>
      <c r="K24" s="1" t="str">
        <f t="shared" si="11"/>
        <v>-</v>
      </c>
      <c r="L24" s="1" t="str">
        <f t="shared" si="10"/>
        <v>-</v>
      </c>
      <c r="M24" s="2" t="str">
        <f>'Basen 1'!H38</f>
        <v>web</v>
      </c>
    </row>
    <row r="25" ht="14.25" customHeight="1">
      <c r="A25" s="1" t="str">
        <f>'Basen 1'!A39</f>
        <v/>
      </c>
      <c r="B25" s="2">
        <f>'Basen 1'!B39</f>
        <v>22110700</v>
      </c>
      <c r="C25" s="1" t="str">
        <f>'Basen 1'!C39</f>
        <v>Børglum</v>
      </c>
      <c r="D25" s="1">
        <f>'Basen 1'!F39</f>
        <v>21038</v>
      </c>
      <c r="E25" s="1" t="str">
        <f>'Basen 1'!J39</f>
        <v/>
      </c>
      <c r="F25" s="1" t="str">
        <f>'Basen 1'!E39</f>
        <v/>
      </c>
      <c r="G25" s="1" t="str">
        <f t="shared" si="1"/>
        <v>-</v>
      </c>
      <c r="H25" s="1" t="s">
        <v>8</v>
      </c>
      <c r="I25" s="1" t="str">
        <f t="shared" si="7"/>
        <v>-</v>
      </c>
      <c r="J25" s="1" t="str">
        <f t="shared" si="8"/>
        <v>-</v>
      </c>
      <c r="K25" s="1" t="str">
        <f t="shared" si="11"/>
        <v>-</v>
      </c>
      <c r="L25" s="1" t="str">
        <f t="shared" si="10"/>
        <v>-</v>
      </c>
      <c r="M25" s="2" t="str">
        <f>'Basen 1'!H39</f>
        <v>bc</v>
      </c>
    </row>
    <row r="26" ht="14.25" customHeight="1">
      <c r="A26" s="1" t="str">
        <f>'Basen 1'!A40</f>
        <v/>
      </c>
      <c r="B26" s="2">
        <f>'Basen 1'!B40</f>
        <v>26858440</v>
      </c>
      <c r="C26" s="1" t="str">
        <f>'Basen 1'!C40</f>
        <v>Kleist</v>
      </c>
      <c r="D26" s="1">
        <f>'Basen 1'!F40</f>
        <v>21039</v>
      </c>
      <c r="E26" s="1" t="str">
        <f>'Basen 1'!J40</f>
        <v/>
      </c>
      <c r="F26" s="1" t="str">
        <f>'Basen 1'!E40</f>
        <v/>
      </c>
      <c r="G26" s="1" t="str">
        <f t="shared" si="1"/>
        <v>-</v>
      </c>
      <c r="H26" s="4" t="str">
        <f t="shared" ref="H26:H43" si="12">IF(AND(D26&gt;21000,D26&lt;21900),M26,"-")</f>
        <v>bc</v>
      </c>
      <c r="I26" s="1" t="str">
        <f t="shared" si="7"/>
        <v>-</v>
      </c>
      <c r="J26" s="1" t="str">
        <f t="shared" si="8"/>
        <v>-</v>
      </c>
      <c r="K26" s="1" t="str">
        <f t="shared" si="11"/>
        <v>-</v>
      </c>
      <c r="L26" s="1" t="str">
        <f t="shared" si="10"/>
        <v>-</v>
      </c>
      <c r="M26" s="2" t="str">
        <f>'Basen 1'!H40</f>
        <v>bc</v>
      </c>
    </row>
    <row r="27" ht="14.25" customHeight="1">
      <c r="A27" s="1" t="str">
        <f>'Basen 1'!A41</f>
        <v/>
      </c>
      <c r="B27" s="2">
        <f>'Basen 1'!B41</f>
        <v>25245007</v>
      </c>
      <c r="C27" s="1" t="str">
        <f>'Basen 1'!C41</f>
        <v>Erichsen</v>
      </c>
      <c r="D27" s="1">
        <f>'Basen 1'!F41</f>
        <v>21040</v>
      </c>
      <c r="E27" s="1" t="str">
        <f>'Basen 1'!J41</f>
        <v/>
      </c>
      <c r="F27" s="1" t="str">
        <f>'Basen 1'!E41</f>
        <v>Ernö</v>
      </c>
      <c r="G27" s="1" t="str">
        <f t="shared" si="1"/>
        <v>-</v>
      </c>
      <c r="H27" s="4" t="str">
        <f t="shared" si="12"/>
        <v>web</v>
      </c>
      <c r="I27" s="1" t="str">
        <f t="shared" si="7"/>
        <v>-</v>
      </c>
      <c r="J27" s="1" t="str">
        <f t="shared" si="8"/>
        <v>-</v>
      </c>
      <c r="K27" s="1" t="str">
        <f t="shared" si="11"/>
        <v>-</v>
      </c>
      <c r="L27" s="1" t="str">
        <f t="shared" si="10"/>
        <v>-</v>
      </c>
      <c r="M27" s="2" t="str">
        <f>'Basen 1'!H41</f>
        <v>web</v>
      </c>
    </row>
    <row r="28" ht="14.25" customHeight="1">
      <c r="A28" s="1" t="str">
        <f>'Basen 1'!A42</f>
        <v/>
      </c>
      <c r="B28" s="2">
        <f>'Basen 1'!B42</f>
        <v>21431008</v>
      </c>
      <c r="C28" s="1" t="str">
        <f>'Basen 1'!C42</f>
        <v>Bie</v>
      </c>
      <c r="D28" s="1">
        <f>'Basen 1'!F42</f>
        <v>21041</v>
      </c>
      <c r="E28" s="1" t="str">
        <f>'Basen 1'!J42</f>
        <v/>
      </c>
      <c r="F28" s="1" t="str">
        <f>'Basen 1'!E42</f>
        <v>Jan R. Pedersen</v>
      </c>
      <c r="G28" s="1" t="str">
        <f t="shared" si="1"/>
        <v>-</v>
      </c>
      <c r="H28" s="4" t="str">
        <f t="shared" si="12"/>
        <v>bc</v>
      </c>
      <c r="I28" s="1" t="str">
        <f t="shared" si="7"/>
        <v>-</v>
      </c>
      <c r="J28" s="1" t="str">
        <f t="shared" si="8"/>
        <v>-</v>
      </c>
      <c r="K28" s="1" t="str">
        <f t="shared" si="11"/>
        <v>-</v>
      </c>
      <c r="L28" s="1" t="str">
        <f t="shared" si="10"/>
        <v>-</v>
      </c>
      <c r="M28" s="2" t="str">
        <f>'Basen 1'!H42</f>
        <v>bc</v>
      </c>
    </row>
    <row r="29" ht="14.25" customHeight="1">
      <c r="A29" s="5" t="str">
        <f>'Basen 1'!A43</f>
        <v>lene.thunbo@gmail.com</v>
      </c>
      <c r="B29" s="2">
        <f>'Basen 1'!B43</f>
        <v>28905712</v>
      </c>
      <c r="C29" s="1" t="str">
        <f>'Basen 1'!C43</f>
        <v>Thunbo</v>
      </c>
      <c r="D29" s="1">
        <f>'Basen 1'!F43</f>
        <v>21042</v>
      </c>
      <c r="E29" s="1">
        <f>'Basen 1'!J43</f>
        <v>10</v>
      </c>
      <c r="F29" s="1" t="str">
        <f>'Basen 1'!E43</f>
        <v/>
      </c>
      <c r="G29" s="1" t="str">
        <f t="shared" si="1"/>
        <v>-</v>
      </c>
      <c r="H29" s="4" t="str">
        <f t="shared" si="12"/>
        <v>web</v>
      </c>
      <c r="I29" s="1" t="str">
        <f t="shared" si="7"/>
        <v>-</v>
      </c>
      <c r="J29" s="1" t="str">
        <f t="shared" si="8"/>
        <v>-</v>
      </c>
      <c r="K29" s="1" t="str">
        <f t="shared" si="11"/>
        <v>-</v>
      </c>
      <c r="L29" s="1" t="str">
        <f t="shared" si="10"/>
        <v>-</v>
      </c>
      <c r="M29" s="2" t="str">
        <f>'Basen 1'!H43</f>
        <v>web</v>
      </c>
    </row>
    <row r="30" ht="14.25" customHeight="1">
      <c r="A30" s="1" t="str">
        <f>'Basen 1'!A44</f>
        <v/>
      </c>
      <c r="B30" s="2">
        <f>'Basen 1'!B44</f>
        <v>20235677</v>
      </c>
      <c r="C30" s="1" t="str">
        <f>'Basen 1'!C44</f>
        <v>Pedersen</v>
      </c>
      <c r="D30" s="1">
        <f>'Basen 1'!F44</f>
        <v>21043</v>
      </c>
      <c r="E30" s="1" t="str">
        <f>'Basen 1'!J44</f>
        <v/>
      </c>
      <c r="F30" s="1" t="str">
        <f>'Basen 1'!E44</f>
        <v>bank ??</v>
      </c>
      <c r="G30" s="1" t="str">
        <f t="shared" si="1"/>
        <v>-</v>
      </c>
      <c r="H30" s="4" t="str">
        <f t="shared" si="12"/>
        <v>web</v>
      </c>
      <c r="I30" s="1" t="str">
        <f t="shared" si="7"/>
        <v>-</v>
      </c>
      <c r="J30" s="1" t="str">
        <f t="shared" si="8"/>
        <v>-</v>
      </c>
      <c r="K30" s="1" t="str">
        <f t="shared" si="11"/>
        <v>-</v>
      </c>
      <c r="L30" s="1" t="str">
        <f t="shared" si="10"/>
        <v>-</v>
      </c>
      <c r="M30" s="2" t="str">
        <f>'Basen 1'!H44</f>
        <v>web</v>
      </c>
    </row>
    <row r="31" ht="14.25" customHeight="1">
      <c r="A31" s="1" t="str">
        <f>'Basen 1'!A45</f>
        <v/>
      </c>
      <c r="B31" s="2">
        <f>'Basen 1'!B45</f>
        <v>26791444</v>
      </c>
      <c r="C31" s="1" t="str">
        <f>'Basen 1'!C45</f>
        <v>Pals</v>
      </c>
      <c r="D31" s="1">
        <f>'Basen 1'!F45</f>
        <v>21044</v>
      </c>
      <c r="E31" s="1" t="str">
        <f>'Basen 1'!J45</f>
        <v/>
      </c>
      <c r="F31" s="1" t="str">
        <f>'Basen 1'!E45</f>
        <v/>
      </c>
      <c r="G31" s="1" t="str">
        <f t="shared" si="1"/>
        <v>-</v>
      </c>
      <c r="H31" s="4" t="str">
        <f t="shared" si="12"/>
        <v>bc</v>
      </c>
      <c r="I31" s="1" t="str">
        <f t="shared" si="7"/>
        <v>-</v>
      </c>
      <c r="J31" s="1" t="str">
        <f t="shared" si="8"/>
        <v>-</v>
      </c>
      <c r="K31" s="1" t="str">
        <f t="shared" si="11"/>
        <v>-</v>
      </c>
      <c r="L31" s="1" t="str">
        <f t="shared" si="10"/>
        <v>-</v>
      </c>
      <c r="M31" s="2" t="str">
        <f>'Basen 1'!H45</f>
        <v>bc</v>
      </c>
    </row>
    <row r="32" ht="14.25" customHeight="1">
      <c r="A32" s="5" t="str">
        <f>'Basen 1'!A46</f>
        <v>jens@altecdata.dk</v>
      </c>
      <c r="B32" s="2">
        <f>'Basen 1'!B46</f>
        <v>31220122</v>
      </c>
      <c r="C32" s="1" t="str">
        <f>'Basen 1'!C46</f>
        <v>Clausen</v>
      </c>
      <c r="D32" s="1">
        <f>'Basen 1'!F46</f>
        <v>21045</v>
      </c>
      <c r="E32" s="6">
        <f>'Basen 1'!J46</f>
        <v>7</v>
      </c>
      <c r="F32" s="1" t="str">
        <f>'Basen 1'!E46</f>
        <v>Linda Kronsted</v>
      </c>
      <c r="G32" s="1" t="str">
        <f t="shared" si="1"/>
        <v>-</v>
      </c>
      <c r="H32" s="4" t="str">
        <f t="shared" si="12"/>
        <v>web</v>
      </c>
      <c r="I32" s="1" t="str">
        <f t="shared" si="7"/>
        <v>-</v>
      </c>
      <c r="J32" s="1" t="str">
        <f t="shared" si="8"/>
        <v>-</v>
      </c>
      <c r="K32" s="1" t="str">
        <f t="shared" si="11"/>
        <v>-</v>
      </c>
      <c r="L32" s="1" t="str">
        <f t="shared" si="10"/>
        <v>-</v>
      </c>
      <c r="M32" s="2" t="str">
        <f>'Basen 1'!H46</f>
        <v>web</v>
      </c>
    </row>
    <row r="33" ht="14.25" customHeight="1">
      <c r="A33" s="1" t="str">
        <f>'Basen 1'!A47</f>
        <v/>
      </c>
      <c r="B33" s="2">
        <f>'Basen 1'!B47</f>
        <v>40401575</v>
      </c>
      <c r="C33" s="1" t="str">
        <f>'Basen 1'!C47</f>
        <v>Hansen</v>
      </c>
      <c r="D33" s="1">
        <f>'Basen 1'!F47</f>
        <v>21046</v>
      </c>
      <c r="E33" s="1" t="str">
        <f>'Basen 1'!J47</f>
        <v/>
      </c>
      <c r="F33" s="1" t="str">
        <f>'Basen 1'!E47</f>
        <v>Birgitte Hansen</v>
      </c>
      <c r="G33" s="1" t="str">
        <f t="shared" si="1"/>
        <v>-</v>
      </c>
      <c r="H33" s="4" t="str">
        <f t="shared" si="12"/>
        <v>bc</v>
      </c>
      <c r="I33" s="1" t="str">
        <f t="shared" si="7"/>
        <v>-</v>
      </c>
      <c r="J33" s="1" t="str">
        <f t="shared" si="8"/>
        <v>-</v>
      </c>
      <c r="K33" s="1" t="str">
        <f t="shared" si="11"/>
        <v>-</v>
      </c>
      <c r="L33" s="1" t="str">
        <f t="shared" si="10"/>
        <v>-</v>
      </c>
      <c r="M33" s="2" t="str">
        <f>'Basen 1'!H47</f>
        <v>bc</v>
      </c>
    </row>
    <row r="34" ht="14.25" customHeight="1">
      <c r="A34" s="1" t="str">
        <f>'Basen 1'!A48</f>
        <v/>
      </c>
      <c r="B34" s="2">
        <f>'Basen 1'!B48</f>
        <v>30936957</v>
      </c>
      <c r="C34" s="1" t="str">
        <f>'Basen 1'!C48</f>
        <v>Baun</v>
      </c>
      <c r="D34" s="1">
        <f>'Basen 1'!F48</f>
        <v>21047</v>
      </c>
      <c r="E34" s="1" t="str">
        <f>'Basen 1'!J48</f>
        <v/>
      </c>
      <c r="F34" s="1" t="str">
        <f>'Basen 1'!E48</f>
        <v/>
      </c>
      <c r="G34" s="1" t="str">
        <f t="shared" si="1"/>
        <v>-</v>
      </c>
      <c r="H34" s="4" t="str">
        <f t="shared" si="12"/>
        <v>bc</v>
      </c>
      <c r="I34" s="1" t="str">
        <f t="shared" si="7"/>
        <v>-</v>
      </c>
      <c r="J34" s="1" t="str">
        <f t="shared" si="8"/>
        <v>-</v>
      </c>
      <c r="K34" s="1" t="str">
        <f t="shared" si="11"/>
        <v>-</v>
      </c>
      <c r="L34" s="1" t="str">
        <f t="shared" si="10"/>
        <v>-</v>
      </c>
      <c r="M34" s="2" t="str">
        <f>'Basen 1'!H48</f>
        <v>bc</v>
      </c>
    </row>
    <row r="35" ht="14.25" customHeight="1">
      <c r="A35" s="1" t="str">
        <f>'Basen 1'!A50</f>
        <v/>
      </c>
      <c r="B35" s="2">
        <f>'Basen 1'!B50</f>
        <v>29613802</v>
      </c>
      <c r="C35" s="1" t="str">
        <f>'Basen 1'!C50</f>
        <v>Jensen</v>
      </c>
      <c r="D35" s="1">
        <f>'Basen 1'!F50</f>
        <v>21049</v>
      </c>
      <c r="E35" s="1" t="str">
        <f>'Basen 1'!J50</f>
        <v/>
      </c>
      <c r="F35" s="1" t="str">
        <f>'Basen 1'!E50</f>
        <v>Reka</v>
      </c>
      <c r="G35" s="1" t="str">
        <f t="shared" si="1"/>
        <v>-</v>
      </c>
      <c r="H35" s="4" t="str">
        <f t="shared" si="12"/>
        <v>bc</v>
      </c>
      <c r="I35" s="1" t="str">
        <f t="shared" si="7"/>
        <v>-</v>
      </c>
      <c r="J35" s="1" t="str">
        <f t="shared" si="8"/>
        <v>-</v>
      </c>
      <c r="K35" s="1" t="str">
        <f t="shared" si="11"/>
        <v>-</v>
      </c>
      <c r="L35" s="1" t="str">
        <f t="shared" si="10"/>
        <v>-</v>
      </c>
      <c r="M35" s="2" t="str">
        <f>'Basen 1'!H50</f>
        <v>bc</v>
      </c>
    </row>
    <row r="36" ht="14.25" customHeight="1">
      <c r="A36" s="1" t="str">
        <f>'Basen 1'!A51</f>
        <v/>
      </c>
      <c r="B36" s="2">
        <f>'Basen 1'!B51</f>
        <v>26448601</v>
      </c>
      <c r="C36" s="1" t="str">
        <f>'Basen 1'!C51</f>
        <v>Kristensen</v>
      </c>
      <c r="D36" s="1">
        <f>'Basen 1'!F51</f>
        <v>21050</v>
      </c>
      <c r="E36" s="6">
        <f>'Basen 1'!J51</f>
        <v>5</v>
      </c>
      <c r="F36" s="1" t="str">
        <f>'Basen 1'!E51</f>
        <v>Henriette Stegenborg</v>
      </c>
      <c r="G36" s="1" t="str">
        <f t="shared" si="1"/>
        <v>-</v>
      </c>
      <c r="H36" s="4" t="str">
        <f t="shared" si="12"/>
        <v>web</v>
      </c>
      <c r="I36" s="1" t="str">
        <f t="shared" si="7"/>
        <v>-</v>
      </c>
      <c r="J36" s="1" t="str">
        <f t="shared" si="8"/>
        <v>-</v>
      </c>
      <c r="K36" s="1" t="str">
        <f t="shared" si="11"/>
        <v>-</v>
      </c>
      <c r="L36" s="1" t="str">
        <f t="shared" si="10"/>
        <v>-</v>
      </c>
      <c r="M36" s="2" t="str">
        <f>'Basen 1'!H51</f>
        <v>web</v>
      </c>
    </row>
    <row r="37" ht="14.25" customHeight="1">
      <c r="A37" s="1" t="str">
        <f>'Basen 1'!A54</f>
        <v/>
      </c>
      <c r="B37" s="2">
        <f>'Basen 1'!B54</f>
        <v>1711439296</v>
      </c>
      <c r="C37" s="1" t="str">
        <f>'Basen 1'!C54</f>
        <v>Klemm</v>
      </c>
      <c r="D37" s="1">
        <f>'Basen 1'!F54</f>
        <v>21053</v>
      </c>
      <c r="E37" s="1" t="str">
        <f>'Basen 1'!J54</f>
        <v/>
      </c>
      <c r="F37" s="1" t="str">
        <f>'Basen 1'!E54</f>
        <v/>
      </c>
      <c r="G37" s="1" t="str">
        <f t="shared" si="1"/>
        <v>-</v>
      </c>
      <c r="H37" s="4" t="str">
        <f t="shared" si="12"/>
        <v>bc</v>
      </c>
      <c r="I37" s="1" t="str">
        <f t="shared" si="7"/>
        <v>-</v>
      </c>
      <c r="J37" s="1" t="str">
        <f t="shared" si="8"/>
        <v>-</v>
      </c>
      <c r="K37" s="1" t="str">
        <f t="shared" si="11"/>
        <v>-</v>
      </c>
      <c r="L37" s="1" t="str">
        <f t="shared" si="10"/>
        <v>-</v>
      </c>
      <c r="M37" s="2" t="str">
        <f>'Basen 1'!H54</f>
        <v>bc</v>
      </c>
    </row>
    <row r="38" ht="14.25" customHeight="1">
      <c r="A38" s="1" t="str">
        <f>'Basen 1'!A55</f>
        <v/>
      </c>
      <c r="B38" s="2">
        <f>'Basen 1'!B55</f>
        <v>28490305</v>
      </c>
      <c r="C38" s="1" t="str">
        <f>'Basen 1'!C55</f>
        <v>Nielsen</v>
      </c>
      <c r="D38" s="1">
        <f>'Basen 1'!F55</f>
        <v>21054</v>
      </c>
      <c r="E38" s="1" t="str">
        <f>'Basen 1'!J55</f>
        <v/>
      </c>
      <c r="F38" s="1" t="str">
        <f>'Basen 1'!E55</f>
        <v/>
      </c>
      <c r="G38" s="1" t="str">
        <f t="shared" si="1"/>
        <v>-</v>
      </c>
      <c r="H38" s="4" t="str">
        <f t="shared" si="12"/>
        <v>bc</v>
      </c>
      <c r="I38" s="1" t="str">
        <f t="shared" si="7"/>
        <v>-</v>
      </c>
      <c r="J38" s="1" t="str">
        <f t="shared" si="8"/>
        <v>-</v>
      </c>
      <c r="K38" s="1" t="str">
        <f t="shared" si="11"/>
        <v>-</v>
      </c>
      <c r="L38" s="1" t="str">
        <f t="shared" si="10"/>
        <v>-</v>
      </c>
      <c r="M38" s="2" t="str">
        <f>'Basen 1'!H55</f>
        <v>bc</v>
      </c>
    </row>
    <row r="39" ht="14.25" customHeight="1">
      <c r="A39" s="1" t="str">
        <f>'Basen 1'!A57</f>
        <v/>
      </c>
      <c r="B39" s="2">
        <f>'Basen 1'!B57</f>
        <v>61283743</v>
      </c>
      <c r="C39" s="1" t="str">
        <f>'Basen 1'!C57</f>
        <v>Nielsen</v>
      </c>
      <c r="D39" s="1">
        <f>'Basen 1'!F57</f>
        <v>21056</v>
      </c>
      <c r="E39" s="1" t="str">
        <f>'Basen 1'!J57</f>
        <v/>
      </c>
      <c r="F39" s="1" t="str">
        <f>'Basen 1'!E57</f>
        <v/>
      </c>
      <c r="G39" s="1" t="str">
        <f t="shared" si="1"/>
        <v>-</v>
      </c>
      <c r="H39" s="4" t="str">
        <f t="shared" si="12"/>
        <v>bc</v>
      </c>
      <c r="I39" s="1" t="str">
        <f t="shared" si="7"/>
        <v>-</v>
      </c>
      <c r="J39" s="1" t="str">
        <f t="shared" si="8"/>
        <v>-</v>
      </c>
      <c r="K39" s="1" t="str">
        <f t="shared" si="11"/>
        <v>-</v>
      </c>
      <c r="L39" s="1" t="str">
        <f t="shared" si="10"/>
        <v>-</v>
      </c>
      <c r="M39" s="2" t="str">
        <f>'Basen 1'!H57</f>
        <v>bc</v>
      </c>
    </row>
    <row r="40" ht="14.25" customHeight="1">
      <c r="A40" s="1" t="str">
        <f>'Basen 1'!A58</f>
        <v/>
      </c>
      <c r="B40" s="2">
        <f>'Basen 1'!B58</f>
        <v>60688589</v>
      </c>
      <c r="C40" s="1" t="str">
        <f>'Basen 1'!C58</f>
        <v>Thestrup</v>
      </c>
      <c r="D40" s="1">
        <f>'Basen 1'!F58</f>
        <v>21057</v>
      </c>
      <c r="E40" s="1" t="str">
        <f>'Basen 1'!J58</f>
        <v/>
      </c>
      <c r="F40" s="1" t="str">
        <f>'Basen 1'!E58</f>
        <v/>
      </c>
      <c r="G40" s="1" t="str">
        <f t="shared" si="1"/>
        <v>-</v>
      </c>
      <c r="H40" s="4" t="str">
        <f t="shared" si="12"/>
        <v>bc</v>
      </c>
      <c r="I40" s="1" t="str">
        <f t="shared" si="7"/>
        <v>-</v>
      </c>
      <c r="J40" s="1" t="str">
        <f t="shared" si="8"/>
        <v>-</v>
      </c>
      <c r="K40" s="1" t="str">
        <f t="shared" si="11"/>
        <v>-</v>
      </c>
      <c r="L40" s="1" t="str">
        <f t="shared" si="10"/>
        <v>-</v>
      </c>
      <c r="M40" s="2" t="str">
        <f>'Basen 1'!H58</f>
        <v>bc</v>
      </c>
    </row>
    <row r="41" ht="14.25" customHeight="1">
      <c r="A41" s="5" t="str">
        <f>'Basen 1'!A61</f>
        <v>sarah@wahlgreen.dk</v>
      </c>
      <c r="B41" s="2">
        <f>'Basen 1'!B61</f>
        <v>30299080</v>
      </c>
      <c r="C41" s="1" t="str">
        <f>'Basen 1'!C61</f>
        <v>Wahlgreen</v>
      </c>
      <c r="D41" s="1">
        <f>'Basen 1'!F61</f>
        <v>21060</v>
      </c>
      <c r="E41" s="6">
        <f>'Basen 1'!J61</f>
        <v>5</v>
      </c>
      <c r="F41" s="1" t="str">
        <f>'Basen 1'!E61</f>
        <v/>
      </c>
      <c r="G41" s="1" t="str">
        <f t="shared" si="1"/>
        <v>-</v>
      </c>
      <c r="H41" s="4" t="str">
        <f t="shared" si="12"/>
        <v>Web</v>
      </c>
      <c r="I41" s="1" t="str">
        <f t="shared" si="7"/>
        <v>-</v>
      </c>
      <c r="J41" s="1" t="str">
        <f t="shared" si="8"/>
        <v>-</v>
      </c>
      <c r="K41" s="1" t="str">
        <f t="shared" si="11"/>
        <v>-</v>
      </c>
      <c r="L41" s="1" t="str">
        <f t="shared" si="10"/>
        <v>-</v>
      </c>
      <c r="M41" s="2" t="str">
        <f>'Basen 1'!H61</f>
        <v>Web</v>
      </c>
    </row>
    <row r="42" ht="14.25" customHeight="1">
      <c r="A42" s="1" t="str">
        <f>'Basen 1'!A62</f>
        <v/>
      </c>
      <c r="B42" s="2">
        <f>'Basen 1'!B62</f>
        <v>1757043209</v>
      </c>
      <c r="C42" s="1" t="str">
        <f>'Basen 1'!C62</f>
        <v>Redlich</v>
      </c>
      <c r="D42" s="1">
        <f>'Basen 1'!F62</f>
        <v>21061</v>
      </c>
      <c r="E42" s="1" t="str">
        <f>'Basen 1'!J62</f>
        <v/>
      </c>
      <c r="F42" s="1" t="str">
        <f>'Basen 1'!E62</f>
        <v/>
      </c>
      <c r="G42" s="1" t="str">
        <f t="shared" si="1"/>
        <v>-</v>
      </c>
      <c r="H42" s="4" t="str">
        <f t="shared" si="12"/>
        <v>bc</v>
      </c>
      <c r="I42" s="1" t="str">
        <f t="shared" si="7"/>
        <v>-</v>
      </c>
      <c r="J42" s="1" t="str">
        <f t="shared" si="8"/>
        <v>-</v>
      </c>
      <c r="K42" s="1" t="str">
        <f t="shared" si="11"/>
        <v>-</v>
      </c>
      <c r="L42" s="1" t="str">
        <f t="shared" si="10"/>
        <v>-</v>
      </c>
      <c r="M42" s="2" t="str">
        <f>'Basen 1'!H62</f>
        <v>bc</v>
      </c>
    </row>
    <row r="43" ht="14.25" customHeight="1">
      <c r="A43" s="1" t="s">
        <v>7</v>
      </c>
      <c r="B43" s="2" t="str">
        <f>'Basen 1'!B63</f>
        <v/>
      </c>
      <c r="C43" s="1" t="str">
        <f>'Basen 1'!C63</f>
        <v>Sørensen</v>
      </c>
      <c r="D43" s="1">
        <f>'Basen 1'!F63</f>
        <v>21062</v>
      </c>
      <c r="E43" s="1" t="str">
        <f>'Basen 1'!J63</f>
        <v/>
      </c>
      <c r="F43" s="1" t="str">
        <f>'Basen 1'!E63</f>
        <v/>
      </c>
      <c r="G43" s="1" t="str">
        <f t="shared" si="1"/>
        <v>-</v>
      </c>
      <c r="H43" s="4" t="str">
        <f t="shared" si="12"/>
        <v>web</v>
      </c>
      <c r="I43" s="1" t="str">
        <f t="shared" si="7"/>
        <v>-</v>
      </c>
      <c r="J43" s="1" t="str">
        <f t="shared" si="8"/>
        <v>-</v>
      </c>
      <c r="K43" s="1" t="str">
        <f t="shared" si="11"/>
        <v>-</v>
      </c>
      <c r="L43" s="1" t="str">
        <f t="shared" si="10"/>
        <v>-</v>
      </c>
      <c r="M43" s="2" t="str">
        <f>'Basen 1'!H63</f>
        <v>web</v>
      </c>
    </row>
    <row r="44" ht="14.25" customHeight="1">
      <c r="A44" s="5" t="str">
        <f>'Basen 1'!A64</f>
        <v>hencom@webspeed.dk</v>
      </c>
      <c r="B44" s="2" t="s">
        <v>9</v>
      </c>
      <c r="C44" s="1" t="s">
        <v>10</v>
      </c>
      <c r="D44" s="1">
        <f>'Basen 1'!F64</f>
        <v>21063</v>
      </c>
      <c r="E44" s="1" t="str">
        <f>'Basen 1'!J64</f>
        <v/>
      </c>
      <c r="F44" s="1" t="str">
        <f>'Basen 1'!E64</f>
        <v/>
      </c>
      <c r="G44" s="1" t="s">
        <v>8</v>
      </c>
      <c r="H44" s="1" t="s">
        <v>11</v>
      </c>
      <c r="I44" s="1" t="s">
        <v>12</v>
      </c>
      <c r="J44" s="1" t="s">
        <v>8</v>
      </c>
      <c r="K44" s="1" t="s">
        <v>12</v>
      </c>
      <c r="L44" s="1" t="s">
        <v>6</v>
      </c>
      <c r="M44" s="2" t="str">
        <f>'Basen 1'!H64</f>
        <v>web</v>
      </c>
    </row>
    <row r="45" ht="14.25" customHeight="1">
      <c r="A45" s="1" t="str">
        <f>'Basen 1'!A66</f>
        <v/>
      </c>
      <c r="B45" s="2">
        <f>'Basen 1'!B66</f>
        <v>21772797</v>
      </c>
      <c r="C45" s="1" t="str">
        <f>'Basen 1'!C66</f>
        <v>Albæk</v>
      </c>
      <c r="D45" s="1">
        <f>'Basen 1'!F66</f>
        <v>21065</v>
      </c>
      <c r="E45" s="1" t="str">
        <f>'Basen 1'!J66</f>
        <v/>
      </c>
      <c r="F45" s="1" t="str">
        <f>'Basen 1'!E66</f>
        <v/>
      </c>
      <c r="G45" s="1" t="str">
        <f t="shared" ref="G45:G579" si="13">IF(AND(D45&gt;20000,D45&lt;20900),M45,"-")</f>
        <v>-</v>
      </c>
      <c r="H45" s="4" t="str">
        <f t="shared" ref="H45:H290" si="14">IF(AND(D45&gt;21000,D45&lt;21900),M45,"-")</f>
        <v>bc</v>
      </c>
      <c r="I45" s="1" t="str">
        <f t="shared" ref="I45:I579" si="15">IF(AND(D45&gt;22000,D45&lt;22900),M45,"-")</f>
        <v>-</v>
      </c>
      <c r="J45" s="1" t="str">
        <f t="shared" ref="J45:J579" si="16">IF(AND(D45&gt;23000,D45&lt;23900),M45,"-")</f>
        <v>-</v>
      </c>
      <c r="K45" s="1" t="str">
        <f t="shared" ref="K45:K185" si="17">IF(AND(D45&gt;24000,D45&lt;24900),M45,"-")</f>
        <v>-</v>
      </c>
      <c r="L45" s="1" t="str">
        <f t="shared" ref="L45:L377" si="18">IF(AND(D45&gt;25000,D45&lt;25900),M45,"-")</f>
        <v>-</v>
      </c>
      <c r="M45" s="2" t="str">
        <f>'Basen 1'!H66</f>
        <v>bc</v>
      </c>
    </row>
    <row r="46" ht="14.25" customHeight="1">
      <c r="A46" s="5" t="str">
        <f>'Basen 1'!A67</f>
        <v>kricom@webspeed.dk</v>
      </c>
      <c r="B46" s="2">
        <f>'Basen 1'!B67</f>
        <v>22310309</v>
      </c>
      <c r="C46" s="1" t="str">
        <f>'Basen 1'!C67</f>
        <v>Grishauge</v>
      </c>
      <c r="D46" s="1">
        <f>'Basen 1'!F67</f>
        <v>21066</v>
      </c>
      <c r="E46" s="6">
        <f>'Basen 1'!J67</f>
        <v>10</v>
      </c>
      <c r="F46" s="1" t="str">
        <f>'Basen 1'!E67</f>
        <v>Vartov</v>
      </c>
      <c r="G46" s="1" t="str">
        <f t="shared" si="13"/>
        <v>-</v>
      </c>
      <c r="H46" s="4" t="str">
        <f t="shared" si="14"/>
        <v>web</v>
      </c>
      <c r="I46" s="1" t="str">
        <f t="shared" si="15"/>
        <v>-</v>
      </c>
      <c r="J46" s="1" t="str">
        <f t="shared" si="16"/>
        <v>-</v>
      </c>
      <c r="K46" s="1" t="str">
        <f t="shared" si="17"/>
        <v>-</v>
      </c>
      <c r="L46" s="1" t="str">
        <f t="shared" si="18"/>
        <v>-</v>
      </c>
      <c r="M46" s="2" t="str">
        <f>'Basen 1'!H67</f>
        <v>web</v>
      </c>
    </row>
    <row r="47" ht="14.25" customHeight="1">
      <c r="A47" s="1" t="str">
        <f>'Basen 1'!A68</f>
        <v/>
      </c>
      <c r="B47" s="2">
        <f>'Basen 1'!B68</f>
        <v>31164387</v>
      </c>
      <c r="C47" s="1" t="str">
        <f>'Basen 1'!C68</f>
        <v>Walker</v>
      </c>
      <c r="D47" s="1">
        <f>'Basen 1'!F68</f>
        <v>21067</v>
      </c>
      <c r="E47" s="1" t="str">
        <f>'Basen 1'!J68</f>
        <v/>
      </c>
      <c r="F47" s="1" t="str">
        <f>'Basen 1'!E68</f>
        <v>Jesper Kærager Ditlevsen</v>
      </c>
      <c r="G47" s="1" t="str">
        <f t="shared" si="13"/>
        <v>-</v>
      </c>
      <c r="H47" s="4" t="str">
        <f t="shared" si="14"/>
        <v>bc</v>
      </c>
      <c r="I47" s="1" t="str">
        <f t="shared" si="15"/>
        <v>-</v>
      </c>
      <c r="J47" s="1" t="str">
        <f t="shared" si="16"/>
        <v>-</v>
      </c>
      <c r="K47" s="1" t="str">
        <f t="shared" si="17"/>
        <v>-</v>
      </c>
      <c r="L47" s="1" t="str">
        <f t="shared" si="18"/>
        <v>-</v>
      </c>
      <c r="M47" s="2" t="str">
        <f>'Basen 1'!H68</f>
        <v>bc</v>
      </c>
    </row>
    <row r="48" ht="14.25" customHeight="1">
      <c r="A48" s="1" t="str">
        <f>'Basen 1'!A70</f>
        <v/>
      </c>
      <c r="B48" s="2">
        <f>'Basen 1'!B70</f>
        <v>31325579</v>
      </c>
      <c r="C48" s="1" t="str">
        <f>'Basen 1'!C70</f>
        <v>Nordenstrom</v>
      </c>
      <c r="D48" s="1">
        <f>'Basen 1'!F70</f>
        <v>21069</v>
      </c>
      <c r="E48" s="1" t="str">
        <f>'Basen 1'!J70</f>
        <v/>
      </c>
      <c r="F48" s="1" t="str">
        <f>'Basen 1'!E70</f>
        <v/>
      </c>
      <c r="G48" s="1" t="str">
        <f t="shared" si="13"/>
        <v>-</v>
      </c>
      <c r="H48" s="4" t="str">
        <f t="shared" si="14"/>
        <v>bc</v>
      </c>
      <c r="I48" s="1" t="str">
        <f t="shared" si="15"/>
        <v>-</v>
      </c>
      <c r="J48" s="1" t="str">
        <f t="shared" si="16"/>
        <v>-</v>
      </c>
      <c r="K48" s="1" t="str">
        <f t="shared" si="17"/>
        <v>-</v>
      </c>
      <c r="L48" s="1" t="str">
        <f t="shared" si="18"/>
        <v>-</v>
      </c>
      <c r="M48" s="2" t="str">
        <f>'Basen 1'!H70</f>
        <v>bc</v>
      </c>
    </row>
    <row r="49" ht="14.25" customHeight="1">
      <c r="A49" s="1" t="str">
        <f>'Basen 1'!A71</f>
        <v/>
      </c>
      <c r="B49" s="2">
        <f>'Basen 1'!B71</f>
        <v>23801355</v>
      </c>
      <c r="C49" s="1" t="str">
        <f>'Basen 1'!C71</f>
        <v>Røjtburg</v>
      </c>
      <c r="D49" s="1">
        <f>'Basen 1'!F71</f>
        <v>21070</v>
      </c>
      <c r="E49" s="1" t="str">
        <f>'Basen 1'!J71</f>
        <v/>
      </c>
      <c r="F49" s="1" t="str">
        <f>'Basen 1'!E71</f>
        <v/>
      </c>
      <c r="G49" s="1" t="str">
        <f t="shared" si="13"/>
        <v>-</v>
      </c>
      <c r="H49" s="4" t="str">
        <f t="shared" si="14"/>
        <v>bc</v>
      </c>
      <c r="I49" s="1" t="str">
        <f t="shared" si="15"/>
        <v>-</v>
      </c>
      <c r="J49" s="1" t="str">
        <f t="shared" si="16"/>
        <v>-</v>
      </c>
      <c r="K49" s="1" t="str">
        <f t="shared" si="17"/>
        <v>-</v>
      </c>
      <c r="L49" s="1" t="str">
        <f t="shared" si="18"/>
        <v>-</v>
      </c>
      <c r="M49" s="2" t="str">
        <f>'Basen 1'!H71</f>
        <v>bc</v>
      </c>
    </row>
    <row r="50" ht="14.25" customHeight="1">
      <c r="A50" s="1" t="str">
        <f>'Basen 1'!A73</f>
        <v/>
      </c>
      <c r="B50" s="2">
        <f>'Basen 1'!B73</f>
        <v>21461262</v>
      </c>
      <c r="C50" s="1" t="str">
        <f>'Basen 1'!C73</f>
        <v>Nielsen</v>
      </c>
      <c r="D50" s="1">
        <f>'Basen 1'!F73</f>
        <v>21072</v>
      </c>
      <c r="E50" s="1" t="str">
        <f>'Basen 1'!J73</f>
        <v/>
      </c>
      <c r="F50" s="1" t="str">
        <f>'Basen 1'!E73</f>
        <v>Jesper B. Nielsen +2</v>
      </c>
      <c r="G50" s="1" t="str">
        <f t="shared" si="13"/>
        <v>-</v>
      </c>
      <c r="H50" s="4" t="str">
        <f t="shared" si="14"/>
        <v>bc</v>
      </c>
      <c r="I50" s="1" t="str">
        <f t="shared" si="15"/>
        <v>-</v>
      </c>
      <c r="J50" s="1" t="str">
        <f t="shared" si="16"/>
        <v>-</v>
      </c>
      <c r="K50" s="1" t="str">
        <f t="shared" si="17"/>
        <v>-</v>
      </c>
      <c r="L50" s="1" t="str">
        <f t="shared" si="18"/>
        <v>-</v>
      </c>
      <c r="M50" s="2" t="str">
        <f>'Basen 1'!H73</f>
        <v>bc</v>
      </c>
    </row>
    <row r="51" ht="14.25" customHeight="1">
      <c r="A51" s="1" t="str">
        <f>'Basen 1'!A78</f>
        <v/>
      </c>
      <c r="B51" s="2">
        <f>'Basen 1'!B78</f>
        <v>28802428</v>
      </c>
      <c r="C51" s="1" t="str">
        <f>'Basen 1'!C78</f>
        <v>Rolsner</v>
      </c>
      <c r="D51" s="1">
        <f>'Basen 1'!F78</f>
        <v>21077</v>
      </c>
      <c r="E51" s="1" t="str">
        <f>'Basen 1'!J78</f>
        <v/>
      </c>
      <c r="F51" s="1" t="str">
        <f>'Basen 1'!E78</f>
        <v/>
      </c>
      <c r="G51" s="1" t="str">
        <f t="shared" si="13"/>
        <v>-</v>
      </c>
      <c r="H51" s="4" t="str">
        <f t="shared" si="14"/>
        <v>bc</v>
      </c>
      <c r="I51" s="1" t="str">
        <f t="shared" si="15"/>
        <v>-</v>
      </c>
      <c r="J51" s="1" t="str">
        <f t="shared" si="16"/>
        <v>-</v>
      </c>
      <c r="K51" s="1" t="str">
        <f t="shared" si="17"/>
        <v>-</v>
      </c>
      <c r="L51" s="1" t="str">
        <f t="shared" si="18"/>
        <v>-</v>
      </c>
      <c r="M51" s="2" t="str">
        <f>'Basen 1'!H78</f>
        <v>bc</v>
      </c>
    </row>
    <row r="52" ht="14.25" customHeight="1">
      <c r="A52" s="1" t="str">
        <f>'Basen 1'!A80</f>
        <v/>
      </c>
      <c r="B52" s="2">
        <f>'Basen 1'!B80</f>
        <v>21273634</v>
      </c>
      <c r="C52" s="1" t="str">
        <f>'Basen 1'!C80</f>
        <v>Andersen</v>
      </c>
      <c r="D52" s="1">
        <f>'Basen 1'!F80</f>
        <v>21079</v>
      </c>
      <c r="E52" s="1" t="str">
        <f>'Basen 1'!J80</f>
        <v/>
      </c>
      <c r="F52" s="1" t="str">
        <f>'Basen 1'!E80</f>
        <v/>
      </c>
      <c r="G52" s="1" t="str">
        <f t="shared" si="13"/>
        <v>-</v>
      </c>
      <c r="H52" s="4" t="str">
        <f t="shared" si="14"/>
        <v>bc</v>
      </c>
      <c r="I52" s="1" t="str">
        <f t="shared" si="15"/>
        <v>-</v>
      </c>
      <c r="J52" s="1" t="str">
        <f t="shared" si="16"/>
        <v>-</v>
      </c>
      <c r="K52" s="1" t="str">
        <f t="shared" si="17"/>
        <v>-</v>
      </c>
      <c r="L52" s="1" t="str">
        <f t="shared" si="18"/>
        <v>-</v>
      </c>
      <c r="M52" s="2" t="str">
        <f>'Basen 1'!H80</f>
        <v>bc</v>
      </c>
    </row>
    <row r="53" ht="14.25" customHeight="1">
      <c r="A53" s="1" t="str">
        <f>'Basen 1'!A81</f>
        <v/>
      </c>
      <c r="B53" s="2">
        <f>'Basen 1'!B81</f>
        <v>42529597</v>
      </c>
      <c r="C53" s="1" t="str">
        <f>'Basen 1'!C81</f>
        <v>Pedersen</v>
      </c>
      <c r="D53" s="1">
        <f>'Basen 1'!F81</f>
        <v>21080</v>
      </c>
      <c r="E53" s="1" t="str">
        <f>'Basen 1'!J81</f>
        <v/>
      </c>
      <c r="F53" s="1" t="str">
        <f>'Basen 1'!E81</f>
        <v/>
      </c>
      <c r="G53" s="1" t="str">
        <f t="shared" si="13"/>
        <v>-</v>
      </c>
      <c r="H53" s="4" t="str">
        <f t="shared" si="14"/>
        <v>bc</v>
      </c>
      <c r="I53" s="1" t="str">
        <f t="shared" si="15"/>
        <v>-</v>
      </c>
      <c r="J53" s="1" t="str">
        <f t="shared" si="16"/>
        <v>-</v>
      </c>
      <c r="K53" s="1" t="str">
        <f t="shared" si="17"/>
        <v>-</v>
      </c>
      <c r="L53" s="1" t="str">
        <f t="shared" si="18"/>
        <v>-</v>
      </c>
      <c r="M53" s="2" t="str">
        <f>'Basen 1'!H81</f>
        <v>bc</v>
      </c>
    </row>
    <row r="54" ht="14.25" customHeight="1">
      <c r="A54" s="1" t="str">
        <f>'Basen 1'!A82</f>
        <v/>
      </c>
      <c r="B54" s="2">
        <f>'Basen 1'!B82</f>
        <v>26361226</v>
      </c>
      <c r="C54" s="1" t="str">
        <f>'Basen 1'!C82</f>
        <v>Hirano</v>
      </c>
      <c r="D54" s="1">
        <f>'Basen 1'!F82</f>
        <v>21081</v>
      </c>
      <c r="E54" s="1" t="str">
        <f>'Basen 1'!J82</f>
        <v/>
      </c>
      <c r="F54" s="1" t="str">
        <f>'Basen 1'!E82</f>
        <v/>
      </c>
      <c r="G54" s="1" t="str">
        <f t="shared" si="13"/>
        <v>-</v>
      </c>
      <c r="H54" s="4" t="str">
        <f t="shared" si="14"/>
        <v>bc</v>
      </c>
      <c r="I54" s="1" t="str">
        <f t="shared" si="15"/>
        <v>-</v>
      </c>
      <c r="J54" s="1" t="str">
        <f t="shared" si="16"/>
        <v>-</v>
      </c>
      <c r="K54" s="1" t="str">
        <f t="shared" si="17"/>
        <v>-</v>
      </c>
      <c r="L54" s="1" t="str">
        <f t="shared" si="18"/>
        <v>-</v>
      </c>
      <c r="M54" s="2" t="str">
        <f>'Basen 1'!H82</f>
        <v>bc</v>
      </c>
    </row>
    <row r="55" ht="14.25" customHeight="1">
      <c r="A55" s="1" t="str">
        <f>'Basen 1'!A83</f>
        <v/>
      </c>
      <c r="B55" s="2">
        <f>'Basen 1'!B83</f>
        <v>51311439</v>
      </c>
      <c r="C55" s="1" t="str">
        <f>'Basen 1'!C83</f>
        <v>Fogtmann</v>
      </c>
      <c r="D55" s="1">
        <f>'Basen 1'!F83</f>
        <v>21082</v>
      </c>
      <c r="E55" s="1" t="str">
        <f>'Basen 1'!J83</f>
        <v/>
      </c>
      <c r="F55" s="1" t="str">
        <f>'Basen 1'!E83</f>
        <v>Ida Ravne Fogtmann</v>
      </c>
      <c r="G55" s="1" t="str">
        <f t="shared" si="13"/>
        <v>-</v>
      </c>
      <c r="H55" s="4" t="str">
        <f t="shared" si="14"/>
        <v>bc</v>
      </c>
      <c r="I55" s="1" t="str">
        <f t="shared" si="15"/>
        <v>-</v>
      </c>
      <c r="J55" s="1" t="str">
        <f t="shared" si="16"/>
        <v>-</v>
      </c>
      <c r="K55" s="1" t="str">
        <f t="shared" si="17"/>
        <v>-</v>
      </c>
      <c r="L55" s="1" t="str">
        <f t="shared" si="18"/>
        <v>-</v>
      </c>
      <c r="M55" s="2" t="str">
        <f>'Basen 1'!H83</f>
        <v>bc</v>
      </c>
    </row>
    <row r="56" ht="14.25" customHeight="1">
      <c r="A56" s="1" t="str">
        <f>'Basen 1'!A84</f>
        <v/>
      </c>
      <c r="B56" s="2">
        <f>'Basen 1'!B84</f>
        <v>23965956</v>
      </c>
      <c r="C56" s="1" t="str">
        <f>'Basen 1'!C84</f>
        <v>Piil</v>
      </c>
      <c r="D56" s="1">
        <f>'Basen 1'!F84</f>
        <v>21083</v>
      </c>
      <c r="E56" s="1" t="str">
        <f>'Basen 1'!J84</f>
        <v/>
      </c>
      <c r="F56" s="1" t="str">
        <f>'Basen 1'!E84</f>
        <v>Andreas Christensen</v>
      </c>
      <c r="G56" s="1" t="str">
        <f t="shared" si="13"/>
        <v>-</v>
      </c>
      <c r="H56" s="4" t="str">
        <f t="shared" si="14"/>
        <v>bc</v>
      </c>
      <c r="I56" s="1" t="str">
        <f t="shared" si="15"/>
        <v>-</v>
      </c>
      <c r="J56" s="1" t="str">
        <f t="shared" si="16"/>
        <v>-</v>
      </c>
      <c r="K56" s="1" t="str">
        <f t="shared" si="17"/>
        <v>-</v>
      </c>
      <c r="L56" s="1" t="str">
        <f t="shared" si="18"/>
        <v>-</v>
      </c>
      <c r="M56" s="2" t="str">
        <f>'Basen 1'!H84</f>
        <v>bc</v>
      </c>
    </row>
    <row r="57" ht="14.25" customHeight="1">
      <c r="A57" s="1" t="str">
        <f>'Basen 1'!A85</f>
        <v/>
      </c>
      <c r="B57" s="2">
        <f>'Basen 1'!B85</f>
        <v>23421530</v>
      </c>
      <c r="C57" s="1" t="str">
        <f>'Basen 1'!C85</f>
        <v>Aakerberg</v>
      </c>
      <c r="D57" s="1">
        <f>'Basen 1'!F85</f>
        <v>21084</v>
      </c>
      <c r="E57" s="1" t="str">
        <f>'Basen 1'!J85</f>
        <v/>
      </c>
      <c r="F57" s="1" t="str">
        <f>'Basen 1'!E85</f>
        <v/>
      </c>
      <c r="G57" s="1" t="str">
        <f t="shared" si="13"/>
        <v>-</v>
      </c>
      <c r="H57" s="4" t="str">
        <f t="shared" si="14"/>
        <v>bc</v>
      </c>
      <c r="I57" s="1" t="str">
        <f t="shared" si="15"/>
        <v>-</v>
      </c>
      <c r="J57" s="1" t="str">
        <f t="shared" si="16"/>
        <v>-</v>
      </c>
      <c r="K57" s="1" t="str">
        <f t="shared" si="17"/>
        <v>-</v>
      </c>
      <c r="L57" s="1" t="str">
        <f t="shared" si="18"/>
        <v>-</v>
      </c>
      <c r="M57" s="2" t="str">
        <f>'Basen 1'!H85</f>
        <v>bc</v>
      </c>
    </row>
    <row r="58" ht="14.25" customHeight="1">
      <c r="A58" s="1" t="str">
        <f>'Basen 1'!A86</f>
        <v/>
      </c>
      <c r="B58" s="2">
        <f>'Basen 1'!B86</f>
        <v>20142916</v>
      </c>
      <c r="C58" s="1" t="str">
        <f>'Basen 1'!C86</f>
        <v>Schwartzbach</v>
      </c>
      <c r="D58" s="1">
        <f>'Basen 1'!F86</f>
        <v>21085</v>
      </c>
      <c r="E58" s="1" t="str">
        <f>'Basen 1'!J86</f>
        <v/>
      </c>
      <c r="F58" s="1" t="str">
        <f>'Basen 1'!E86</f>
        <v>Tove Schwatzbach</v>
      </c>
      <c r="G58" s="1" t="str">
        <f t="shared" si="13"/>
        <v>-</v>
      </c>
      <c r="H58" s="4" t="str">
        <f t="shared" si="14"/>
        <v>web</v>
      </c>
      <c r="I58" s="1" t="str">
        <f t="shared" si="15"/>
        <v>-</v>
      </c>
      <c r="J58" s="1" t="str">
        <f t="shared" si="16"/>
        <v>-</v>
      </c>
      <c r="K58" s="1" t="str">
        <f t="shared" si="17"/>
        <v>-</v>
      </c>
      <c r="L58" s="1" t="str">
        <f t="shared" si="18"/>
        <v>-</v>
      </c>
      <c r="M58" s="2" t="str">
        <f>'Basen 1'!H86</f>
        <v>web</v>
      </c>
    </row>
    <row r="59" ht="14.25" customHeight="1">
      <c r="A59" s="1" t="str">
        <f>'Basen 1'!A87</f>
        <v/>
      </c>
      <c r="B59" s="2">
        <f>'Basen 1'!B87</f>
        <v>22276830</v>
      </c>
      <c r="C59" s="1" t="str">
        <f>'Basen 1'!C87</f>
        <v>Hansen</v>
      </c>
      <c r="D59" s="1">
        <f>'Basen 1'!F87</f>
        <v>21086</v>
      </c>
      <c r="E59" s="1" t="str">
        <f>'Basen 1'!J87</f>
        <v/>
      </c>
      <c r="F59" s="1" t="str">
        <f>'Basen 1'!E87</f>
        <v>Tonny Pedersen</v>
      </c>
      <c r="G59" s="1" t="str">
        <f t="shared" si="13"/>
        <v>-</v>
      </c>
      <c r="H59" s="4" t="str">
        <f t="shared" si="14"/>
        <v>bc</v>
      </c>
      <c r="I59" s="1" t="str">
        <f t="shared" si="15"/>
        <v>-</v>
      </c>
      <c r="J59" s="1" t="str">
        <f t="shared" si="16"/>
        <v>-</v>
      </c>
      <c r="K59" s="1" t="str">
        <f t="shared" si="17"/>
        <v>-</v>
      </c>
      <c r="L59" s="1" t="str">
        <f t="shared" si="18"/>
        <v>-</v>
      </c>
      <c r="M59" s="2" t="str">
        <f>'Basen 1'!H87</f>
        <v>bc</v>
      </c>
    </row>
    <row r="60" ht="14.25" customHeight="1">
      <c r="A60" s="1" t="str">
        <f>'Basen 1'!A88</f>
        <v/>
      </c>
      <c r="B60" s="2">
        <f>'Basen 1'!B88</f>
        <v>27123374</v>
      </c>
      <c r="C60" s="1" t="str">
        <f>'Basen 1'!C88</f>
        <v>Daniels</v>
      </c>
      <c r="D60" s="1">
        <f>'Basen 1'!F88</f>
        <v>21087</v>
      </c>
      <c r="E60" s="1" t="str">
        <f>'Basen 1'!J88</f>
        <v/>
      </c>
      <c r="F60" s="1" t="str">
        <f>'Basen 1'!E88</f>
        <v/>
      </c>
      <c r="G60" s="1" t="str">
        <f t="shared" si="13"/>
        <v>-</v>
      </c>
      <c r="H60" s="4" t="str">
        <f t="shared" si="14"/>
        <v>bc</v>
      </c>
      <c r="I60" s="1" t="str">
        <f t="shared" si="15"/>
        <v>-</v>
      </c>
      <c r="J60" s="1" t="str">
        <f t="shared" si="16"/>
        <v>-</v>
      </c>
      <c r="K60" s="1" t="str">
        <f t="shared" si="17"/>
        <v>-</v>
      </c>
      <c r="L60" s="1" t="str">
        <f t="shared" si="18"/>
        <v>-</v>
      </c>
      <c r="M60" s="2" t="str">
        <f>'Basen 1'!H88</f>
        <v>bc</v>
      </c>
    </row>
    <row r="61" ht="14.25" customHeight="1">
      <c r="A61" s="5" t="str">
        <f>'Basen 1'!A90</f>
        <v>lisbethroed@gmail.com</v>
      </c>
      <c r="B61" s="2">
        <f>'Basen 1'!B90</f>
        <v>30507581</v>
      </c>
      <c r="C61" s="1" t="str">
        <f>'Basen 1'!C90</f>
        <v>Roed</v>
      </c>
      <c r="D61" s="1">
        <f>'Basen 1'!F90</f>
        <v>21089</v>
      </c>
      <c r="E61" s="1">
        <f>'Basen 1'!J90</f>
        <v>10</v>
      </c>
      <c r="F61" s="1" t="str">
        <f>'Basen 1'!E90</f>
        <v>Mikael Schultz</v>
      </c>
      <c r="G61" s="1" t="str">
        <f t="shared" si="13"/>
        <v>-</v>
      </c>
      <c r="H61" s="4" t="str">
        <f t="shared" si="14"/>
        <v>web</v>
      </c>
      <c r="I61" s="1" t="str">
        <f t="shared" si="15"/>
        <v>-</v>
      </c>
      <c r="J61" s="1" t="str">
        <f t="shared" si="16"/>
        <v>-</v>
      </c>
      <c r="K61" s="1" t="str">
        <f t="shared" si="17"/>
        <v>-</v>
      </c>
      <c r="L61" s="1" t="str">
        <f t="shared" si="18"/>
        <v>-</v>
      </c>
      <c r="M61" s="2" t="str">
        <f>'Basen 1'!H90</f>
        <v>web</v>
      </c>
    </row>
    <row r="62" ht="14.25" customHeight="1">
      <c r="A62" s="5" t="str">
        <f>'Basen 1'!A91</f>
        <v>kim.united@gmail.com</v>
      </c>
      <c r="B62" s="2">
        <f>'Basen 1'!B91</f>
        <v>20785791</v>
      </c>
      <c r="C62" s="1" t="str">
        <f>'Basen 1'!C91</f>
        <v>Kjærgaard</v>
      </c>
      <c r="D62" s="1">
        <f>'Basen 1'!F91</f>
        <v>21090</v>
      </c>
      <c r="E62" s="1" t="str">
        <f>'Basen 1'!J91</f>
        <v/>
      </c>
      <c r="F62" s="1" t="str">
        <f>'Basen 1'!E91</f>
        <v/>
      </c>
      <c r="G62" s="1" t="str">
        <f t="shared" si="13"/>
        <v>-</v>
      </c>
      <c r="H62" s="4" t="str">
        <f t="shared" si="14"/>
        <v>web</v>
      </c>
      <c r="I62" s="1" t="str">
        <f t="shared" si="15"/>
        <v>-</v>
      </c>
      <c r="J62" s="1" t="str">
        <f t="shared" si="16"/>
        <v>-</v>
      </c>
      <c r="K62" s="1" t="str">
        <f t="shared" si="17"/>
        <v>-</v>
      </c>
      <c r="L62" s="1" t="str">
        <f t="shared" si="18"/>
        <v>-</v>
      </c>
      <c r="M62" s="2" t="str">
        <f>'Basen 1'!H91</f>
        <v>web</v>
      </c>
    </row>
    <row r="63" ht="14.25" customHeight="1">
      <c r="A63" s="1" t="str">
        <f>'Basen 1'!A92</f>
        <v/>
      </c>
      <c r="B63" s="2">
        <f>'Basen 1'!B92</f>
        <v>21704819</v>
      </c>
      <c r="C63" s="1" t="str">
        <f>'Basen 1'!C92</f>
        <v>madsen</v>
      </c>
      <c r="D63" s="1">
        <f>'Basen 1'!F92</f>
        <v>21091</v>
      </c>
      <c r="E63" s="1" t="str">
        <f>'Basen 1'!J92</f>
        <v/>
      </c>
      <c r="F63" s="1" t="str">
        <f>'Basen 1'!E92</f>
        <v/>
      </c>
      <c r="G63" s="1" t="str">
        <f t="shared" si="13"/>
        <v>-</v>
      </c>
      <c r="H63" s="4" t="str">
        <f t="shared" si="14"/>
        <v>bc</v>
      </c>
      <c r="I63" s="1" t="str">
        <f t="shared" si="15"/>
        <v>-</v>
      </c>
      <c r="J63" s="1" t="str">
        <f t="shared" si="16"/>
        <v>-</v>
      </c>
      <c r="K63" s="1" t="str">
        <f t="shared" si="17"/>
        <v>-</v>
      </c>
      <c r="L63" s="1" t="str">
        <f t="shared" si="18"/>
        <v>-</v>
      </c>
      <c r="M63" s="2" t="str">
        <f>'Basen 1'!H92</f>
        <v>bc</v>
      </c>
    </row>
    <row r="64" ht="14.25" customHeight="1">
      <c r="A64" s="5" t="str">
        <f>'Basen 1'!A94</f>
        <v>ceh-15@hotmail.com</v>
      </c>
      <c r="B64" s="2">
        <f>'Basen 1'!B94</f>
        <v>22852061</v>
      </c>
      <c r="C64" s="1" t="str">
        <f>'Basen 1'!C94</f>
        <v>Hansen</v>
      </c>
      <c r="D64" s="1">
        <f>'Basen 1'!F94</f>
        <v>21093</v>
      </c>
      <c r="E64" s="1">
        <f>'Basen 1'!J94</f>
        <v>10</v>
      </c>
      <c r="F64" s="1" t="str">
        <f>'Basen 1'!E94</f>
        <v>Marianne Keinicke Hansen</v>
      </c>
      <c r="G64" s="1" t="str">
        <f t="shared" si="13"/>
        <v>-</v>
      </c>
      <c r="H64" s="4" t="str">
        <f t="shared" si="14"/>
        <v>web</v>
      </c>
      <c r="I64" s="1" t="str">
        <f t="shared" si="15"/>
        <v>-</v>
      </c>
      <c r="J64" s="1" t="str">
        <f t="shared" si="16"/>
        <v>-</v>
      </c>
      <c r="K64" s="1" t="str">
        <f t="shared" si="17"/>
        <v>-</v>
      </c>
      <c r="L64" s="1" t="str">
        <f t="shared" si="18"/>
        <v>-</v>
      </c>
      <c r="M64" s="2" t="str">
        <f>'Basen 1'!H94</f>
        <v>web</v>
      </c>
    </row>
    <row r="65" ht="14.25" customHeight="1">
      <c r="A65" s="1" t="s">
        <v>7</v>
      </c>
      <c r="B65" s="2" t="str">
        <f>'Basen 1'!B96</f>
        <v/>
      </c>
      <c r="C65" s="1" t="s">
        <v>13</v>
      </c>
      <c r="D65" s="1">
        <f>'Basen 1'!F96</f>
        <v>21095</v>
      </c>
      <c r="E65" s="1" t="str">
        <f>'Basen 1'!J96</f>
        <v/>
      </c>
      <c r="F65" s="1" t="str">
        <f>'Basen 1'!E96</f>
        <v/>
      </c>
      <c r="G65" s="1" t="str">
        <f t="shared" si="13"/>
        <v>-</v>
      </c>
      <c r="H65" s="4" t="str">
        <f t="shared" si="14"/>
        <v>web</v>
      </c>
      <c r="I65" s="1" t="str">
        <f t="shared" si="15"/>
        <v>-</v>
      </c>
      <c r="J65" s="1" t="str">
        <f t="shared" si="16"/>
        <v>-</v>
      </c>
      <c r="K65" s="1" t="str">
        <f t="shared" si="17"/>
        <v>-</v>
      </c>
      <c r="L65" s="1" t="str">
        <f t="shared" si="18"/>
        <v>-</v>
      </c>
      <c r="M65" s="2" t="str">
        <f>'Basen 1'!H96</f>
        <v>web</v>
      </c>
    </row>
    <row r="66" ht="14.25" customHeight="1">
      <c r="A66" s="1" t="s">
        <v>7</v>
      </c>
      <c r="B66" s="2">
        <f>'Basen 1'!B97</f>
        <v>267002879</v>
      </c>
      <c r="C66" s="1" t="s">
        <v>13</v>
      </c>
      <c r="D66" s="1">
        <f>'Basen 1'!F97</f>
        <v>21096</v>
      </c>
      <c r="E66" s="1">
        <f>'Basen 1'!J97</f>
        <v>15</v>
      </c>
      <c r="F66" s="1" t="str">
        <f>'Basen 1'!E97</f>
        <v/>
      </c>
      <c r="G66" s="1" t="str">
        <f t="shared" si="13"/>
        <v>-</v>
      </c>
      <c r="H66" s="4" t="str">
        <f t="shared" si="14"/>
        <v>web</v>
      </c>
      <c r="I66" s="1" t="str">
        <f t="shared" si="15"/>
        <v>-</v>
      </c>
      <c r="J66" s="1" t="str">
        <f t="shared" si="16"/>
        <v>-</v>
      </c>
      <c r="K66" s="1" t="str">
        <f t="shared" si="17"/>
        <v>-</v>
      </c>
      <c r="L66" s="1" t="str">
        <f t="shared" si="18"/>
        <v>-</v>
      </c>
      <c r="M66" s="2" t="str">
        <f>'Basen 1'!H97</f>
        <v>web</v>
      </c>
    </row>
    <row r="67" ht="14.25" customHeight="1">
      <c r="A67" s="1" t="str">
        <f>'Basen 1'!A98</f>
        <v/>
      </c>
      <c r="B67" s="2">
        <f>'Basen 1'!B98</f>
        <v>28767572</v>
      </c>
      <c r="C67" s="1" t="str">
        <f>'Basen 1'!C98</f>
        <v>Berlau</v>
      </c>
      <c r="D67" s="1">
        <f>'Basen 1'!F98</f>
        <v>21097</v>
      </c>
      <c r="E67" s="1" t="str">
        <f>'Basen 1'!J98</f>
        <v/>
      </c>
      <c r="F67" s="1" t="str">
        <f>'Basen 1'!E98</f>
        <v/>
      </c>
      <c r="G67" s="1" t="str">
        <f t="shared" si="13"/>
        <v>-</v>
      </c>
      <c r="H67" s="4" t="str">
        <f t="shared" si="14"/>
        <v>bc</v>
      </c>
      <c r="I67" s="1" t="str">
        <f t="shared" si="15"/>
        <v>-</v>
      </c>
      <c r="J67" s="1" t="str">
        <f t="shared" si="16"/>
        <v>-</v>
      </c>
      <c r="K67" s="1" t="str">
        <f t="shared" si="17"/>
        <v>-</v>
      </c>
      <c r="L67" s="1" t="str">
        <f t="shared" si="18"/>
        <v>-</v>
      </c>
      <c r="M67" s="2" t="str">
        <f>'Basen 1'!H98</f>
        <v>bc</v>
      </c>
    </row>
    <row r="68" ht="14.25" customHeight="1">
      <c r="A68" s="1" t="str">
        <f>'Basen 1'!A100</f>
        <v/>
      </c>
      <c r="B68" s="2">
        <f>'Basen 1'!B100</f>
        <v>42963710</v>
      </c>
      <c r="C68" s="1" t="str">
        <f>'Basen 1'!C100</f>
        <v>Korsgaard</v>
      </c>
      <c r="D68" s="1">
        <f>'Basen 1'!F100</f>
        <v>21099</v>
      </c>
      <c r="E68" s="1" t="str">
        <f>'Basen 1'!J100</f>
        <v/>
      </c>
      <c r="F68" s="1" t="str">
        <f>'Basen 1'!E100</f>
        <v/>
      </c>
      <c r="G68" s="1" t="str">
        <f t="shared" si="13"/>
        <v>-</v>
      </c>
      <c r="H68" s="4" t="str">
        <f t="shared" si="14"/>
        <v>bc</v>
      </c>
      <c r="I68" s="1" t="str">
        <f t="shared" si="15"/>
        <v>-</v>
      </c>
      <c r="J68" s="1" t="str">
        <f t="shared" si="16"/>
        <v>-</v>
      </c>
      <c r="K68" s="1" t="str">
        <f t="shared" si="17"/>
        <v>-</v>
      </c>
      <c r="L68" s="1" t="str">
        <f t="shared" si="18"/>
        <v>-</v>
      </c>
      <c r="M68" s="2" t="str">
        <f>'Basen 1'!H100</f>
        <v>bc</v>
      </c>
    </row>
    <row r="69" ht="14.25" customHeight="1">
      <c r="A69" s="1" t="str">
        <f>'Basen 1'!A102</f>
        <v/>
      </c>
      <c r="B69" s="2">
        <f>'Basen 1'!B102</f>
        <v>22185066</v>
      </c>
      <c r="C69" s="1" t="str">
        <f>'Basen 1'!C102</f>
        <v>Kristensen</v>
      </c>
      <c r="D69" s="1">
        <f>'Basen 1'!F102</f>
        <v>21101</v>
      </c>
      <c r="E69" s="1" t="str">
        <f>'Basen 1'!J102</f>
        <v/>
      </c>
      <c r="F69" s="1" t="str">
        <f>'Basen 1'!E102</f>
        <v/>
      </c>
      <c r="G69" s="1" t="str">
        <f t="shared" si="13"/>
        <v>-</v>
      </c>
      <c r="H69" s="4" t="str">
        <f t="shared" si="14"/>
        <v>bc</v>
      </c>
      <c r="I69" s="1" t="str">
        <f t="shared" si="15"/>
        <v>-</v>
      </c>
      <c r="J69" s="1" t="str">
        <f t="shared" si="16"/>
        <v>-</v>
      </c>
      <c r="K69" s="1" t="str">
        <f t="shared" si="17"/>
        <v>-</v>
      </c>
      <c r="L69" s="1" t="str">
        <f t="shared" si="18"/>
        <v>-</v>
      </c>
      <c r="M69" s="2" t="str">
        <f>'Basen 1'!H102</f>
        <v>bc</v>
      </c>
    </row>
    <row r="70" ht="14.25" customHeight="1">
      <c r="A70" s="1" t="str">
        <f>'Basen 1'!A103</f>
        <v/>
      </c>
      <c r="B70" s="2">
        <f>'Basen 1'!B103</f>
        <v>22341184</v>
      </c>
      <c r="C70" s="1" t="str">
        <f>'Basen 1'!C103</f>
        <v>Juliussen</v>
      </c>
      <c r="D70" s="1">
        <f>'Basen 1'!F103</f>
        <v>21102</v>
      </c>
      <c r="E70" s="1" t="str">
        <f>'Basen 1'!J103</f>
        <v/>
      </c>
      <c r="F70" s="1" t="str">
        <f>'Basen 1'!E103</f>
        <v/>
      </c>
      <c r="G70" s="1" t="str">
        <f t="shared" si="13"/>
        <v>-</v>
      </c>
      <c r="H70" s="4" t="str">
        <f t="shared" si="14"/>
        <v>bc</v>
      </c>
      <c r="I70" s="1" t="str">
        <f t="shared" si="15"/>
        <v>-</v>
      </c>
      <c r="J70" s="1" t="str">
        <f t="shared" si="16"/>
        <v>-</v>
      </c>
      <c r="K70" s="1" t="str">
        <f t="shared" si="17"/>
        <v>-</v>
      </c>
      <c r="L70" s="1" t="str">
        <f t="shared" si="18"/>
        <v>-</v>
      </c>
      <c r="M70" s="2" t="str">
        <f>'Basen 1'!H103</f>
        <v>bc</v>
      </c>
    </row>
    <row r="71" ht="14.25" customHeight="1">
      <c r="A71" s="1" t="str">
        <f>'Basen 1'!A104</f>
        <v/>
      </c>
      <c r="B71" s="2">
        <f>'Basen 1'!B104</f>
        <v>26221889</v>
      </c>
      <c r="C71" s="1" t="str">
        <f>'Basen 1'!C104</f>
        <v>Staffe</v>
      </c>
      <c r="D71" s="1">
        <f>'Basen 1'!F104</f>
        <v>21103</v>
      </c>
      <c r="E71" s="1">
        <f>'Basen 1'!J104</f>
        <v>8</v>
      </c>
      <c r="F71" s="1" t="str">
        <f>'Basen 1'!E104</f>
        <v/>
      </c>
      <c r="G71" s="1" t="str">
        <f t="shared" si="13"/>
        <v>-</v>
      </c>
      <c r="H71" s="4" t="str">
        <f t="shared" si="14"/>
        <v>web</v>
      </c>
      <c r="I71" s="1" t="str">
        <f t="shared" si="15"/>
        <v>-</v>
      </c>
      <c r="J71" s="1" t="str">
        <f t="shared" si="16"/>
        <v>-</v>
      </c>
      <c r="K71" s="1" t="str">
        <f t="shared" si="17"/>
        <v>-</v>
      </c>
      <c r="L71" s="1" t="str">
        <f t="shared" si="18"/>
        <v>-</v>
      </c>
      <c r="M71" s="2" t="str">
        <f>'Basen 1'!H104</f>
        <v>web</v>
      </c>
    </row>
    <row r="72" ht="14.25" customHeight="1">
      <c r="A72" s="1" t="str">
        <f>'Basen 1'!A105</f>
        <v/>
      </c>
      <c r="B72" s="2">
        <f>'Basen 1'!B105</f>
        <v>61686044</v>
      </c>
      <c r="C72" s="1" t="str">
        <f>'Basen 1'!C105</f>
        <v>Krogh</v>
      </c>
      <c r="D72" s="1">
        <f>'Basen 1'!F105</f>
        <v>21104</v>
      </c>
      <c r="E72" s="1" t="str">
        <f>'Basen 1'!J105</f>
        <v/>
      </c>
      <c r="F72" s="1" t="str">
        <f>'Basen 1'!E105</f>
        <v/>
      </c>
      <c r="G72" s="1" t="str">
        <f t="shared" si="13"/>
        <v>-</v>
      </c>
      <c r="H72" s="4" t="str">
        <f t="shared" si="14"/>
        <v>bc</v>
      </c>
      <c r="I72" s="1" t="str">
        <f t="shared" si="15"/>
        <v>-</v>
      </c>
      <c r="J72" s="1" t="str">
        <f t="shared" si="16"/>
        <v>-</v>
      </c>
      <c r="K72" s="1" t="str">
        <f t="shared" si="17"/>
        <v>-</v>
      </c>
      <c r="L72" s="1" t="str">
        <f t="shared" si="18"/>
        <v>-</v>
      </c>
      <c r="M72" s="2" t="str">
        <f>'Basen 1'!H105</f>
        <v>bc</v>
      </c>
    </row>
    <row r="73" ht="14.25" customHeight="1">
      <c r="A73" s="1" t="str">
        <f>'Basen 1'!A106</f>
        <v/>
      </c>
      <c r="B73" s="2">
        <f>'Basen 1'!B106</f>
        <v>22423627</v>
      </c>
      <c r="C73" s="1" t="str">
        <f>'Basen 1'!C106</f>
        <v>Gents</v>
      </c>
      <c r="D73" s="1">
        <f>'Basen 1'!F106</f>
        <v>21105</v>
      </c>
      <c r="E73" s="1" t="str">
        <f>'Basen 1'!J106</f>
        <v/>
      </c>
      <c r="F73" s="1" t="str">
        <f>'Basen 1'!E106</f>
        <v/>
      </c>
      <c r="G73" s="1" t="str">
        <f t="shared" si="13"/>
        <v>-</v>
      </c>
      <c r="H73" s="4" t="str">
        <f t="shared" si="14"/>
        <v>bc</v>
      </c>
      <c r="I73" s="1" t="str">
        <f t="shared" si="15"/>
        <v>-</v>
      </c>
      <c r="J73" s="1" t="str">
        <f t="shared" si="16"/>
        <v>-</v>
      </c>
      <c r="K73" s="1" t="str">
        <f t="shared" si="17"/>
        <v>-</v>
      </c>
      <c r="L73" s="1" t="str">
        <f t="shared" si="18"/>
        <v>-</v>
      </c>
      <c r="M73" s="2" t="str">
        <f>'Basen 1'!H106</f>
        <v>bc</v>
      </c>
    </row>
    <row r="74" ht="14.25" customHeight="1">
      <c r="A74" s="1" t="str">
        <f>'Basen 1'!A109</f>
        <v/>
      </c>
      <c r="B74" s="2">
        <f>'Basen 1'!B109</f>
        <v>20769191</v>
      </c>
      <c r="C74" s="1" t="str">
        <f>'Basen 1'!C109</f>
        <v>Malberg</v>
      </c>
      <c r="D74" s="1">
        <f>'Basen 1'!F109</f>
        <v>21108</v>
      </c>
      <c r="E74" s="1" t="str">
        <f>'Basen 1'!J109</f>
        <v/>
      </c>
      <c r="F74" s="1" t="str">
        <f>'Basen 1'!E109</f>
        <v/>
      </c>
      <c r="G74" s="1" t="str">
        <f t="shared" si="13"/>
        <v>-</v>
      </c>
      <c r="H74" s="4" t="str">
        <f t="shared" si="14"/>
        <v>bc</v>
      </c>
      <c r="I74" s="1" t="str">
        <f t="shared" si="15"/>
        <v>-</v>
      </c>
      <c r="J74" s="1" t="str">
        <f t="shared" si="16"/>
        <v>-</v>
      </c>
      <c r="K74" s="1" t="str">
        <f t="shared" si="17"/>
        <v>-</v>
      </c>
      <c r="L74" s="1" t="str">
        <f t="shared" si="18"/>
        <v>-</v>
      </c>
      <c r="M74" s="2" t="str">
        <f>'Basen 1'!H109</f>
        <v>bc</v>
      </c>
    </row>
    <row r="75" ht="14.25" customHeight="1">
      <c r="A75" s="1" t="str">
        <f>'Basen 1'!A110</f>
        <v/>
      </c>
      <c r="B75" s="2">
        <f>'Basen 1'!B110</f>
        <v>20928892</v>
      </c>
      <c r="C75" s="1" t="str">
        <f>'Basen 1'!C110</f>
        <v>Barfort</v>
      </c>
      <c r="D75" s="1">
        <f>'Basen 1'!F110</f>
        <v>21109</v>
      </c>
      <c r="E75" s="1" t="str">
        <f>'Basen 1'!J110</f>
        <v/>
      </c>
      <c r="F75" s="1" t="str">
        <f>'Basen 1'!E110</f>
        <v/>
      </c>
      <c r="G75" s="1" t="str">
        <f t="shared" si="13"/>
        <v>-</v>
      </c>
      <c r="H75" s="4" t="str">
        <f t="shared" si="14"/>
        <v>web</v>
      </c>
      <c r="I75" s="1" t="str">
        <f t="shared" si="15"/>
        <v>-</v>
      </c>
      <c r="J75" s="1" t="str">
        <f t="shared" si="16"/>
        <v>-</v>
      </c>
      <c r="K75" s="1" t="str">
        <f t="shared" si="17"/>
        <v>-</v>
      </c>
      <c r="L75" s="1" t="str">
        <f t="shared" si="18"/>
        <v>-</v>
      </c>
      <c r="M75" s="2" t="str">
        <f>'Basen 1'!H110</f>
        <v>web</v>
      </c>
    </row>
    <row r="76" ht="14.25" customHeight="1">
      <c r="A76" s="1" t="str">
        <f>'Basen 1'!A112</f>
        <v/>
      </c>
      <c r="B76" s="2">
        <f>'Basen 1'!B112</f>
        <v>21602737</v>
      </c>
      <c r="C76" s="1" t="str">
        <f>'Basen 1'!C112</f>
        <v>Vase</v>
      </c>
      <c r="D76" s="1">
        <f>'Basen 1'!F112</f>
        <v>21111</v>
      </c>
      <c r="E76" s="1" t="str">
        <f>'Basen 1'!J112</f>
        <v/>
      </c>
      <c r="F76" s="1" t="str">
        <f>'Basen 1'!E112</f>
        <v>Cecilie Baslev Jørgensen</v>
      </c>
      <c r="G76" s="1" t="str">
        <f t="shared" si="13"/>
        <v>-</v>
      </c>
      <c r="H76" s="4" t="str">
        <f t="shared" si="14"/>
        <v>bc</v>
      </c>
      <c r="I76" s="1" t="str">
        <f t="shared" si="15"/>
        <v>-</v>
      </c>
      <c r="J76" s="1" t="str">
        <f t="shared" si="16"/>
        <v>-</v>
      </c>
      <c r="K76" s="1" t="str">
        <f t="shared" si="17"/>
        <v>-</v>
      </c>
      <c r="L76" s="1" t="str">
        <f t="shared" si="18"/>
        <v>-</v>
      </c>
      <c r="M76" s="2" t="str">
        <f>'Basen 1'!H112</f>
        <v>bc</v>
      </c>
    </row>
    <row r="77" ht="14.25" customHeight="1">
      <c r="A77" s="1" t="str">
        <f>'Basen 1'!A113</f>
        <v/>
      </c>
      <c r="B77" s="2" t="str">
        <f>'Basen 1'!B113</f>
        <v/>
      </c>
      <c r="C77" s="1" t="str">
        <f>'Basen 1'!C113</f>
        <v>Nonbo</v>
      </c>
      <c r="D77" s="1">
        <f>'Basen 1'!F113</f>
        <v>21112</v>
      </c>
      <c r="E77" s="1" t="str">
        <f>'Basen 1'!J113</f>
        <v/>
      </c>
      <c r="F77" s="1" t="str">
        <f>'Basen 1'!E113</f>
        <v/>
      </c>
      <c r="G77" s="1" t="str">
        <f t="shared" si="13"/>
        <v>-</v>
      </c>
      <c r="H77" s="4" t="str">
        <f t="shared" si="14"/>
        <v>bc</v>
      </c>
      <c r="I77" s="1" t="str">
        <f t="shared" si="15"/>
        <v>-</v>
      </c>
      <c r="J77" s="1" t="str">
        <f t="shared" si="16"/>
        <v>-</v>
      </c>
      <c r="K77" s="1" t="str">
        <f t="shared" si="17"/>
        <v>-</v>
      </c>
      <c r="L77" s="1" t="str">
        <f t="shared" si="18"/>
        <v>-</v>
      </c>
      <c r="M77" s="2" t="str">
        <f>'Basen 1'!H113</f>
        <v>bc</v>
      </c>
    </row>
    <row r="78" ht="14.25" customHeight="1">
      <c r="A78" s="1" t="str">
        <f>'Basen 1'!A114</f>
        <v/>
      </c>
      <c r="B78" s="2">
        <f>'Basen 1'!B114</f>
        <v>40111747</v>
      </c>
      <c r="C78" s="1" t="str">
        <f>'Basen 1'!C114</f>
        <v>Rimhoff</v>
      </c>
      <c r="D78" s="1">
        <f>'Basen 1'!F114</f>
        <v>21113</v>
      </c>
      <c r="E78" s="1" t="str">
        <f>'Basen 1'!J114</f>
        <v/>
      </c>
      <c r="F78" s="1" t="str">
        <f>'Basen 1'!E114</f>
        <v/>
      </c>
      <c r="G78" s="1" t="str">
        <f t="shared" si="13"/>
        <v>-</v>
      </c>
      <c r="H78" s="4" t="str">
        <f t="shared" si="14"/>
        <v>bc</v>
      </c>
      <c r="I78" s="1" t="str">
        <f t="shared" si="15"/>
        <v>-</v>
      </c>
      <c r="J78" s="1" t="str">
        <f t="shared" si="16"/>
        <v>-</v>
      </c>
      <c r="K78" s="1" t="str">
        <f t="shared" si="17"/>
        <v>-</v>
      </c>
      <c r="L78" s="1" t="str">
        <f t="shared" si="18"/>
        <v>-</v>
      </c>
      <c r="M78" s="2" t="str">
        <f>'Basen 1'!H114</f>
        <v>bc</v>
      </c>
    </row>
    <row r="79" ht="14.25" customHeight="1">
      <c r="A79" s="1" t="str">
        <f>'Basen 1'!A115</f>
        <v/>
      </c>
      <c r="B79" s="2">
        <f>'Basen 1'!B115</f>
        <v>24610802</v>
      </c>
      <c r="C79" s="1" t="str">
        <f>'Basen 1'!C115</f>
        <v>Pech</v>
      </c>
      <c r="D79" s="1">
        <f>'Basen 1'!F115</f>
        <v>21114</v>
      </c>
      <c r="E79" s="1" t="str">
        <f>'Basen 1'!J115</f>
        <v/>
      </c>
      <c r="F79" s="1" t="str">
        <f>'Basen 1'!E115</f>
        <v/>
      </c>
      <c r="G79" s="1" t="str">
        <f t="shared" si="13"/>
        <v>-</v>
      </c>
      <c r="H79" s="4" t="str">
        <f t="shared" si="14"/>
        <v>bc</v>
      </c>
      <c r="I79" s="1" t="str">
        <f t="shared" si="15"/>
        <v>-</v>
      </c>
      <c r="J79" s="1" t="str">
        <f t="shared" si="16"/>
        <v>-</v>
      </c>
      <c r="K79" s="1" t="str">
        <f t="shared" si="17"/>
        <v>-</v>
      </c>
      <c r="L79" s="1" t="str">
        <f t="shared" si="18"/>
        <v>-</v>
      </c>
      <c r="M79" s="2" t="str">
        <f>'Basen 1'!H115</f>
        <v>bc</v>
      </c>
    </row>
    <row r="80" ht="14.25" customHeight="1">
      <c r="A80" s="1" t="str">
        <f>'Basen 1'!A116</f>
        <v/>
      </c>
      <c r="B80" s="2">
        <f>'Basen 1'!B116</f>
        <v>23234169</v>
      </c>
      <c r="C80" s="1" t="str">
        <f>'Basen 1'!C116</f>
        <v>Midolo</v>
      </c>
      <c r="D80" s="1">
        <f>'Basen 1'!F116</f>
        <v>21115</v>
      </c>
      <c r="E80" s="1" t="str">
        <f>'Basen 1'!J116</f>
        <v/>
      </c>
      <c r="F80" s="1" t="str">
        <f>'Basen 1'!E116</f>
        <v/>
      </c>
      <c r="G80" s="1" t="str">
        <f t="shared" si="13"/>
        <v>-</v>
      </c>
      <c r="H80" s="4" t="str">
        <f t="shared" si="14"/>
        <v>bc</v>
      </c>
      <c r="I80" s="1" t="str">
        <f t="shared" si="15"/>
        <v>-</v>
      </c>
      <c r="J80" s="1" t="str">
        <f t="shared" si="16"/>
        <v>-</v>
      </c>
      <c r="K80" s="1" t="str">
        <f t="shared" si="17"/>
        <v>-</v>
      </c>
      <c r="L80" s="1" t="str">
        <f t="shared" si="18"/>
        <v>-</v>
      </c>
      <c r="M80" s="2" t="str">
        <f>'Basen 1'!H116</f>
        <v>bc</v>
      </c>
    </row>
    <row r="81" ht="14.25" customHeight="1">
      <c r="A81" s="1" t="str">
        <f>'Basen 1'!A117</f>
        <v/>
      </c>
      <c r="B81" s="2">
        <f>'Basen 1'!B117</f>
        <v>23263038</v>
      </c>
      <c r="C81" s="1" t="str">
        <f>'Basen 1'!C117</f>
        <v>Hansen</v>
      </c>
      <c r="D81" s="1">
        <f>'Basen 1'!F117</f>
        <v>21116</v>
      </c>
      <c r="E81" s="1" t="str">
        <f>'Basen 1'!J117</f>
        <v/>
      </c>
      <c r="F81" s="1" t="str">
        <f>'Basen 1'!E117</f>
        <v>Peer F Hansen</v>
      </c>
      <c r="G81" s="1" t="str">
        <f t="shared" si="13"/>
        <v>-</v>
      </c>
      <c r="H81" s="4" t="str">
        <f t="shared" si="14"/>
        <v>bc</v>
      </c>
      <c r="I81" s="1" t="str">
        <f t="shared" si="15"/>
        <v>-</v>
      </c>
      <c r="J81" s="1" t="str">
        <f t="shared" si="16"/>
        <v>-</v>
      </c>
      <c r="K81" s="1" t="str">
        <f t="shared" si="17"/>
        <v>-</v>
      </c>
      <c r="L81" s="1" t="str">
        <f t="shared" si="18"/>
        <v>-</v>
      </c>
      <c r="M81" s="2" t="str">
        <f>'Basen 1'!H117</f>
        <v>bc</v>
      </c>
    </row>
    <row r="82" ht="14.25" customHeight="1">
      <c r="A82" s="1" t="str">
        <f>'Basen 1'!A119</f>
        <v/>
      </c>
      <c r="B82" s="2">
        <f>'Basen 1'!B119</f>
        <v>40800488</v>
      </c>
      <c r="C82" s="1" t="str">
        <f>'Basen 1'!C119</f>
        <v>Jensen</v>
      </c>
      <c r="D82" s="1">
        <f>'Basen 1'!F119</f>
        <v>21118</v>
      </c>
      <c r="E82" s="1" t="str">
        <f>'Basen 1'!J119</f>
        <v/>
      </c>
      <c r="F82" s="1" t="str">
        <f>'Basen 1'!E119</f>
        <v/>
      </c>
      <c r="G82" s="1" t="str">
        <f t="shared" si="13"/>
        <v>-</v>
      </c>
      <c r="H82" s="4" t="str">
        <f t="shared" si="14"/>
        <v>bc</v>
      </c>
      <c r="I82" s="1" t="str">
        <f t="shared" si="15"/>
        <v>-</v>
      </c>
      <c r="J82" s="1" t="str">
        <f t="shared" si="16"/>
        <v>-</v>
      </c>
      <c r="K82" s="1" t="str">
        <f t="shared" si="17"/>
        <v>-</v>
      </c>
      <c r="L82" s="1" t="str">
        <f t="shared" si="18"/>
        <v>-</v>
      </c>
      <c r="M82" s="2" t="str">
        <f>'Basen 1'!H119</f>
        <v>bc</v>
      </c>
    </row>
    <row r="83" ht="14.25" customHeight="1">
      <c r="A83" s="1" t="str">
        <f>'Basen 1'!A120</f>
        <v/>
      </c>
      <c r="B83" s="2">
        <f>'Basen 1'!B120</f>
        <v>53141333</v>
      </c>
      <c r="C83" s="1" t="str">
        <f>'Basen 1'!C120</f>
        <v>Saxild</v>
      </c>
      <c r="D83" s="1">
        <f>'Basen 1'!F120</f>
        <v>21119</v>
      </c>
      <c r="E83" s="1" t="str">
        <f>'Basen 1'!J120</f>
        <v/>
      </c>
      <c r="F83" s="1" t="str">
        <f>'Basen 1'!E120</f>
        <v/>
      </c>
      <c r="G83" s="1" t="str">
        <f t="shared" si="13"/>
        <v>-</v>
      </c>
      <c r="H83" s="4" t="str">
        <f t="shared" si="14"/>
        <v>bc</v>
      </c>
      <c r="I83" s="1" t="str">
        <f t="shared" si="15"/>
        <v>-</v>
      </c>
      <c r="J83" s="1" t="str">
        <f t="shared" si="16"/>
        <v>-</v>
      </c>
      <c r="K83" s="1" t="str">
        <f t="shared" si="17"/>
        <v>-</v>
      </c>
      <c r="L83" s="1" t="str">
        <f t="shared" si="18"/>
        <v>-</v>
      </c>
      <c r="M83" s="2" t="str">
        <f>'Basen 1'!H120</f>
        <v>bc</v>
      </c>
    </row>
    <row r="84" ht="14.25" customHeight="1">
      <c r="A84" s="1" t="str">
        <f>'Basen 1'!A122</f>
        <v/>
      </c>
      <c r="B84" s="2">
        <f>'Basen 1'!B122</f>
        <v>21452671</v>
      </c>
      <c r="C84" s="1" t="str">
        <f>'Basen 1'!C122</f>
        <v>Libraro</v>
      </c>
      <c r="D84" s="1">
        <f>'Basen 1'!F122</f>
        <v>21121</v>
      </c>
      <c r="E84" s="1" t="str">
        <f>'Basen 1'!J122</f>
        <v/>
      </c>
      <c r="F84" s="1" t="str">
        <f>'Basen 1'!E122</f>
        <v>Mathias Vincent Christensen</v>
      </c>
      <c r="G84" s="1" t="str">
        <f t="shared" si="13"/>
        <v>-</v>
      </c>
      <c r="H84" s="4" t="str">
        <f t="shared" si="14"/>
        <v>bc</v>
      </c>
      <c r="I84" s="1" t="str">
        <f t="shared" si="15"/>
        <v>-</v>
      </c>
      <c r="J84" s="1" t="str">
        <f t="shared" si="16"/>
        <v>-</v>
      </c>
      <c r="K84" s="1" t="str">
        <f t="shared" si="17"/>
        <v>-</v>
      </c>
      <c r="L84" s="1" t="str">
        <f t="shared" si="18"/>
        <v>-</v>
      </c>
      <c r="M84" s="2" t="str">
        <f>'Basen 1'!H122</f>
        <v>bc</v>
      </c>
    </row>
    <row r="85" ht="14.25" customHeight="1">
      <c r="A85" s="1" t="str">
        <f>'Basen 1'!A125</f>
        <v/>
      </c>
      <c r="B85" s="2">
        <f>'Basen 1'!B125</f>
        <v>61681785</v>
      </c>
      <c r="C85" s="1" t="str">
        <f>'Basen 1'!C125</f>
        <v>Jessen</v>
      </c>
      <c r="D85" s="1">
        <f>'Basen 1'!F125</f>
        <v>21124</v>
      </c>
      <c r="E85" s="1" t="str">
        <f>'Basen 1'!J125</f>
        <v/>
      </c>
      <c r="F85" s="1" t="str">
        <f>'Basen 1'!E125</f>
        <v>Britt Jessen</v>
      </c>
      <c r="G85" s="1" t="str">
        <f t="shared" si="13"/>
        <v>-</v>
      </c>
      <c r="H85" s="4" t="str">
        <f t="shared" si="14"/>
        <v>bc</v>
      </c>
      <c r="I85" s="1" t="str">
        <f t="shared" si="15"/>
        <v>-</v>
      </c>
      <c r="J85" s="1" t="str">
        <f t="shared" si="16"/>
        <v>-</v>
      </c>
      <c r="K85" s="1" t="str">
        <f t="shared" si="17"/>
        <v>-</v>
      </c>
      <c r="L85" s="1" t="str">
        <f t="shared" si="18"/>
        <v>-</v>
      </c>
      <c r="M85" s="2" t="str">
        <f>'Basen 1'!H125</f>
        <v>bc</v>
      </c>
    </row>
    <row r="86" ht="14.25" customHeight="1">
      <c r="A86" s="1" t="str">
        <f>'Basen 1'!A127</f>
        <v/>
      </c>
      <c r="B86" s="2">
        <f>'Basen 1'!B127</f>
        <v>61608068</v>
      </c>
      <c r="C86" s="1" t="str">
        <f>'Basen 1'!C127</f>
        <v>Popovic</v>
      </c>
      <c r="D86" s="1">
        <f>'Basen 1'!F127</f>
        <v>21126</v>
      </c>
      <c r="E86" s="1" t="str">
        <f>'Basen 1'!J127</f>
        <v/>
      </c>
      <c r="F86" s="1" t="str">
        <f>'Basen 1'!E127</f>
        <v/>
      </c>
      <c r="G86" s="1" t="str">
        <f t="shared" si="13"/>
        <v>-</v>
      </c>
      <c r="H86" s="4" t="str">
        <f t="shared" si="14"/>
        <v>bc</v>
      </c>
      <c r="I86" s="1" t="str">
        <f t="shared" si="15"/>
        <v>-</v>
      </c>
      <c r="J86" s="1" t="str">
        <f t="shared" si="16"/>
        <v>-</v>
      </c>
      <c r="K86" s="1" t="str">
        <f t="shared" si="17"/>
        <v>-</v>
      </c>
      <c r="L86" s="1" t="str">
        <f t="shared" si="18"/>
        <v>-</v>
      </c>
      <c r="M86" s="2" t="str">
        <f>'Basen 1'!H127</f>
        <v>bc</v>
      </c>
    </row>
    <row r="87" ht="14.25" customHeight="1">
      <c r="A87" s="1" t="str">
        <f>'Basen 1'!A129</f>
        <v/>
      </c>
      <c r="B87" s="2">
        <f>'Basen 1'!B129</f>
        <v>26549654</v>
      </c>
      <c r="C87" s="1" t="str">
        <f>'Basen 1'!C129</f>
        <v>Eildal</v>
      </c>
      <c r="D87" s="1">
        <f>'Basen 1'!F129</f>
        <v>21128</v>
      </c>
      <c r="E87" s="1" t="str">
        <f>'Basen 1'!J129</f>
        <v/>
      </c>
      <c r="F87" s="1" t="str">
        <f>'Basen 1'!E129</f>
        <v/>
      </c>
      <c r="G87" s="1" t="str">
        <f t="shared" si="13"/>
        <v>-</v>
      </c>
      <c r="H87" s="4" t="str">
        <f t="shared" si="14"/>
        <v>bc</v>
      </c>
      <c r="I87" s="1" t="str">
        <f t="shared" si="15"/>
        <v>-</v>
      </c>
      <c r="J87" s="1" t="str">
        <f t="shared" si="16"/>
        <v>-</v>
      </c>
      <c r="K87" s="1" t="str">
        <f t="shared" si="17"/>
        <v>-</v>
      </c>
      <c r="L87" s="1" t="str">
        <f t="shared" si="18"/>
        <v>-</v>
      </c>
      <c r="M87" s="2" t="str">
        <f>'Basen 1'!H129</f>
        <v>bc</v>
      </c>
    </row>
    <row r="88" ht="14.25" customHeight="1">
      <c r="A88" s="1" t="str">
        <f>'Basen 1'!A130</f>
        <v/>
      </c>
      <c r="B88" s="2">
        <f>'Basen 1'!B130</f>
        <v>20876567</v>
      </c>
      <c r="C88" s="1" t="str">
        <f>'Basen 1'!C130</f>
        <v>Lund</v>
      </c>
      <c r="D88" s="1">
        <f>'Basen 1'!F130</f>
        <v>21129</v>
      </c>
      <c r="E88" s="1" t="str">
        <f>'Basen 1'!J130</f>
        <v/>
      </c>
      <c r="F88" s="1" t="str">
        <f>'Basen 1'!E130</f>
        <v/>
      </c>
      <c r="G88" s="1" t="str">
        <f t="shared" si="13"/>
        <v>-</v>
      </c>
      <c r="H88" s="4" t="str">
        <f t="shared" si="14"/>
        <v>web</v>
      </c>
      <c r="I88" s="1" t="str">
        <f t="shared" si="15"/>
        <v>-</v>
      </c>
      <c r="J88" s="1" t="str">
        <f t="shared" si="16"/>
        <v>-</v>
      </c>
      <c r="K88" s="1" t="str">
        <f t="shared" si="17"/>
        <v>-</v>
      </c>
      <c r="L88" s="1" t="str">
        <f t="shared" si="18"/>
        <v>-</v>
      </c>
      <c r="M88" s="2" t="str">
        <f>'Basen 1'!H130</f>
        <v>web</v>
      </c>
    </row>
    <row r="89" ht="14.25" customHeight="1">
      <c r="A89" s="1" t="str">
        <f>'Basen 1'!A132</f>
        <v/>
      </c>
      <c r="B89" s="2">
        <f>'Basen 1'!B132</f>
        <v>31909358</v>
      </c>
      <c r="C89" s="1" t="str">
        <f>'Basen 1'!C132</f>
        <v>Strøm</v>
      </c>
      <c r="D89" s="1">
        <f>'Basen 1'!F132</f>
        <v>21131</v>
      </c>
      <c r="E89" s="1">
        <f>'Basen 1'!J132</f>
        <v>10</v>
      </c>
      <c r="F89" s="1" t="str">
        <f>'Basen 1'!E132</f>
        <v/>
      </c>
      <c r="G89" s="1" t="str">
        <f t="shared" si="13"/>
        <v>-</v>
      </c>
      <c r="H89" s="4" t="str">
        <f t="shared" si="14"/>
        <v>web</v>
      </c>
      <c r="I89" s="1" t="str">
        <f t="shared" si="15"/>
        <v>-</v>
      </c>
      <c r="J89" s="1" t="str">
        <f t="shared" si="16"/>
        <v>-</v>
      </c>
      <c r="K89" s="1" t="str">
        <f t="shared" si="17"/>
        <v>-</v>
      </c>
      <c r="L89" s="1" t="str">
        <f t="shared" si="18"/>
        <v>-</v>
      </c>
      <c r="M89" s="2" t="str">
        <f>'Basen 1'!H132</f>
        <v>web</v>
      </c>
    </row>
    <row r="90" ht="14.25" customHeight="1">
      <c r="A90" s="1" t="str">
        <f>'Basen 1'!A133</f>
        <v/>
      </c>
      <c r="B90" s="2">
        <f>'Basen 1'!B133</f>
        <v>21484920</v>
      </c>
      <c r="C90" s="1" t="str">
        <f>'Basen 1'!C133</f>
        <v>Olsen</v>
      </c>
      <c r="D90" s="1">
        <f>'Basen 1'!F133</f>
        <v>21132</v>
      </c>
      <c r="E90" s="1" t="str">
        <f>'Basen 1'!J133</f>
        <v/>
      </c>
      <c r="F90" s="1" t="str">
        <f>'Basen 1'!E133</f>
        <v/>
      </c>
      <c r="G90" s="1" t="str">
        <f t="shared" si="13"/>
        <v>-</v>
      </c>
      <c r="H90" s="4" t="str">
        <f t="shared" si="14"/>
        <v>bc</v>
      </c>
      <c r="I90" s="1" t="str">
        <f t="shared" si="15"/>
        <v>-</v>
      </c>
      <c r="J90" s="1" t="str">
        <f t="shared" si="16"/>
        <v>-</v>
      </c>
      <c r="K90" s="1" t="str">
        <f t="shared" si="17"/>
        <v>-</v>
      </c>
      <c r="L90" s="1" t="str">
        <f t="shared" si="18"/>
        <v>-</v>
      </c>
      <c r="M90" s="2" t="str">
        <f>'Basen 1'!H133</f>
        <v>bc</v>
      </c>
    </row>
    <row r="91" ht="14.25" customHeight="1">
      <c r="A91" s="1" t="str">
        <f>'Basen 1'!A134</f>
        <v/>
      </c>
      <c r="B91" s="2">
        <f>'Basen 1'!B134</f>
        <v>1713133697</v>
      </c>
      <c r="C91" s="1" t="str">
        <f>'Basen 1'!C134</f>
        <v>Delakowitz</v>
      </c>
      <c r="D91" s="1">
        <f>'Basen 1'!F134</f>
        <v>21133</v>
      </c>
      <c r="E91" s="1" t="str">
        <f>'Basen 1'!J134</f>
        <v/>
      </c>
      <c r="F91" s="1" t="str">
        <f>'Basen 1'!E134</f>
        <v>Ronny</v>
      </c>
      <c r="G91" s="1" t="str">
        <f t="shared" si="13"/>
        <v>-</v>
      </c>
      <c r="H91" s="4" t="str">
        <f t="shared" si="14"/>
        <v>bc</v>
      </c>
      <c r="I91" s="1" t="str">
        <f t="shared" si="15"/>
        <v>-</v>
      </c>
      <c r="J91" s="1" t="str">
        <f t="shared" si="16"/>
        <v>-</v>
      </c>
      <c r="K91" s="1" t="str">
        <f t="shared" si="17"/>
        <v>-</v>
      </c>
      <c r="L91" s="1" t="str">
        <f t="shared" si="18"/>
        <v>-</v>
      </c>
      <c r="M91" s="2" t="str">
        <f>'Basen 1'!H134</f>
        <v>bc</v>
      </c>
    </row>
    <row r="92" ht="14.25" customHeight="1">
      <c r="A92" s="1" t="str">
        <f>'Basen 1'!A136</f>
        <v/>
      </c>
      <c r="B92" s="2">
        <f>'Basen 1'!B136</f>
        <v>6700686</v>
      </c>
      <c r="C92" s="1" t="str">
        <f>'Basen 1'!C136</f>
        <v>Löfgren</v>
      </c>
      <c r="D92" s="1">
        <f>'Basen 1'!F136</f>
        <v>21135</v>
      </c>
      <c r="E92" s="1" t="str">
        <f>'Basen 1'!J136</f>
        <v/>
      </c>
      <c r="F92" s="1" t="str">
        <f>'Basen 1'!E136</f>
        <v>Thomas</v>
      </c>
      <c r="G92" s="1" t="str">
        <f t="shared" si="13"/>
        <v>-</v>
      </c>
      <c r="H92" s="4" t="str">
        <f t="shared" si="14"/>
        <v>bc</v>
      </c>
      <c r="I92" s="1" t="str">
        <f t="shared" si="15"/>
        <v>-</v>
      </c>
      <c r="J92" s="1" t="str">
        <f t="shared" si="16"/>
        <v>-</v>
      </c>
      <c r="K92" s="1" t="str">
        <f t="shared" si="17"/>
        <v>-</v>
      </c>
      <c r="L92" s="1" t="str">
        <f t="shared" si="18"/>
        <v>-</v>
      </c>
      <c r="M92" s="2" t="str">
        <f>'Basen 1'!H136</f>
        <v>bc</v>
      </c>
    </row>
    <row r="93" ht="14.25" customHeight="1">
      <c r="A93" s="1" t="str">
        <f>'Basen 1'!A137</f>
        <v/>
      </c>
      <c r="B93" s="2" t="str">
        <f>'Basen 1'!B137</f>
        <v/>
      </c>
      <c r="C93" s="1" t="str">
        <f>'Basen 1'!C137</f>
        <v>Wahlgreen</v>
      </c>
      <c r="D93" s="1">
        <f>'Basen 1'!F137</f>
        <v>21136</v>
      </c>
      <c r="E93" s="1" t="str">
        <f>'Basen 1'!J137</f>
        <v/>
      </c>
      <c r="F93" s="1" t="str">
        <f>'Basen 1'!E137</f>
        <v/>
      </c>
      <c r="G93" s="1" t="str">
        <f t="shared" si="13"/>
        <v>-</v>
      </c>
      <c r="H93" s="4" t="str">
        <f t="shared" si="14"/>
        <v>bc</v>
      </c>
      <c r="I93" s="1" t="str">
        <f t="shared" si="15"/>
        <v>-</v>
      </c>
      <c r="J93" s="1" t="str">
        <f t="shared" si="16"/>
        <v>-</v>
      </c>
      <c r="K93" s="1" t="str">
        <f t="shared" si="17"/>
        <v>-</v>
      </c>
      <c r="L93" s="1" t="str">
        <f t="shared" si="18"/>
        <v>-</v>
      </c>
      <c r="M93" s="2" t="str">
        <f>'Basen 1'!H137</f>
        <v>bc</v>
      </c>
    </row>
    <row r="94" ht="14.25" customHeight="1">
      <c r="A94" s="1" t="str">
        <f>'Basen 1'!A139</f>
        <v/>
      </c>
      <c r="B94" s="2">
        <f>'Basen 1'!B139</f>
        <v>22959209</v>
      </c>
      <c r="C94" s="1" t="str">
        <f>'Basen 1'!C139</f>
        <v>Larsen</v>
      </c>
      <c r="D94" s="1">
        <f>'Basen 1'!F139</f>
        <v>21138</v>
      </c>
      <c r="E94" s="1" t="str">
        <f>'Basen 1'!J139</f>
        <v/>
      </c>
      <c r="F94" s="1" t="str">
        <f>'Basen 1'!E139</f>
        <v>Peter Ehlerts Jensen</v>
      </c>
      <c r="G94" s="1" t="str">
        <f t="shared" si="13"/>
        <v>-</v>
      </c>
      <c r="H94" s="4" t="str">
        <f t="shared" si="14"/>
        <v>bc</v>
      </c>
      <c r="I94" s="1" t="str">
        <f t="shared" si="15"/>
        <v>-</v>
      </c>
      <c r="J94" s="1" t="str">
        <f t="shared" si="16"/>
        <v>-</v>
      </c>
      <c r="K94" s="1" t="str">
        <f t="shared" si="17"/>
        <v>-</v>
      </c>
      <c r="L94" s="1" t="str">
        <f t="shared" si="18"/>
        <v>-</v>
      </c>
      <c r="M94" s="2" t="str">
        <f>'Basen 1'!H139</f>
        <v>bc</v>
      </c>
    </row>
    <row r="95" ht="14.25" customHeight="1">
      <c r="A95" s="1" t="str">
        <f>'Basen 1'!A141</f>
        <v/>
      </c>
      <c r="B95" s="2">
        <f>'Basen 1'!B141</f>
        <v>53508470</v>
      </c>
      <c r="C95" s="1" t="str">
        <f>'Basen 1'!C141</f>
        <v>Agerup</v>
      </c>
      <c r="D95" s="1">
        <f>'Basen 1'!F141</f>
        <v>21140</v>
      </c>
      <c r="E95" s="1" t="str">
        <f>'Basen 1'!J141</f>
        <v/>
      </c>
      <c r="F95" s="1" t="str">
        <f>'Basen 1'!E141</f>
        <v/>
      </c>
      <c r="G95" s="1" t="str">
        <f t="shared" si="13"/>
        <v>-</v>
      </c>
      <c r="H95" s="4" t="str">
        <f t="shared" si="14"/>
        <v>bc</v>
      </c>
      <c r="I95" s="1" t="str">
        <f t="shared" si="15"/>
        <v>-</v>
      </c>
      <c r="J95" s="1" t="str">
        <f t="shared" si="16"/>
        <v>-</v>
      </c>
      <c r="K95" s="1" t="str">
        <f t="shared" si="17"/>
        <v>-</v>
      </c>
      <c r="L95" s="1" t="str">
        <f t="shared" si="18"/>
        <v>-</v>
      </c>
      <c r="M95" s="2" t="str">
        <f>'Basen 1'!H141</f>
        <v>bc</v>
      </c>
    </row>
    <row r="96" ht="14.25" customHeight="1">
      <c r="A96" s="1" t="str">
        <f>'Basen 1'!A142</f>
        <v/>
      </c>
      <c r="B96" s="2">
        <f>'Basen 1'!B142</f>
        <v>29115531</v>
      </c>
      <c r="C96" s="1" t="str">
        <f>'Basen 1'!C142</f>
        <v>Park</v>
      </c>
      <c r="D96" s="1">
        <f>'Basen 1'!F142</f>
        <v>21141</v>
      </c>
      <c r="E96" s="1" t="str">
        <f>'Basen 1'!J142</f>
        <v/>
      </c>
      <c r="F96" s="1" t="str">
        <f>'Basen 1'!E142</f>
        <v/>
      </c>
      <c r="G96" s="1" t="str">
        <f t="shared" si="13"/>
        <v>-</v>
      </c>
      <c r="H96" s="4" t="str">
        <f t="shared" si="14"/>
        <v>bc</v>
      </c>
      <c r="I96" s="1" t="str">
        <f t="shared" si="15"/>
        <v>-</v>
      </c>
      <c r="J96" s="1" t="str">
        <f t="shared" si="16"/>
        <v>-</v>
      </c>
      <c r="K96" s="1" t="str">
        <f t="shared" si="17"/>
        <v>-</v>
      </c>
      <c r="L96" s="1" t="str">
        <f t="shared" si="18"/>
        <v>-</v>
      </c>
      <c r="M96" s="2" t="str">
        <f>'Basen 1'!H142</f>
        <v>bc</v>
      </c>
    </row>
    <row r="97" ht="14.25" customHeight="1">
      <c r="A97" s="1" t="str">
        <f>'Basen 1'!A143</f>
        <v/>
      </c>
      <c r="B97" s="2" t="str">
        <f>'Basen 1'!B143</f>
        <v/>
      </c>
      <c r="C97" s="1" t="str">
        <f>'Basen 1'!C143</f>
        <v>Schou</v>
      </c>
      <c r="D97" s="1">
        <f>'Basen 1'!F143</f>
        <v>21142</v>
      </c>
      <c r="E97" s="1" t="str">
        <f>'Basen 1'!J143</f>
        <v/>
      </c>
      <c r="F97" s="1" t="str">
        <f>'Basen 1'!E143</f>
        <v/>
      </c>
      <c r="G97" s="1" t="str">
        <f t="shared" si="13"/>
        <v>-</v>
      </c>
      <c r="H97" s="4" t="str">
        <f t="shared" si="14"/>
        <v>bc</v>
      </c>
      <c r="I97" s="1" t="str">
        <f t="shared" si="15"/>
        <v>-</v>
      </c>
      <c r="J97" s="1" t="str">
        <f t="shared" si="16"/>
        <v>-</v>
      </c>
      <c r="K97" s="1" t="str">
        <f t="shared" si="17"/>
        <v>-</v>
      </c>
      <c r="L97" s="1" t="str">
        <f t="shared" si="18"/>
        <v>-</v>
      </c>
      <c r="M97" s="2" t="str">
        <f>'Basen 1'!H143</f>
        <v>bc</v>
      </c>
    </row>
    <row r="98" ht="14.25" customHeight="1">
      <c r="A98" s="1" t="str">
        <f>'Basen 1'!A144</f>
        <v/>
      </c>
      <c r="B98" s="2">
        <f>'Basen 1'!B144</f>
        <v>21513656</v>
      </c>
      <c r="C98" s="1" t="str">
        <f>'Basen 1'!C144</f>
        <v>Nauerby</v>
      </c>
      <c r="D98" s="1">
        <f>'Basen 1'!F144</f>
        <v>21143</v>
      </c>
      <c r="E98" s="1" t="str">
        <f>'Basen 1'!J144</f>
        <v/>
      </c>
      <c r="F98" s="1" t="str">
        <f>'Basen 1'!E144</f>
        <v>Anne</v>
      </c>
      <c r="G98" s="1" t="str">
        <f t="shared" si="13"/>
        <v>-</v>
      </c>
      <c r="H98" s="4" t="str">
        <f t="shared" si="14"/>
        <v>bc</v>
      </c>
      <c r="I98" s="1" t="str">
        <f t="shared" si="15"/>
        <v>-</v>
      </c>
      <c r="J98" s="1" t="str">
        <f t="shared" si="16"/>
        <v>-</v>
      </c>
      <c r="K98" s="1" t="str">
        <f t="shared" si="17"/>
        <v>-</v>
      </c>
      <c r="L98" s="1" t="str">
        <f t="shared" si="18"/>
        <v>-</v>
      </c>
      <c r="M98" s="2" t="str">
        <f>'Basen 1'!H144</f>
        <v>bc</v>
      </c>
    </row>
    <row r="99" ht="14.25" customHeight="1">
      <c r="A99" s="1" t="str">
        <f>'Basen 1'!A148</f>
        <v/>
      </c>
      <c r="B99" s="2">
        <f>'Basen 1'!B148</f>
        <v>28920018</v>
      </c>
      <c r="C99" s="1" t="str">
        <f>'Basen 1'!C148</f>
        <v>Nielsen</v>
      </c>
      <c r="D99" s="1">
        <f>'Basen 1'!F148</f>
        <v>21147</v>
      </c>
      <c r="E99" s="1" t="str">
        <f>'Basen 1'!J148</f>
        <v/>
      </c>
      <c r="F99" s="1" t="str">
        <f>'Basen 1'!E148</f>
        <v/>
      </c>
      <c r="G99" s="1" t="str">
        <f t="shared" si="13"/>
        <v>-</v>
      </c>
      <c r="H99" s="4" t="str">
        <f t="shared" si="14"/>
        <v>bc</v>
      </c>
      <c r="I99" s="1" t="str">
        <f t="shared" si="15"/>
        <v>-</v>
      </c>
      <c r="J99" s="1" t="str">
        <f t="shared" si="16"/>
        <v>-</v>
      </c>
      <c r="K99" s="1" t="str">
        <f t="shared" si="17"/>
        <v>-</v>
      </c>
      <c r="L99" s="1" t="str">
        <f t="shared" si="18"/>
        <v>-</v>
      </c>
      <c r="M99" s="2" t="str">
        <f>'Basen 1'!H148</f>
        <v>bc</v>
      </c>
    </row>
    <row r="100" ht="14.25" customHeight="1">
      <c r="A100" s="1" t="str">
        <f>'Basen 1'!A151</f>
        <v/>
      </c>
      <c r="B100" s="2">
        <f>'Basen 1'!B151</f>
        <v>40819249</v>
      </c>
      <c r="C100" s="1" t="str">
        <f>'Basen 1'!C151</f>
        <v>Solhøj</v>
      </c>
      <c r="D100" s="1">
        <f>'Basen 1'!F151</f>
        <v>21150</v>
      </c>
      <c r="E100" s="1" t="str">
        <f>'Basen 1'!J151</f>
        <v/>
      </c>
      <c r="F100" s="1" t="str">
        <f>'Basen 1'!E151</f>
        <v/>
      </c>
      <c r="G100" s="1" t="str">
        <f t="shared" si="13"/>
        <v>-</v>
      </c>
      <c r="H100" s="4" t="str">
        <f t="shared" si="14"/>
        <v>bc</v>
      </c>
      <c r="I100" s="1" t="str">
        <f t="shared" si="15"/>
        <v>-</v>
      </c>
      <c r="J100" s="1" t="str">
        <f t="shared" si="16"/>
        <v>-</v>
      </c>
      <c r="K100" s="1" t="str">
        <f t="shared" si="17"/>
        <v>-</v>
      </c>
      <c r="L100" s="1" t="str">
        <f t="shared" si="18"/>
        <v>-</v>
      </c>
      <c r="M100" s="2" t="str">
        <f>'Basen 1'!H151</f>
        <v>bc</v>
      </c>
    </row>
    <row r="101" ht="14.25" customHeight="1">
      <c r="A101" s="1" t="str">
        <f>'Basen 1'!A152</f>
        <v/>
      </c>
      <c r="B101" s="2">
        <f>'Basen 1'!B152</f>
        <v>60571190</v>
      </c>
      <c r="C101" s="1" t="str">
        <f>'Basen 1'!C152</f>
        <v>Sillassen</v>
      </c>
      <c r="D101" s="1">
        <f>'Basen 1'!F152</f>
        <v>21151</v>
      </c>
      <c r="E101" s="1" t="str">
        <f>'Basen 1'!J152</f>
        <v/>
      </c>
      <c r="F101" s="1" t="str">
        <f>'Basen 1'!E152</f>
        <v/>
      </c>
      <c r="G101" s="1" t="str">
        <f t="shared" si="13"/>
        <v>-</v>
      </c>
      <c r="H101" s="4" t="str">
        <f t="shared" si="14"/>
        <v>bc</v>
      </c>
      <c r="I101" s="1" t="str">
        <f t="shared" si="15"/>
        <v>-</v>
      </c>
      <c r="J101" s="1" t="str">
        <f t="shared" si="16"/>
        <v>-</v>
      </c>
      <c r="K101" s="1" t="str">
        <f t="shared" si="17"/>
        <v>-</v>
      </c>
      <c r="L101" s="1" t="str">
        <f t="shared" si="18"/>
        <v>-</v>
      </c>
      <c r="M101" s="2" t="str">
        <f>'Basen 1'!H152</f>
        <v>bc</v>
      </c>
    </row>
    <row r="102" ht="14.25" customHeight="1">
      <c r="A102" s="1" t="str">
        <f>'Basen 1'!A153</f>
        <v/>
      </c>
      <c r="B102" s="2">
        <f>'Basen 1'!B153</f>
        <v>691115144</v>
      </c>
      <c r="C102" s="1" t="str">
        <f>'Basen 1'!C153</f>
        <v>Zych</v>
      </c>
      <c r="D102" s="1">
        <f>'Basen 1'!F153</f>
        <v>21152</v>
      </c>
      <c r="E102" s="1" t="str">
        <f>'Basen 1'!J153</f>
        <v/>
      </c>
      <c r="F102" s="1" t="str">
        <f>'Basen 1'!E153</f>
        <v/>
      </c>
      <c r="G102" s="1" t="str">
        <f t="shared" si="13"/>
        <v>-</v>
      </c>
      <c r="H102" s="4" t="str">
        <f t="shared" si="14"/>
        <v>bc</v>
      </c>
      <c r="I102" s="1" t="str">
        <f t="shared" si="15"/>
        <v>-</v>
      </c>
      <c r="J102" s="1" t="str">
        <f t="shared" si="16"/>
        <v>-</v>
      </c>
      <c r="K102" s="1" t="str">
        <f t="shared" si="17"/>
        <v>-</v>
      </c>
      <c r="L102" s="1" t="str">
        <f t="shared" si="18"/>
        <v>-</v>
      </c>
      <c r="M102" s="2" t="str">
        <f>'Basen 1'!H153</f>
        <v>bc</v>
      </c>
    </row>
    <row r="103" ht="14.25" customHeight="1">
      <c r="A103" s="1" t="str">
        <f>'Basen 1'!A154</f>
        <v/>
      </c>
      <c r="B103" s="2">
        <f>'Basen 1'!B154</f>
        <v>28553270</v>
      </c>
      <c r="C103" s="1" t="str">
        <f>'Basen 1'!C154</f>
        <v>Jacobsen</v>
      </c>
      <c r="D103" s="1">
        <f>'Basen 1'!F154</f>
        <v>21153</v>
      </c>
      <c r="E103" s="1" t="str">
        <f>'Basen 1'!J154</f>
        <v/>
      </c>
      <c r="F103" s="1" t="str">
        <f>'Basen 1'!E154</f>
        <v/>
      </c>
      <c r="G103" s="1" t="str">
        <f t="shared" si="13"/>
        <v>-</v>
      </c>
      <c r="H103" s="4" t="str">
        <f t="shared" si="14"/>
        <v>bc</v>
      </c>
      <c r="I103" s="1" t="str">
        <f t="shared" si="15"/>
        <v>-</v>
      </c>
      <c r="J103" s="1" t="str">
        <f t="shared" si="16"/>
        <v>-</v>
      </c>
      <c r="K103" s="1" t="str">
        <f t="shared" si="17"/>
        <v>-</v>
      </c>
      <c r="L103" s="1" t="str">
        <f t="shared" si="18"/>
        <v>-</v>
      </c>
      <c r="M103" s="2" t="str">
        <f>'Basen 1'!H154</f>
        <v>bc</v>
      </c>
    </row>
    <row r="104" ht="14.25" customHeight="1">
      <c r="A104" s="5" t="str">
        <f>'Basen 1'!A155</f>
        <v>teresa.soley@addia.cat</v>
      </c>
      <c r="B104" s="2">
        <f>'Basen 1'!B155</f>
        <v>697841925</v>
      </c>
      <c r="C104" s="1" t="str">
        <f>'Basen 1'!C155</f>
        <v>Soley</v>
      </c>
      <c r="D104" s="1">
        <f>'Basen 1'!F155</f>
        <v>21154</v>
      </c>
      <c r="E104" s="1" t="str">
        <f>'Basen 1'!J155</f>
        <v/>
      </c>
      <c r="F104" s="1" t="str">
        <f>'Basen 1'!E155</f>
        <v/>
      </c>
      <c r="G104" s="1" t="str">
        <f t="shared" si="13"/>
        <v>-</v>
      </c>
      <c r="H104" s="4" t="str">
        <f t="shared" si="14"/>
        <v>bc</v>
      </c>
      <c r="I104" s="1" t="str">
        <f t="shared" si="15"/>
        <v>-</v>
      </c>
      <c r="J104" s="1" t="str">
        <f t="shared" si="16"/>
        <v>-</v>
      </c>
      <c r="K104" s="1" t="str">
        <f t="shared" si="17"/>
        <v>-</v>
      </c>
      <c r="L104" s="1" t="str">
        <f t="shared" si="18"/>
        <v>-</v>
      </c>
      <c r="M104" s="2" t="str">
        <f>'Basen 1'!H155</f>
        <v>bc</v>
      </c>
    </row>
    <row r="105" ht="14.25" customHeight="1">
      <c r="A105" s="1" t="str">
        <f>'Basen 1'!A156</f>
        <v/>
      </c>
      <c r="B105" s="2">
        <f>'Basen 1'!B156</f>
        <v>26790432</v>
      </c>
      <c r="C105" s="1" t="str">
        <f>'Basen 1'!C156</f>
        <v>Dithmar</v>
      </c>
      <c r="D105" s="1">
        <f>'Basen 1'!F156</f>
        <v>21155</v>
      </c>
      <c r="E105" s="1" t="str">
        <f>'Basen 1'!J156</f>
        <v/>
      </c>
      <c r="F105" s="1" t="str">
        <f>'Basen 1'!E156</f>
        <v/>
      </c>
      <c r="G105" s="1" t="str">
        <f t="shared" si="13"/>
        <v>-</v>
      </c>
      <c r="H105" s="4" t="str">
        <f t="shared" si="14"/>
        <v>bc</v>
      </c>
      <c r="I105" s="1" t="str">
        <f t="shared" si="15"/>
        <v>-</v>
      </c>
      <c r="J105" s="1" t="str">
        <f t="shared" si="16"/>
        <v>-</v>
      </c>
      <c r="K105" s="1" t="str">
        <f t="shared" si="17"/>
        <v>-</v>
      </c>
      <c r="L105" s="1" t="str">
        <f t="shared" si="18"/>
        <v>-</v>
      </c>
      <c r="M105" s="2" t="str">
        <f>'Basen 1'!H156</f>
        <v>bc</v>
      </c>
    </row>
    <row r="106" ht="14.25" customHeight="1">
      <c r="A106" s="1" t="str">
        <f>'Basen 1'!A157</f>
        <v/>
      </c>
      <c r="B106" s="2">
        <f>'Basen 1'!B157</f>
        <v>60642010</v>
      </c>
      <c r="C106" s="1" t="str">
        <f>'Basen 1'!C157</f>
        <v>Kristiansen</v>
      </c>
      <c r="D106" s="1">
        <f>'Basen 1'!F157</f>
        <v>21156</v>
      </c>
      <c r="E106" s="1" t="str">
        <f>'Basen 1'!J157</f>
        <v/>
      </c>
      <c r="F106" s="1" t="str">
        <f>'Basen 1'!E157</f>
        <v/>
      </c>
      <c r="G106" s="1" t="str">
        <f t="shared" si="13"/>
        <v>-</v>
      </c>
      <c r="H106" s="4" t="str">
        <f t="shared" si="14"/>
        <v>bc</v>
      </c>
      <c r="I106" s="1" t="str">
        <f t="shared" si="15"/>
        <v>-</v>
      </c>
      <c r="J106" s="1" t="str">
        <f t="shared" si="16"/>
        <v>-</v>
      </c>
      <c r="K106" s="1" t="str">
        <f t="shared" si="17"/>
        <v>-</v>
      </c>
      <c r="L106" s="1" t="str">
        <f t="shared" si="18"/>
        <v>-</v>
      </c>
      <c r="M106" s="2" t="str">
        <f>'Basen 1'!H157</f>
        <v>bc</v>
      </c>
    </row>
    <row r="107" ht="14.25" customHeight="1">
      <c r="A107" s="1" t="str">
        <f>'Basen 1'!A160</f>
        <v/>
      </c>
      <c r="B107" s="2" t="str">
        <f>'Basen 1'!B160</f>
        <v/>
      </c>
      <c r="C107" s="1" t="str">
        <f>'Basen 1'!C160</f>
        <v>Hallenberg</v>
      </c>
      <c r="D107" s="1">
        <f>'Basen 1'!F160</f>
        <v>21159</v>
      </c>
      <c r="E107" s="1" t="str">
        <f>'Basen 1'!J160</f>
        <v/>
      </c>
      <c r="F107" s="1" t="str">
        <f>'Basen 1'!E160</f>
        <v/>
      </c>
      <c r="G107" s="1" t="str">
        <f t="shared" si="13"/>
        <v>-</v>
      </c>
      <c r="H107" s="4" t="str">
        <f t="shared" si="14"/>
        <v>bc</v>
      </c>
      <c r="I107" s="1" t="str">
        <f t="shared" si="15"/>
        <v>-</v>
      </c>
      <c r="J107" s="1" t="str">
        <f t="shared" si="16"/>
        <v>-</v>
      </c>
      <c r="K107" s="1" t="str">
        <f t="shared" si="17"/>
        <v>-</v>
      </c>
      <c r="L107" s="1" t="str">
        <f t="shared" si="18"/>
        <v>-</v>
      </c>
      <c r="M107" s="2" t="str">
        <f>'Basen 1'!H160</f>
        <v>bc</v>
      </c>
    </row>
    <row r="108" ht="14.25" customHeight="1">
      <c r="A108" s="5" t="str">
        <f>'Basen 1'!A161</f>
        <v>lilibhansen1@hotmail.com</v>
      </c>
      <c r="B108" s="2">
        <f>'Basen 1'!B161</f>
        <v>51378200</v>
      </c>
      <c r="C108" s="1" t="str">
        <f>'Basen 1'!C161</f>
        <v>Hansen</v>
      </c>
      <c r="D108" s="1">
        <f>'Basen 1'!F161</f>
        <v>21160</v>
      </c>
      <c r="E108" s="1">
        <f>'Basen 1'!J161</f>
        <v>10</v>
      </c>
      <c r="F108" s="1" t="str">
        <f>'Basen 1'!E161</f>
        <v/>
      </c>
      <c r="G108" s="1" t="str">
        <f t="shared" si="13"/>
        <v>-</v>
      </c>
      <c r="H108" s="4" t="str">
        <f t="shared" si="14"/>
        <v>web</v>
      </c>
      <c r="I108" s="1" t="str">
        <f t="shared" si="15"/>
        <v>-</v>
      </c>
      <c r="J108" s="1" t="str">
        <f t="shared" si="16"/>
        <v>-</v>
      </c>
      <c r="K108" s="1" t="str">
        <f t="shared" si="17"/>
        <v>-</v>
      </c>
      <c r="L108" s="1" t="str">
        <f t="shared" si="18"/>
        <v>-</v>
      </c>
      <c r="M108" s="2" t="str">
        <f>'Basen 1'!H161</f>
        <v>web</v>
      </c>
    </row>
    <row r="109" ht="14.25" customHeight="1">
      <c r="A109" s="1" t="str">
        <f>'Basen 1'!A162</f>
        <v/>
      </c>
      <c r="B109" s="2">
        <f>'Basen 1'!B162</f>
        <v>60645846</v>
      </c>
      <c r="C109" s="1" t="str">
        <f>'Basen 1'!C162</f>
        <v>Andersen</v>
      </c>
      <c r="D109" s="1">
        <f>'Basen 1'!F162</f>
        <v>21161</v>
      </c>
      <c r="E109" s="1" t="str">
        <f>'Basen 1'!J162</f>
        <v/>
      </c>
      <c r="F109" s="1" t="str">
        <f>'Basen 1'!E162</f>
        <v/>
      </c>
      <c r="G109" s="1" t="str">
        <f t="shared" si="13"/>
        <v>-</v>
      </c>
      <c r="H109" s="4" t="str">
        <f t="shared" si="14"/>
        <v>bc</v>
      </c>
      <c r="I109" s="1" t="str">
        <f t="shared" si="15"/>
        <v>-</v>
      </c>
      <c r="J109" s="1" t="str">
        <f t="shared" si="16"/>
        <v>-</v>
      </c>
      <c r="K109" s="1" t="str">
        <f t="shared" si="17"/>
        <v>-</v>
      </c>
      <c r="L109" s="1" t="str">
        <f t="shared" si="18"/>
        <v>-</v>
      </c>
      <c r="M109" s="2" t="str">
        <f>'Basen 1'!H162</f>
        <v>bc</v>
      </c>
    </row>
    <row r="110" ht="14.25" customHeight="1">
      <c r="A110" s="1" t="str">
        <f>'Basen 1'!A163</f>
        <v/>
      </c>
      <c r="B110" s="2" t="str">
        <f>'Basen 1'!B163</f>
        <v/>
      </c>
      <c r="C110" s="1" t="str">
        <f>'Basen 1'!C163</f>
        <v>lindesdahl</v>
      </c>
      <c r="D110" s="1">
        <f>'Basen 1'!F163</f>
        <v>21162</v>
      </c>
      <c r="E110" s="1" t="str">
        <f>'Basen 1'!J163</f>
        <v/>
      </c>
      <c r="F110" s="1" t="str">
        <f>'Basen 1'!E163</f>
        <v/>
      </c>
      <c r="G110" s="1" t="str">
        <f t="shared" si="13"/>
        <v>-</v>
      </c>
      <c r="H110" s="4" t="str">
        <f t="shared" si="14"/>
        <v>bc</v>
      </c>
      <c r="I110" s="1" t="str">
        <f t="shared" si="15"/>
        <v>-</v>
      </c>
      <c r="J110" s="1" t="str">
        <f t="shared" si="16"/>
        <v>-</v>
      </c>
      <c r="K110" s="1" t="str">
        <f t="shared" si="17"/>
        <v>-</v>
      </c>
      <c r="L110" s="1" t="str">
        <f t="shared" si="18"/>
        <v>-</v>
      </c>
      <c r="M110" s="2" t="str">
        <f>'Basen 1'!H163</f>
        <v>bc</v>
      </c>
    </row>
    <row r="111" ht="14.25" customHeight="1">
      <c r="A111" s="5" t="str">
        <f>'Basen 1'!A164</f>
        <v>natashacarstens@gmail.com</v>
      </c>
      <c r="B111" s="2">
        <f>'Basen 1'!B164</f>
        <v>28392889</v>
      </c>
      <c r="C111" s="1" t="str">
        <f>'Basen 1'!C164</f>
        <v>Carstens</v>
      </c>
      <c r="D111" s="1">
        <f>'Basen 1'!F164</f>
        <v>21163</v>
      </c>
      <c r="E111" s="1" t="str">
        <f>'Basen 1'!J164</f>
        <v/>
      </c>
      <c r="F111" s="1" t="str">
        <f>'Basen 1'!E164</f>
        <v/>
      </c>
      <c r="G111" s="1" t="str">
        <f t="shared" si="13"/>
        <v>-</v>
      </c>
      <c r="H111" s="4" t="str">
        <f t="shared" si="14"/>
        <v>web</v>
      </c>
      <c r="I111" s="1" t="str">
        <f t="shared" si="15"/>
        <v>-</v>
      </c>
      <c r="J111" s="1" t="str">
        <f t="shared" si="16"/>
        <v>-</v>
      </c>
      <c r="K111" s="1" t="str">
        <f t="shared" si="17"/>
        <v>-</v>
      </c>
      <c r="L111" s="1" t="str">
        <f t="shared" si="18"/>
        <v>-</v>
      </c>
      <c r="M111" s="2" t="str">
        <f>'Basen 1'!H164</f>
        <v>web</v>
      </c>
    </row>
    <row r="112" ht="14.25" customHeight="1">
      <c r="A112" s="1" t="str">
        <f>'Basen 1'!A165</f>
        <v/>
      </c>
      <c r="B112" s="2">
        <f>'Basen 1'!B165</f>
        <v>24988010</v>
      </c>
      <c r="C112" s="1" t="str">
        <f>'Basen 1'!C165</f>
        <v>Jørgensen</v>
      </c>
      <c r="D112" s="1">
        <f>'Basen 1'!F165</f>
        <v>21164</v>
      </c>
      <c r="E112" s="1" t="str">
        <f>'Basen 1'!J165</f>
        <v/>
      </c>
      <c r="F112" s="1" t="str">
        <f>'Basen 1'!E165</f>
        <v/>
      </c>
      <c r="G112" s="1" t="str">
        <f t="shared" si="13"/>
        <v>-</v>
      </c>
      <c r="H112" s="4" t="str">
        <f t="shared" si="14"/>
        <v>bc</v>
      </c>
      <c r="I112" s="1" t="str">
        <f t="shared" si="15"/>
        <v>-</v>
      </c>
      <c r="J112" s="1" t="str">
        <f t="shared" si="16"/>
        <v>-</v>
      </c>
      <c r="K112" s="1" t="str">
        <f t="shared" si="17"/>
        <v>-</v>
      </c>
      <c r="L112" s="1" t="str">
        <f t="shared" si="18"/>
        <v>-</v>
      </c>
      <c r="M112" s="2" t="str">
        <f>'Basen 1'!H165</f>
        <v>bc</v>
      </c>
    </row>
    <row r="113" ht="14.25" customHeight="1">
      <c r="A113" s="5" t="str">
        <f>'Basen 1'!A166</f>
        <v>lis.aage@outlook.dk</v>
      </c>
      <c r="B113" s="2">
        <f>'Basen 1'!B166</f>
        <v>40131045</v>
      </c>
      <c r="C113" s="1" t="str">
        <f>'Basen 1'!C166</f>
        <v>Kemner</v>
      </c>
      <c r="D113" s="1">
        <f>'Basen 1'!F166</f>
        <v>21165</v>
      </c>
      <c r="E113" s="1">
        <f>'Basen 1'!J166</f>
        <v>5</v>
      </c>
      <c r="F113" s="1" t="str">
        <f>'Basen 1'!E166</f>
        <v>Aage Kemner</v>
      </c>
      <c r="G113" s="1" t="str">
        <f t="shared" si="13"/>
        <v>-</v>
      </c>
      <c r="H113" s="4" t="str">
        <f t="shared" si="14"/>
        <v>web</v>
      </c>
      <c r="I113" s="1" t="str">
        <f t="shared" si="15"/>
        <v>-</v>
      </c>
      <c r="J113" s="1" t="str">
        <f t="shared" si="16"/>
        <v>-</v>
      </c>
      <c r="K113" s="1" t="str">
        <f t="shared" si="17"/>
        <v>-</v>
      </c>
      <c r="L113" s="1" t="str">
        <f t="shared" si="18"/>
        <v>-</v>
      </c>
      <c r="M113" s="2" t="str">
        <f>'Basen 1'!H166</f>
        <v>web</v>
      </c>
    </row>
    <row r="114" ht="14.25" customHeight="1">
      <c r="A114" s="1" t="str">
        <f>'Basen 1'!A168</f>
        <v/>
      </c>
      <c r="B114" s="2">
        <f>'Basen 1'!B168</f>
        <v>23656948</v>
      </c>
      <c r="C114" s="1" t="str">
        <f>'Basen 1'!C168</f>
        <v>Torp</v>
      </c>
      <c r="D114" s="1">
        <f>'Basen 1'!F168</f>
        <v>21167</v>
      </c>
      <c r="E114" s="1" t="str">
        <f>'Basen 1'!J168</f>
        <v/>
      </c>
      <c r="F114" s="1" t="str">
        <f>'Basen 1'!E168</f>
        <v/>
      </c>
      <c r="G114" s="1" t="str">
        <f t="shared" si="13"/>
        <v>-</v>
      </c>
      <c r="H114" s="4" t="str">
        <f t="shared" si="14"/>
        <v>bc</v>
      </c>
      <c r="I114" s="1" t="str">
        <f t="shared" si="15"/>
        <v>-</v>
      </c>
      <c r="J114" s="1" t="str">
        <f t="shared" si="16"/>
        <v>-</v>
      </c>
      <c r="K114" s="1" t="str">
        <f t="shared" si="17"/>
        <v>-</v>
      </c>
      <c r="L114" s="1" t="str">
        <f t="shared" si="18"/>
        <v>-</v>
      </c>
      <c r="M114" s="2" t="str">
        <f>'Basen 1'!H168</f>
        <v>bc</v>
      </c>
    </row>
    <row r="115" ht="14.25" customHeight="1">
      <c r="A115" s="1" t="str">
        <f>'Basen 1'!A169</f>
        <v/>
      </c>
      <c r="B115" s="2">
        <f>'Basen 1'!B169</f>
        <v>61711211</v>
      </c>
      <c r="C115" s="1" t="str">
        <f>'Basen 1'!C169</f>
        <v>Nielsen</v>
      </c>
      <c r="D115" s="1">
        <f>'Basen 1'!F169</f>
        <v>21168</v>
      </c>
      <c r="E115" s="1" t="str">
        <f>'Basen 1'!J169</f>
        <v/>
      </c>
      <c r="F115" s="1" t="str">
        <f>'Basen 1'!E169</f>
        <v/>
      </c>
      <c r="G115" s="1" t="str">
        <f t="shared" si="13"/>
        <v>-</v>
      </c>
      <c r="H115" s="4" t="str">
        <f t="shared" si="14"/>
        <v>bc</v>
      </c>
      <c r="I115" s="1" t="str">
        <f t="shared" si="15"/>
        <v>-</v>
      </c>
      <c r="J115" s="1" t="str">
        <f t="shared" si="16"/>
        <v>-</v>
      </c>
      <c r="K115" s="1" t="str">
        <f t="shared" si="17"/>
        <v>-</v>
      </c>
      <c r="L115" s="1" t="str">
        <f t="shared" si="18"/>
        <v>-</v>
      </c>
      <c r="M115" s="2" t="str">
        <f>'Basen 1'!H169</f>
        <v>bc</v>
      </c>
    </row>
    <row r="116" ht="14.25" customHeight="1">
      <c r="A116" s="1" t="str">
        <f>'Basen 1'!A170</f>
        <v/>
      </c>
      <c r="B116" s="2" t="str">
        <f>'Basen 1'!B170</f>
        <v/>
      </c>
      <c r="C116" s="1" t="str">
        <f>'Basen 1'!C170</f>
        <v>Skovlund</v>
      </c>
      <c r="D116" s="1">
        <f>'Basen 1'!F170</f>
        <v>21169</v>
      </c>
      <c r="E116" s="1" t="str">
        <f>'Basen 1'!J170</f>
        <v/>
      </c>
      <c r="F116" s="1" t="str">
        <f>'Basen 1'!E170</f>
        <v/>
      </c>
      <c r="G116" s="1" t="str">
        <f t="shared" si="13"/>
        <v>-</v>
      </c>
      <c r="H116" s="4" t="str">
        <f t="shared" si="14"/>
        <v>web</v>
      </c>
      <c r="I116" s="1" t="str">
        <f t="shared" si="15"/>
        <v>-</v>
      </c>
      <c r="J116" s="1" t="str">
        <f t="shared" si="16"/>
        <v>-</v>
      </c>
      <c r="K116" s="1" t="str">
        <f t="shared" si="17"/>
        <v>-</v>
      </c>
      <c r="L116" s="1" t="str">
        <f t="shared" si="18"/>
        <v>-</v>
      </c>
      <c r="M116" s="2" t="str">
        <f>'Basen 1'!H170</f>
        <v>web</v>
      </c>
    </row>
    <row r="117" ht="14.25" customHeight="1">
      <c r="A117" s="1" t="str">
        <f>'Basen 1'!A171</f>
        <v/>
      </c>
      <c r="B117" s="2">
        <f>'Basen 1'!B171</f>
        <v>21124109</v>
      </c>
      <c r="C117" s="1" t="str">
        <f>'Basen 1'!C171</f>
        <v>Brask</v>
      </c>
      <c r="D117" s="1">
        <f>'Basen 1'!F171</f>
        <v>21170</v>
      </c>
      <c r="E117" s="1" t="str">
        <f>'Basen 1'!J171</f>
        <v/>
      </c>
      <c r="F117" s="1" t="str">
        <f>'Basen 1'!E171</f>
        <v>Stefan Brask</v>
      </c>
      <c r="G117" s="1" t="str">
        <f t="shared" si="13"/>
        <v>-</v>
      </c>
      <c r="H117" s="4" t="str">
        <f t="shared" si="14"/>
        <v>bc</v>
      </c>
      <c r="I117" s="1" t="str">
        <f t="shared" si="15"/>
        <v>-</v>
      </c>
      <c r="J117" s="1" t="str">
        <f t="shared" si="16"/>
        <v>-</v>
      </c>
      <c r="K117" s="1" t="str">
        <f t="shared" si="17"/>
        <v>-</v>
      </c>
      <c r="L117" s="1" t="str">
        <f t="shared" si="18"/>
        <v>-</v>
      </c>
      <c r="M117" s="2" t="str">
        <f>'Basen 1'!H171</f>
        <v>bc</v>
      </c>
    </row>
    <row r="118" ht="14.25" customHeight="1">
      <c r="A118" s="1" t="str">
        <f>'Basen 1'!A172</f>
        <v/>
      </c>
      <c r="B118" s="2">
        <f>'Basen 1'!B172</f>
        <v>20998864</v>
      </c>
      <c r="C118" s="1" t="str">
        <f>'Basen 1'!C172</f>
        <v>Lassen</v>
      </c>
      <c r="D118" s="1">
        <f>'Basen 1'!F172</f>
        <v>21171</v>
      </c>
      <c r="E118" s="1" t="str">
        <f>'Basen 1'!J172</f>
        <v/>
      </c>
      <c r="F118" s="1" t="str">
        <f>'Basen 1'!E172</f>
        <v/>
      </c>
      <c r="G118" s="1" t="str">
        <f t="shared" si="13"/>
        <v>-</v>
      </c>
      <c r="H118" s="4" t="str">
        <f t="shared" si="14"/>
        <v>bc</v>
      </c>
      <c r="I118" s="1" t="str">
        <f t="shared" si="15"/>
        <v>-</v>
      </c>
      <c r="J118" s="1" t="str">
        <f t="shared" si="16"/>
        <v>-</v>
      </c>
      <c r="K118" s="1" t="str">
        <f t="shared" si="17"/>
        <v>-</v>
      </c>
      <c r="L118" s="1" t="str">
        <f t="shared" si="18"/>
        <v>-</v>
      </c>
      <c r="M118" s="2" t="str">
        <f>'Basen 1'!H172</f>
        <v>bc</v>
      </c>
    </row>
    <row r="119" ht="14.25" customHeight="1">
      <c r="A119" s="1" t="str">
        <f>'Basen 1'!A173</f>
        <v/>
      </c>
      <c r="B119" s="2">
        <f>'Basen 1'!B173</f>
        <v>23307148</v>
      </c>
      <c r="C119" s="1" t="str">
        <f>'Basen 1'!C173</f>
        <v>Jakobsen</v>
      </c>
      <c r="D119" s="1">
        <f>'Basen 1'!F173</f>
        <v>21172</v>
      </c>
      <c r="E119" s="1" t="str">
        <f>'Basen 1'!J173</f>
        <v/>
      </c>
      <c r="F119" s="1" t="str">
        <f>'Basen 1'!E173</f>
        <v/>
      </c>
      <c r="G119" s="1" t="str">
        <f t="shared" si="13"/>
        <v>-</v>
      </c>
      <c r="H119" s="4" t="str">
        <f t="shared" si="14"/>
        <v>bc</v>
      </c>
      <c r="I119" s="1" t="str">
        <f t="shared" si="15"/>
        <v>-</v>
      </c>
      <c r="J119" s="1" t="str">
        <f t="shared" si="16"/>
        <v>-</v>
      </c>
      <c r="K119" s="1" t="str">
        <f t="shared" si="17"/>
        <v>-</v>
      </c>
      <c r="L119" s="1" t="str">
        <f t="shared" si="18"/>
        <v>-</v>
      </c>
      <c r="M119" s="2" t="str">
        <f>'Basen 1'!H173</f>
        <v>bc</v>
      </c>
    </row>
    <row r="120" ht="14.25" customHeight="1">
      <c r="A120" s="1" t="str">
        <f>'Basen 1'!A175</f>
        <v/>
      </c>
      <c r="B120" s="2">
        <f>'Basen 1'!B175</f>
        <v>20313342</v>
      </c>
      <c r="C120" s="1" t="str">
        <f>'Basen 1'!C175</f>
        <v>Frederiksen</v>
      </c>
      <c r="D120" s="1">
        <f>'Basen 1'!F175</f>
        <v>21174</v>
      </c>
      <c r="E120" s="1" t="str">
        <f>'Basen 1'!J175</f>
        <v/>
      </c>
      <c r="F120" s="1" t="str">
        <f>'Basen 1'!E175</f>
        <v>Anni Lund Frederiksen</v>
      </c>
      <c r="G120" s="1" t="str">
        <f t="shared" si="13"/>
        <v>-</v>
      </c>
      <c r="H120" s="4" t="str">
        <f t="shared" si="14"/>
        <v>bc</v>
      </c>
      <c r="I120" s="1" t="str">
        <f t="shared" si="15"/>
        <v>-</v>
      </c>
      <c r="J120" s="1" t="str">
        <f t="shared" si="16"/>
        <v>-</v>
      </c>
      <c r="K120" s="1" t="str">
        <f t="shared" si="17"/>
        <v>-</v>
      </c>
      <c r="L120" s="1" t="str">
        <f t="shared" si="18"/>
        <v>-</v>
      </c>
      <c r="M120" s="2" t="str">
        <f>'Basen 1'!H175</f>
        <v>bc</v>
      </c>
    </row>
    <row r="121" ht="14.25" customHeight="1">
      <c r="A121" s="5" t="str">
        <f>'Basen 1'!A176</f>
        <v>soerendpetersen@gmail.com</v>
      </c>
      <c r="B121" s="2">
        <f>'Basen 1'!B176</f>
        <v>51761832</v>
      </c>
      <c r="C121" s="1" t="str">
        <f>'Basen 1'!C176</f>
        <v>Petersen</v>
      </c>
      <c r="D121" s="1">
        <f>'Basen 1'!F176</f>
        <v>21175</v>
      </c>
      <c r="E121" s="1" t="str">
        <f>'Basen 1'!J176</f>
        <v/>
      </c>
      <c r="F121" s="1" t="str">
        <f>'Basen 1'!E176</f>
        <v>Louise</v>
      </c>
      <c r="G121" s="1" t="str">
        <f t="shared" si="13"/>
        <v>-</v>
      </c>
      <c r="H121" s="4" t="str">
        <f t="shared" si="14"/>
        <v>web</v>
      </c>
      <c r="I121" s="1" t="str">
        <f t="shared" si="15"/>
        <v>-</v>
      </c>
      <c r="J121" s="1" t="str">
        <f t="shared" si="16"/>
        <v>-</v>
      </c>
      <c r="K121" s="1" t="str">
        <f t="shared" si="17"/>
        <v>-</v>
      </c>
      <c r="L121" s="1" t="str">
        <f t="shared" si="18"/>
        <v>-</v>
      </c>
      <c r="M121" s="2" t="str">
        <f>'Basen 1'!H176</f>
        <v>web</v>
      </c>
    </row>
    <row r="122" ht="14.25" customHeight="1">
      <c r="A122" s="1" t="str">
        <f>'Basen 1'!A177</f>
        <v/>
      </c>
      <c r="B122" s="2">
        <f>'Basen 1'!B177</f>
        <v>28595444</v>
      </c>
      <c r="C122" s="1" t="str">
        <f>'Basen 1'!C177</f>
        <v>Ørnvig</v>
      </c>
      <c r="D122" s="1">
        <f>'Basen 1'!F177</f>
        <v>21176</v>
      </c>
      <c r="E122" s="1" t="str">
        <f>'Basen 1'!J177</f>
        <v/>
      </c>
      <c r="F122" s="1" t="str">
        <f>'Basen 1'!E177</f>
        <v/>
      </c>
      <c r="G122" s="1" t="str">
        <f t="shared" si="13"/>
        <v>-</v>
      </c>
      <c r="H122" s="4" t="str">
        <f t="shared" si="14"/>
        <v>bc</v>
      </c>
      <c r="I122" s="1" t="str">
        <f t="shared" si="15"/>
        <v>-</v>
      </c>
      <c r="J122" s="1" t="str">
        <f t="shared" si="16"/>
        <v>-</v>
      </c>
      <c r="K122" s="1" t="str">
        <f t="shared" si="17"/>
        <v>-</v>
      </c>
      <c r="L122" s="1" t="str">
        <f t="shared" si="18"/>
        <v>-</v>
      </c>
      <c r="M122" s="2" t="str">
        <f>'Basen 1'!H177</f>
        <v>bc</v>
      </c>
    </row>
    <row r="123" ht="14.25" customHeight="1">
      <c r="A123" s="1" t="str">
        <f>'Basen 1'!A178</f>
        <v/>
      </c>
      <c r="B123" s="2">
        <f>'Basen 1'!B178</f>
        <v>23201577</v>
      </c>
      <c r="C123" s="1" t="str">
        <f>'Basen 1'!C178</f>
        <v>Frandsen</v>
      </c>
      <c r="D123" s="1">
        <f>'Basen 1'!F178</f>
        <v>21177</v>
      </c>
      <c r="E123" s="1" t="str">
        <f>'Basen 1'!J178</f>
        <v/>
      </c>
      <c r="F123" s="1" t="str">
        <f>'Basen 1'!E178</f>
        <v>Daniel</v>
      </c>
      <c r="G123" s="1" t="str">
        <f t="shared" si="13"/>
        <v>-</v>
      </c>
      <c r="H123" s="4" t="str">
        <f t="shared" si="14"/>
        <v>bc</v>
      </c>
      <c r="I123" s="1" t="str">
        <f t="shared" si="15"/>
        <v>-</v>
      </c>
      <c r="J123" s="1" t="str">
        <f t="shared" si="16"/>
        <v>-</v>
      </c>
      <c r="K123" s="1" t="str">
        <f t="shared" si="17"/>
        <v>-</v>
      </c>
      <c r="L123" s="1" t="str">
        <f t="shared" si="18"/>
        <v>-</v>
      </c>
      <c r="M123" s="2" t="str">
        <f>'Basen 1'!H178</f>
        <v>bc</v>
      </c>
    </row>
    <row r="124" ht="14.25" customHeight="1">
      <c r="A124" s="1" t="str">
        <f>'Basen 1'!A182</f>
        <v/>
      </c>
      <c r="B124" s="2">
        <f>'Basen 1'!B182</f>
        <v>1755981852</v>
      </c>
      <c r="C124" s="1" t="str">
        <f>'Basen 1'!C182</f>
        <v>Hebbeln</v>
      </c>
      <c r="D124" s="1">
        <f>'Basen 1'!F182</f>
        <v>21181</v>
      </c>
      <c r="E124" s="1" t="str">
        <f>'Basen 1'!J182</f>
        <v/>
      </c>
      <c r="F124" s="1" t="str">
        <f>'Basen 1'!E182</f>
        <v/>
      </c>
      <c r="G124" s="1" t="str">
        <f t="shared" si="13"/>
        <v>-</v>
      </c>
      <c r="H124" s="4" t="str">
        <f t="shared" si="14"/>
        <v>bc</v>
      </c>
      <c r="I124" s="1" t="str">
        <f t="shared" si="15"/>
        <v>-</v>
      </c>
      <c r="J124" s="1" t="str">
        <f t="shared" si="16"/>
        <v>-</v>
      </c>
      <c r="K124" s="1" t="str">
        <f t="shared" si="17"/>
        <v>-</v>
      </c>
      <c r="L124" s="1" t="str">
        <f t="shared" si="18"/>
        <v>-</v>
      </c>
      <c r="M124" s="2" t="str">
        <f>'Basen 1'!H182</f>
        <v>bc</v>
      </c>
    </row>
    <row r="125" ht="14.25" customHeight="1">
      <c r="A125" s="1" t="str">
        <f>'Basen 1'!A183</f>
        <v/>
      </c>
      <c r="B125" s="2">
        <f>'Basen 1'!B183</f>
        <v>30968929</v>
      </c>
      <c r="C125" s="1" t="str">
        <f>'Basen 1'!C183</f>
        <v>Ejsing</v>
      </c>
      <c r="D125" s="1">
        <f>'Basen 1'!F183</f>
        <v>21182</v>
      </c>
      <c r="E125" s="1" t="str">
        <f>'Basen 1'!J183</f>
        <v/>
      </c>
      <c r="F125" s="1" t="str">
        <f>'Basen 1'!E183</f>
        <v>Ann-Christina G Hansen</v>
      </c>
      <c r="G125" s="1" t="str">
        <f t="shared" si="13"/>
        <v>-</v>
      </c>
      <c r="H125" s="4" t="str">
        <f t="shared" si="14"/>
        <v>bc</v>
      </c>
      <c r="I125" s="1" t="str">
        <f t="shared" si="15"/>
        <v>-</v>
      </c>
      <c r="J125" s="1" t="str">
        <f t="shared" si="16"/>
        <v>-</v>
      </c>
      <c r="K125" s="1" t="str">
        <f t="shared" si="17"/>
        <v>-</v>
      </c>
      <c r="L125" s="1" t="str">
        <f t="shared" si="18"/>
        <v>-</v>
      </c>
      <c r="M125" s="2" t="str">
        <f>'Basen 1'!H183</f>
        <v>bc</v>
      </c>
    </row>
    <row r="126" ht="14.25" customHeight="1">
      <c r="A126" s="1" t="str">
        <f>'Basen 1'!A184</f>
        <v/>
      </c>
      <c r="B126" s="2">
        <f>'Basen 1'!B184</f>
        <v>31315993</v>
      </c>
      <c r="C126" s="1" t="str">
        <f>'Basen 1'!C184</f>
        <v>Mahler</v>
      </c>
      <c r="D126" s="1">
        <f>'Basen 1'!F184</f>
        <v>21183</v>
      </c>
      <c r="E126" s="1" t="str">
        <f>'Basen 1'!J184</f>
        <v/>
      </c>
      <c r="F126" s="1" t="str">
        <f>'Basen 1'!E184</f>
        <v>Lukas Holgersen</v>
      </c>
      <c r="G126" s="1" t="str">
        <f t="shared" si="13"/>
        <v>-</v>
      </c>
      <c r="H126" s="4" t="str">
        <f t="shared" si="14"/>
        <v>bc</v>
      </c>
      <c r="I126" s="1" t="str">
        <f t="shared" si="15"/>
        <v>-</v>
      </c>
      <c r="J126" s="1" t="str">
        <f t="shared" si="16"/>
        <v>-</v>
      </c>
      <c r="K126" s="1" t="str">
        <f t="shared" si="17"/>
        <v>-</v>
      </c>
      <c r="L126" s="1" t="str">
        <f t="shared" si="18"/>
        <v>-</v>
      </c>
      <c r="M126" s="2" t="str">
        <f>'Basen 1'!H184</f>
        <v>bc</v>
      </c>
    </row>
    <row r="127" ht="14.25" customHeight="1">
      <c r="A127" s="1" t="str">
        <f>'Basen 1'!A185</f>
        <v/>
      </c>
      <c r="B127" s="2">
        <f>'Basen 1'!B185</f>
        <v>51897666</v>
      </c>
      <c r="C127" s="1" t="str">
        <f>'Basen 1'!C185</f>
        <v>Andersen</v>
      </c>
      <c r="D127" s="1">
        <f>'Basen 1'!F185</f>
        <v>21184</v>
      </c>
      <c r="E127" s="1" t="str">
        <f>'Basen 1'!J185</f>
        <v/>
      </c>
      <c r="F127" s="1" t="str">
        <f>'Basen 1'!E185</f>
        <v/>
      </c>
      <c r="G127" s="1" t="str">
        <f t="shared" si="13"/>
        <v>-</v>
      </c>
      <c r="H127" s="4" t="str">
        <f t="shared" si="14"/>
        <v>bc</v>
      </c>
      <c r="I127" s="1" t="str">
        <f t="shared" si="15"/>
        <v>-</v>
      </c>
      <c r="J127" s="1" t="str">
        <f t="shared" si="16"/>
        <v>-</v>
      </c>
      <c r="K127" s="1" t="str">
        <f t="shared" si="17"/>
        <v>-</v>
      </c>
      <c r="L127" s="1" t="str">
        <f t="shared" si="18"/>
        <v>-</v>
      </c>
      <c r="M127" s="2" t="str">
        <f>'Basen 1'!H185</f>
        <v>bc</v>
      </c>
    </row>
    <row r="128" ht="14.25" customHeight="1">
      <c r="A128" s="1" t="str">
        <f>'Basen 1'!A186</f>
        <v/>
      </c>
      <c r="B128" s="2">
        <f>'Basen 1'!B186</f>
        <v>51908452</v>
      </c>
      <c r="C128" s="1" t="str">
        <f>'Basen 1'!C186</f>
        <v>Wiborg</v>
      </c>
      <c r="D128" s="1">
        <f>'Basen 1'!F186</f>
        <v>21185</v>
      </c>
      <c r="E128" s="1" t="str">
        <f>'Basen 1'!J186</f>
        <v/>
      </c>
      <c r="F128" s="1" t="str">
        <f>'Basen 1'!E186</f>
        <v>Poul Wiborg</v>
      </c>
      <c r="G128" s="1" t="str">
        <f t="shared" si="13"/>
        <v>-</v>
      </c>
      <c r="H128" s="4" t="str">
        <f t="shared" si="14"/>
        <v>bc</v>
      </c>
      <c r="I128" s="1" t="str">
        <f t="shared" si="15"/>
        <v>-</v>
      </c>
      <c r="J128" s="1" t="str">
        <f t="shared" si="16"/>
        <v>-</v>
      </c>
      <c r="K128" s="1" t="str">
        <f t="shared" si="17"/>
        <v>-</v>
      </c>
      <c r="L128" s="1" t="str">
        <f t="shared" si="18"/>
        <v>-</v>
      </c>
      <c r="M128" s="2" t="str">
        <f>'Basen 1'!H186</f>
        <v>bc</v>
      </c>
    </row>
    <row r="129" ht="14.25" customHeight="1">
      <c r="A129" s="5" t="str">
        <f>'Basen 1'!A188</f>
        <v>madsennr1@gmail.com</v>
      </c>
      <c r="B129" s="2">
        <f>'Basen 1'!B188</f>
        <v>20859914</v>
      </c>
      <c r="C129" s="1" t="str">
        <f>'Basen 1'!C188</f>
        <v>Madsen</v>
      </c>
      <c r="D129" s="1">
        <f>'Basen 1'!F188</f>
        <v>21187</v>
      </c>
      <c r="E129" s="1" t="str">
        <f>'Basen 1'!J188</f>
        <v/>
      </c>
      <c r="F129" s="1" t="str">
        <f>'Basen 1'!E188</f>
        <v/>
      </c>
      <c r="G129" s="1" t="str">
        <f t="shared" si="13"/>
        <v>-</v>
      </c>
      <c r="H129" s="4" t="str">
        <f t="shared" si="14"/>
        <v>web</v>
      </c>
      <c r="I129" s="1" t="str">
        <f t="shared" si="15"/>
        <v>-</v>
      </c>
      <c r="J129" s="1" t="str">
        <f t="shared" si="16"/>
        <v>-</v>
      </c>
      <c r="K129" s="1" t="str">
        <f t="shared" si="17"/>
        <v>-</v>
      </c>
      <c r="L129" s="1" t="str">
        <f t="shared" si="18"/>
        <v>-</v>
      </c>
      <c r="M129" s="2" t="str">
        <f>'Basen 1'!H188</f>
        <v>web</v>
      </c>
    </row>
    <row r="130" ht="14.25" customHeight="1">
      <c r="A130" s="1" t="str">
        <f>'Basen 1'!A189</f>
        <v/>
      </c>
      <c r="B130" s="2">
        <f>'Basen 1'!B189</f>
        <v>20322398</v>
      </c>
      <c r="C130" s="1" t="str">
        <f>'Basen 1'!C189</f>
        <v>Rasmussen</v>
      </c>
      <c r="D130" s="1">
        <f>'Basen 1'!F189</f>
        <v>21188</v>
      </c>
      <c r="E130" s="1" t="str">
        <f>'Basen 1'!J189</f>
        <v/>
      </c>
      <c r="F130" s="1" t="str">
        <f>'Basen 1'!E189</f>
        <v>Marianne</v>
      </c>
      <c r="G130" s="1" t="str">
        <f t="shared" si="13"/>
        <v>-</v>
      </c>
      <c r="H130" s="4" t="str">
        <f t="shared" si="14"/>
        <v>web</v>
      </c>
      <c r="I130" s="1" t="str">
        <f t="shared" si="15"/>
        <v>-</v>
      </c>
      <c r="J130" s="1" t="str">
        <f t="shared" si="16"/>
        <v>-</v>
      </c>
      <c r="K130" s="1" t="str">
        <f t="shared" si="17"/>
        <v>-</v>
      </c>
      <c r="L130" s="1" t="str">
        <f t="shared" si="18"/>
        <v>-</v>
      </c>
      <c r="M130" s="2" t="str">
        <f>'Basen 1'!H189</f>
        <v>web</v>
      </c>
    </row>
    <row r="131" ht="14.25" customHeight="1">
      <c r="A131" s="1" t="str">
        <f>'Basen 1'!A190</f>
        <v/>
      </c>
      <c r="B131" s="2">
        <f>'Basen 1'!B190</f>
        <v>1722312508</v>
      </c>
      <c r="C131" s="1" t="str">
        <f>'Basen 1'!C190</f>
        <v>Däullary</v>
      </c>
      <c r="D131" s="1">
        <f>'Basen 1'!F190</f>
        <v>21189</v>
      </c>
      <c r="E131" s="1" t="str">
        <f>'Basen 1'!J190</f>
        <v/>
      </c>
      <c r="F131" s="1" t="str">
        <f>'Basen 1'!E190</f>
        <v/>
      </c>
      <c r="G131" s="1" t="str">
        <f t="shared" si="13"/>
        <v>-</v>
      </c>
      <c r="H131" s="4" t="str">
        <f t="shared" si="14"/>
        <v>bc</v>
      </c>
      <c r="I131" s="1" t="str">
        <f t="shared" si="15"/>
        <v>-</v>
      </c>
      <c r="J131" s="1" t="str">
        <f t="shared" si="16"/>
        <v>-</v>
      </c>
      <c r="K131" s="1" t="str">
        <f t="shared" si="17"/>
        <v>-</v>
      </c>
      <c r="L131" s="1" t="str">
        <f t="shared" si="18"/>
        <v>-</v>
      </c>
      <c r="M131" s="2" t="str">
        <f>'Basen 1'!H190</f>
        <v>bc</v>
      </c>
    </row>
    <row r="132" ht="14.25" customHeight="1">
      <c r="A132" s="1" t="str">
        <f>'Basen 1'!A191</f>
        <v/>
      </c>
      <c r="B132" s="2">
        <f>'Basen 1'!B191</f>
        <v>60773122</v>
      </c>
      <c r="C132" s="1" t="str">
        <f>'Basen 1'!C191</f>
        <v>Torp</v>
      </c>
      <c r="D132" s="1">
        <f>'Basen 1'!F191</f>
        <v>21190</v>
      </c>
      <c r="E132" s="1" t="str">
        <f>'Basen 1'!J191</f>
        <v/>
      </c>
      <c r="F132" s="1" t="str">
        <f>'Basen 1'!E191</f>
        <v/>
      </c>
      <c r="G132" s="1" t="str">
        <f t="shared" si="13"/>
        <v>-</v>
      </c>
      <c r="H132" s="4" t="str">
        <f t="shared" si="14"/>
        <v>bc</v>
      </c>
      <c r="I132" s="1" t="str">
        <f t="shared" si="15"/>
        <v>-</v>
      </c>
      <c r="J132" s="1" t="str">
        <f t="shared" si="16"/>
        <v>-</v>
      </c>
      <c r="K132" s="1" t="str">
        <f t="shared" si="17"/>
        <v>-</v>
      </c>
      <c r="L132" s="1" t="str">
        <f t="shared" si="18"/>
        <v>-</v>
      </c>
      <c r="M132" s="2" t="str">
        <f>'Basen 1'!H191</f>
        <v>bc</v>
      </c>
    </row>
    <row r="133" ht="14.25" customHeight="1">
      <c r="A133" s="5" t="str">
        <f>'Basen 1'!A192</f>
        <v>martin.wieste@sunclass.dk</v>
      </c>
      <c r="B133" s="2">
        <f>'Basen 1'!B192</f>
        <v>22130044</v>
      </c>
      <c r="C133" s="1" t="str">
        <f>'Basen 1'!C192</f>
        <v>Wieste</v>
      </c>
      <c r="D133" s="1">
        <f>'Basen 1'!F192</f>
        <v>21191</v>
      </c>
      <c r="E133" s="1">
        <v>10.0</v>
      </c>
      <c r="F133" s="1" t="str">
        <f>'Basen 1'!E192</f>
        <v>Karin</v>
      </c>
      <c r="G133" s="1" t="str">
        <f t="shared" si="13"/>
        <v>-</v>
      </c>
      <c r="H133" s="4" t="str">
        <f t="shared" si="14"/>
        <v>web</v>
      </c>
      <c r="I133" s="1" t="str">
        <f t="shared" si="15"/>
        <v>-</v>
      </c>
      <c r="J133" s="1" t="str">
        <f t="shared" si="16"/>
        <v>-</v>
      </c>
      <c r="K133" s="1" t="str">
        <f t="shared" si="17"/>
        <v>-</v>
      </c>
      <c r="L133" s="1" t="str">
        <f t="shared" si="18"/>
        <v>-</v>
      </c>
      <c r="M133" s="2" t="s">
        <v>6</v>
      </c>
    </row>
    <row r="134" ht="14.25" customHeight="1">
      <c r="A134" s="1" t="str">
        <f>'Basen 1'!A193</f>
        <v/>
      </c>
      <c r="B134" s="2">
        <f>'Basen 1'!B193</f>
        <v>20646004</v>
      </c>
      <c r="C134" s="1" t="str">
        <f>'Basen 1'!C193</f>
        <v>Christensen</v>
      </c>
      <c r="D134" s="1">
        <f>'Basen 1'!F193</f>
        <v>21192</v>
      </c>
      <c r="E134" s="1" t="str">
        <f>'Basen 1'!J193</f>
        <v/>
      </c>
      <c r="F134" s="1" t="str">
        <f>'Basen 1'!E193</f>
        <v>Claus Kaae</v>
      </c>
      <c r="G134" s="1" t="str">
        <f t="shared" si="13"/>
        <v>-</v>
      </c>
      <c r="H134" s="4" t="str">
        <f t="shared" si="14"/>
        <v>bc</v>
      </c>
      <c r="I134" s="1" t="str">
        <f t="shared" si="15"/>
        <v>-</v>
      </c>
      <c r="J134" s="1" t="str">
        <f t="shared" si="16"/>
        <v>-</v>
      </c>
      <c r="K134" s="1" t="str">
        <f t="shared" si="17"/>
        <v>-</v>
      </c>
      <c r="L134" s="1" t="str">
        <f t="shared" si="18"/>
        <v>-</v>
      </c>
      <c r="M134" s="2" t="str">
        <f>'Basen 1'!H193</f>
        <v>bc</v>
      </c>
    </row>
    <row r="135" ht="14.25" customHeight="1">
      <c r="A135" s="1" t="str">
        <f>'Basen 1'!A194</f>
        <v/>
      </c>
      <c r="B135" s="2">
        <f>'Basen 1'!B194</f>
        <v>707911110</v>
      </c>
      <c r="C135" s="1" t="str">
        <f>'Basen 1'!C194</f>
        <v>Bengtsson</v>
      </c>
      <c r="D135" s="1">
        <f>'Basen 1'!F194</f>
        <v>21193</v>
      </c>
      <c r="E135" s="1" t="str">
        <f>'Basen 1'!J194</f>
        <v/>
      </c>
      <c r="F135" s="1" t="str">
        <f>'Basen 1'!E194</f>
        <v/>
      </c>
      <c r="G135" s="1" t="str">
        <f t="shared" si="13"/>
        <v>-</v>
      </c>
      <c r="H135" s="4" t="str">
        <f t="shared" si="14"/>
        <v>bc</v>
      </c>
      <c r="I135" s="1" t="str">
        <f t="shared" si="15"/>
        <v>-</v>
      </c>
      <c r="J135" s="1" t="str">
        <f t="shared" si="16"/>
        <v>-</v>
      </c>
      <c r="K135" s="1" t="str">
        <f t="shared" si="17"/>
        <v>-</v>
      </c>
      <c r="L135" s="1" t="str">
        <f t="shared" si="18"/>
        <v>-</v>
      </c>
      <c r="M135" s="2" t="str">
        <f>'Basen 1'!H194</f>
        <v>bc</v>
      </c>
    </row>
    <row r="136" ht="14.25" customHeight="1">
      <c r="A136" s="1" t="str">
        <f>'Basen 1'!A195</f>
        <v/>
      </c>
      <c r="B136" s="2">
        <f>'Basen 1'!B195</f>
        <v>40424493</v>
      </c>
      <c r="C136" s="1" t="str">
        <f>'Basen 1'!C195</f>
        <v>Pedersen</v>
      </c>
      <c r="D136" s="1">
        <f>'Basen 1'!F195</f>
        <v>21194</v>
      </c>
      <c r="E136" s="1" t="str">
        <f>'Basen 1'!J195</f>
        <v/>
      </c>
      <c r="F136" s="1" t="str">
        <f>'Basen 1'!E195</f>
        <v/>
      </c>
      <c r="G136" s="1" t="str">
        <f t="shared" si="13"/>
        <v>-</v>
      </c>
      <c r="H136" s="4" t="str">
        <f t="shared" si="14"/>
        <v>bc</v>
      </c>
      <c r="I136" s="1" t="str">
        <f t="shared" si="15"/>
        <v>-</v>
      </c>
      <c r="J136" s="1" t="str">
        <f t="shared" si="16"/>
        <v>-</v>
      </c>
      <c r="K136" s="1" t="str">
        <f t="shared" si="17"/>
        <v>-</v>
      </c>
      <c r="L136" s="1" t="str">
        <f t="shared" si="18"/>
        <v>-</v>
      </c>
      <c r="M136" s="2" t="str">
        <f>'Basen 1'!H195</f>
        <v>bc</v>
      </c>
    </row>
    <row r="137" ht="14.25" customHeight="1">
      <c r="A137" s="1" t="str">
        <f>'Basen 1'!A196</f>
        <v/>
      </c>
      <c r="B137" s="2">
        <f>'Basen 1'!B196</f>
        <v>15226393980</v>
      </c>
      <c r="C137" s="1" t="str">
        <f>'Basen 1'!C196</f>
        <v>Kunert</v>
      </c>
      <c r="D137" s="1">
        <f>'Basen 1'!F196</f>
        <v>21195</v>
      </c>
      <c r="E137" s="1" t="str">
        <f>'Basen 1'!J196</f>
        <v/>
      </c>
      <c r="F137" s="1" t="str">
        <f>'Basen 1'!E196</f>
        <v/>
      </c>
      <c r="G137" s="1" t="str">
        <f t="shared" si="13"/>
        <v>-</v>
      </c>
      <c r="H137" s="4" t="str">
        <f t="shared" si="14"/>
        <v>bc</v>
      </c>
      <c r="I137" s="1" t="str">
        <f t="shared" si="15"/>
        <v>-</v>
      </c>
      <c r="J137" s="1" t="str">
        <f t="shared" si="16"/>
        <v>-</v>
      </c>
      <c r="K137" s="1" t="str">
        <f t="shared" si="17"/>
        <v>-</v>
      </c>
      <c r="L137" s="1" t="str">
        <f t="shared" si="18"/>
        <v>-</v>
      </c>
      <c r="M137" s="2" t="str">
        <f>'Basen 1'!H196</f>
        <v>bc</v>
      </c>
    </row>
    <row r="138" ht="14.25" customHeight="1">
      <c r="A138" s="1" t="str">
        <f>'Basen 1'!A197</f>
        <v/>
      </c>
      <c r="B138" s="2">
        <f>'Basen 1'!B197</f>
        <v>42689099</v>
      </c>
      <c r="C138" s="1" t="str">
        <f>'Basen 1'!C197</f>
        <v>Träger</v>
      </c>
      <c r="D138" s="1">
        <f>'Basen 1'!F197</f>
        <v>21196</v>
      </c>
      <c r="E138" s="1" t="str">
        <f>'Basen 1'!J197</f>
        <v/>
      </c>
      <c r="F138" s="1" t="str">
        <f>'Basen 1'!E197</f>
        <v/>
      </c>
      <c r="G138" s="1" t="str">
        <f t="shared" si="13"/>
        <v>-</v>
      </c>
      <c r="H138" s="4" t="str">
        <f t="shared" si="14"/>
        <v>bc</v>
      </c>
      <c r="I138" s="1" t="str">
        <f t="shared" si="15"/>
        <v>-</v>
      </c>
      <c r="J138" s="1" t="str">
        <f t="shared" si="16"/>
        <v>-</v>
      </c>
      <c r="K138" s="1" t="str">
        <f t="shared" si="17"/>
        <v>-</v>
      </c>
      <c r="L138" s="1" t="str">
        <f t="shared" si="18"/>
        <v>-</v>
      </c>
      <c r="M138" s="2" t="str">
        <f>'Basen 1'!H197</f>
        <v>bc</v>
      </c>
    </row>
    <row r="139" ht="14.25" customHeight="1">
      <c r="A139" s="1" t="str">
        <f>'Basen 1'!A198</f>
        <v/>
      </c>
      <c r="B139" s="2">
        <f>'Basen 1'!B198</f>
        <v>25715787</v>
      </c>
      <c r="C139" s="1" t="str">
        <f>'Basen 1'!C198</f>
        <v>Hansen</v>
      </c>
      <c r="D139" s="1">
        <f>'Basen 1'!F198</f>
        <v>21197</v>
      </c>
      <c r="E139" s="1" t="str">
        <f>'Basen 1'!J198</f>
        <v/>
      </c>
      <c r="F139" s="1" t="str">
        <f>'Basen 1'!E198</f>
        <v/>
      </c>
      <c r="G139" s="1" t="str">
        <f t="shared" si="13"/>
        <v>-</v>
      </c>
      <c r="H139" s="4" t="str">
        <f t="shared" si="14"/>
        <v>bc</v>
      </c>
      <c r="I139" s="1" t="str">
        <f t="shared" si="15"/>
        <v>-</v>
      </c>
      <c r="J139" s="1" t="str">
        <f t="shared" si="16"/>
        <v>-</v>
      </c>
      <c r="K139" s="1" t="str">
        <f t="shared" si="17"/>
        <v>-</v>
      </c>
      <c r="L139" s="1" t="str">
        <f t="shared" si="18"/>
        <v>-</v>
      </c>
      <c r="M139" s="2" t="str">
        <f>'Basen 1'!H198</f>
        <v>bc</v>
      </c>
    </row>
    <row r="140" ht="14.25" customHeight="1">
      <c r="A140" s="1" t="str">
        <f>'Basen 1'!A199</f>
        <v/>
      </c>
      <c r="B140" s="2">
        <f>'Basen 1'!B199</f>
        <v>30317377</v>
      </c>
      <c r="C140" s="1" t="str">
        <f>'Basen 1'!C199</f>
        <v>Pedersen</v>
      </c>
      <c r="D140" s="1">
        <f>'Basen 1'!F199</f>
        <v>21198</v>
      </c>
      <c r="E140" s="1" t="str">
        <f>'Basen 1'!J199</f>
        <v/>
      </c>
      <c r="F140" s="1" t="str">
        <f>'Basen 1'!E199</f>
        <v/>
      </c>
      <c r="G140" s="1" t="str">
        <f t="shared" si="13"/>
        <v>-</v>
      </c>
      <c r="H140" s="4" t="str">
        <f t="shared" si="14"/>
        <v>bc</v>
      </c>
      <c r="I140" s="1" t="str">
        <f t="shared" si="15"/>
        <v>-</v>
      </c>
      <c r="J140" s="1" t="str">
        <f t="shared" si="16"/>
        <v>-</v>
      </c>
      <c r="K140" s="1" t="str">
        <f t="shared" si="17"/>
        <v>-</v>
      </c>
      <c r="L140" s="1" t="str">
        <f t="shared" si="18"/>
        <v>-</v>
      </c>
      <c r="M140" s="2" t="str">
        <f>'Basen 1'!H199</f>
        <v>bc</v>
      </c>
    </row>
    <row r="141" ht="14.25" customHeight="1">
      <c r="A141" s="1" t="str">
        <f>'Basen 1'!A200</f>
        <v/>
      </c>
      <c r="B141" s="2">
        <f>'Basen 1'!B200</f>
        <v>42984761</v>
      </c>
      <c r="C141" s="1" t="str">
        <f>'Basen 1'!C200</f>
        <v>Bernhardt</v>
      </c>
      <c r="D141" s="1">
        <f>'Basen 1'!F200</f>
        <v>21199</v>
      </c>
      <c r="E141" s="1" t="str">
        <f>'Basen 1'!J200</f>
        <v/>
      </c>
      <c r="F141" s="1" t="str">
        <f>'Basen 1'!E200</f>
        <v/>
      </c>
      <c r="G141" s="1" t="str">
        <f t="shared" si="13"/>
        <v>-</v>
      </c>
      <c r="H141" s="4" t="str">
        <f t="shared" si="14"/>
        <v>bc</v>
      </c>
      <c r="I141" s="1" t="str">
        <f t="shared" si="15"/>
        <v>-</v>
      </c>
      <c r="J141" s="1" t="str">
        <f t="shared" si="16"/>
        <v>-</v>
      </c>
      <c r="K141" s="1" t="str">
        <f t="shared" si="17"/>
        <v>-</v>
      </c>
      <c r="L141" s="1" t="str">
        <f t="shared" si="18"/>
        <v>-</v>
      </c>
      <c r="M141" s="2" t="str">
        <f>'Basen 1'!H200</f>
        <v>bc</v>
      </c>
    </row>
    <row r="142" ht="14.25" customHeight="1">
      <c r="A142" s="1" t="str">
        <f>'Basen 1'!A201</f>
        <v/>
      </c>
      <c r="B142" s="2">
        <f>'Basen 1'!B201</f>
        <v>25920744</v>
      </c>
      <c r="C142" s="1" t="str">
        <f>'Basen 1'!C201</f>
        <v>Rasmussen</v>
      </c>
      <c r="D142" s="1">
        <f>'Basen 1'!F201</f>
        <v>21200</v>
      </c>
      <c r="E142" s="1" t="str">
        <f>'Basen 1'!J201</f>
        <v/>
      </c>
      <c r="F142" s="1" t="str">
        <f>'Basen 1'!E201</f>
        <v/>
      </c>
      <c r="G142" s="1" t="str">
        <f t="shared" si="13"/>
        <v>-</v>
      </c>
      <c r="H142" s="4" t="str">
        <f t="shared" si="14"/>
        <v>bc</v>
      </c>
      <c r="I142" s="1" t="str">
        <f t="shared" si="15"/>
        <v>-</v>
      </c>
      <c r="J142" s="1" t="str">
        <f t="shared" si="16"/>
        <v>-</v>
      </c>
      <c r="K142" s="1" t="str">
        <f t="shared" si="17"/>
        <v>-</v>
      </c>
      <c r="L142" s="1" t="str">
        <f t="shared" si="18"/>
        <v>-</v>
      </c>
      <c r="M142" s="2" t="str">
        <f>'Basen 1'!H201</f>
        <v>bc</v>
      </c>
    </row>
    <row r="143" ht="14.25" customHeight="1">
      <c r="A143" s="1" t="str">
        <f>'Basen 1'!A202</f>
        <v/>
      </c>
      <c r="B143" s="2">
        <f>'Basen 1'!B202</f>
        <v>15112751594</v>
      </c>
      <c r="C143" s="1" t="str">
        <f>'Basen 1'!C202</f>
        <v>Ocker</v>
      </c>
      <c r="D143" s="1">
        <f>'Basen 1'!F202</f>
        <v>21201</v>
      </c>
      <c r="E143" s="1" t="str">
        <f>'Basen 1'!J202</f>
        <v/>
      </c>
      <c r="F143" s="1" t="str">
        <f>'Basen 1'!E202</f>
        <v>Dorethy Finkeldey</v>
      </c>
      <c r="G143" s="1" t="str">
        <f t="shared" si="13"/>
        <v>-</v>
      </c>
      <c r="H143" s="4" t="str">
        <f t="shared" si="14"/>
        <v>bc</v>
      </c>
      <c r="I143" s="1" t="str">
        <f t="shared" si="15"/>
        <v>-</v>
      </c>
      <c r="J143" s="1" t="str">
        <f t="shared" si="16"/>
        <v>-</v>
      </c>
      <c r="K143" s="1" t="str">
        <f t="shared" si="17"/>
        <v>-</v>
      </c>
      <c r="L143" s="1" t="str">
        <f t="shared" si="18"/>
        <v>-</v>
      </c>
      <c r="M143" s="2" t="str">
        <f>'Basen 1'!H202</f>
        <v>bc</v>
      </c>
    </row>
    <row r="144" ht="14.25" customHeight="1">
      <c r="A144" s="1" t="str">
        <f>'Basen 1'!A203</f>
        <v/>
      </c>
      <c r="B144" s="2" t="str">
        <f>'Basen 1'!B203</f>
        <v/>
      </c>
      <c r="C144" s="1" t="str">
        <f>'Basen 1'!C203</f>
        <v>Pontoppidan</v>
      </c>
      <c r="D144" s="1">
        <f>'Basen 1'!F203</f>
        <v>21202</v>
      </c>
      <c r="E144" s="1" t="str">
        <f>'Basen 1'!J203</f>
        <v/>
      </c>
      <c r="F144" s="1" t="str">
        <f>'Basen 1'!E203</f>
        <v/>
      </c>
      <c r="G144" s="1" t="str">
        <f t="shared" si="13"/>
        <v>-</v>
      </c>
      <c r="H144" s="4" t="str">
        <f t="shared" si="14"/>
        <v>bc</v>
      </c>
      <c r="I144" s="1" t="str">
        <f t="shared" si="15"/>
        <v>-</v>
      </c>
      <c r="J144" s="1" t="str">
        <f t="shared" si="16"/>
        <v>-</v>
      </c>
      <c r="K144" s="1" t="str">
        <f t="shared" si="17"/>
        <v>-</v>
      </c>
      <c r="L144" s="1" t="str">
        <f t="shared" si="18"/>
        <v>-</v>
      </c>
      <c r="M144" s="2" t="str">
        <f>'Basen 1'!H203</f>
        <v>bc</v>
      </c>
    </row>
    <row r="145" ht="14.25" customHeight="1">
      <c r="A145" s="1" t="str">
        <f>'Basen 1'!A204</f>
        <v/>
      </c>
      <c r="B145" s="2" t="str">
        <f>'Basen 1'!B204</f>
        <v/>
      </c>
      <c r="C145" s="1" t="str">
        <f>'Basen 1'!C204</f>
        <v>Hansen</v>
      </c>
      <c r="D145" s="1">
        <f>'Basen 1'!F204</f>
        <v>21203</v>
      </c>
      <c r="E145" s="1" t="str">
        <f>'Basen 1'!J204</f>
        <v/>
      </c>
      <c r="F145" s="1" t="str">
        <f>'Basen 1'!E204</f>
        <v/>
      </c>
      <c r="G145" s="1" t="str">
        <f t="shared" si="13"/>
        <v>-</v>
      </c>
      <c r="H145" s="4" t="str">
        <f t="shared" si="14"/>
        <v>bc</v>
      </c>
      <c r="I145" s="1" t="str">
        <f t="shared" si="15"/>
        <v>-</v>
      </c>
      <c r="J145" s="1" t="str">
        <f t="shared" si="16"/>
        <v>-</v>
      </c>
      <c r="K145" s="1" t="str">
        <f t="shared" si="17"/>
        <v>-</v>
      </c>
      <c r="L145" s="1" t="str">
        <f t="shared" si="18"/>
        <v>-</v>
      </c>
      <c r="M145" s="2" t="str">
        <f>'Basen 1'!H204</f>
        <v>bc</v>
      </c>
    </row>
    <row r="146" ht="14.25" customHeight="1">
      <c r="A146" s="1" t="str">
        <f>'Basen 1'!A205</f>
        <v/>
      </c>
      <c r="B146" s="2" t="str">
        <f>'Basen 1'!B205</f>
        <v/>
      </c>
      <c r="C146" s="1" t="str">
        <f>'Basen 1'!C205</f>
        <v>Bille</v>
      </c>
      <c r="D146" s="1">
        <f>'Basen 1'!F205</f>
        <v>21204</v>
      </c>
      <c r="E146" s="1" t="str">
        <f>'Basen 1'!J205</f>
        <v/>
      </c>
      <c r="F146" s="1" t="str">
        <f>'Basen 1'!E205</f>
        <v/>
      </c>
      <c r="G146" s="1" t="str">
        <f t="shared" si="13"/>
        <v>-</v>
      </c>
      <c r="H146" s="4" t="str">
        <f t="shared" si="14"/>
        <v>bc</v>
      </c>
      <c r="I146" s="1" t="str">
        <f t="shared" si="15"/>
        <v>-</v>
      </c>
      <c r="J146" s="1" t="str">
        <f t="shared" si="16"/>
        <v>-</v>
      </c>
      <c r="K146" s="1" t="str">
        <f t="shared" si="17"/>
        <v>-</v>
      </c>
      <c r="L146" s="1" t="str">
        <f t="shared" si="18"/>
        <v>-</v>
      </c>
      <c r="M146" s="2" t="str">
        <f>'Basen 1'!H205</f>
        <v>bc</v>
      </c>
    </row>
    <row r="147" ht="14.25" customHeight="1">
      <c r="A147" s="1" t="str">
        <f>'Basen 1'!A206</f>
        <v/>
      </c>
      <c r="B147" s="2" t="str">
        <f>'Basen 1'!B206</f>
        <v/>
      </c>
      <c r="C147" s="1" t="str">
        <f>'Basen 1'!C206</f>
        <v>Pallesen</v>
      </c>
      <c r="D147" s="1">
        <f>'Basen 1'!F206</f>
        <v>21205</v>
      </c>
      <c r="E147" s="1" t="str">
        <f>'Basen 1'!J206</f>
        <v/>
      </c>
      <c r="F147" s="1" t="str">
        <f>'Basen 1'!E206</f>
        <v/>
      </c>
      <c r="G147" s="1" t="str">
        <f t="shared" si="13"/>
        <v>-</v>
      </c>
      <c r="H147" s="4" t="str">
        <f t="shared" si="14"/>
        <v>bc</v>
      </c>
      <c r="I147" s="1" t="str">
        <f t="shared" si="15"/>
        <v>-</v>
      </c>
      <c r="J147" s="1" t="str">
        <f t="shared" si="16"/>
        <v>-</v>
      </c>
      <c r="K147" s="1" t="str">
        <f t="shared" si="17"/>
        <v>-</v>
      </c>
      <c r="L147" s="1" t="str">
        <f t="shared" si="18"/>
        <v>-</v>
      </c>
      <c r="M147" s="2" t="str">
        <f>'Basen 1'!H206</f>
        <v>bc</v>
      </c>
    </row>
    <row r="148" ht="14.25" customHeight="1">
      <c r="A148" s="5" t="str">
        <f>'Basen 1'!A207</f>
        <v>dianeklare@gmail.com</v>
      </c>
      <c r="B148" s="2">
        <f>'Basen 1'!B207</f>
        <v>42366776</v>
      </c>
      <c r="C148" s="1" t="str">
        <f>'Basen 1'!C207</f>
        <v>Kawa</v>
      </c>
      <c r="D148" s="1">
        <f>'Basen 1'!F207</f>
        <v>21206</v>
      </c>
      <c r="E148" s="1" t="str">
        <f>'Basen 1'!J207</f>
        <v/>
      </c>
      <c r="F148" s="1" t="str">
        <f>'Basen 1'!E207</f>
        <v/>
      </c>
      <c r="G148" s="1" t="str">
        <f t="shared" si="13"/>
        <v>-</v>
      </c>
      <c r="H148" s="4" t="str">
        <f t="shared" si="14"/>
        <v>web</v>
      </c>
      <c r="I148" s="1" t="str">
        <f t="shared" si="15"/>
        <v>-</v>
      </c>
      <c r="J148" s="1" t="str">
        <f t="shared" si="16"/>
        <v>-</v>
      </c>
      <c r="K148" s="1" t="str">
        <f t="shared" si="17"/>
        <v>-</v>
      </c>
      <c r="L148" s="1" t="str">
        <f t="shared" si="18"/>
        <v>-</v>
      </c>
      <c r="M148" s="2" t="str">
        <f>'Basen 1'!H207</f>
        <v>web</v>
      </c>
    </row>
    <row r="149" ht="14.25" customHeight="1">
      <c r="A149" s="1" t="s">
        <v>7</v>
      </c>
      <c r="B149" s="2">
        <f>'Basen 1'!B208</f>
        <v>40733226</v>
      </c>
      <c r="C149" s="1" t="str">
        <f>'Basen 1'!C208</f>
        <v>Sckaletz</v>
      </c>
      <c r="D149" s="1">
        <f>'Basen 1'!F208</f>
        <v>21207</v>
      </c>
      <c r="E149" s="1" t="str">
        <f>'Basen 1'!J208</f>
        <v/>
      </c>
      <c r="F149" s="1" t="str">
        <f>'Basen 1'!E208</f>
        <v/>
      </c>
      <c r="G149" s="1" t="str">
        <f t="shared" si="13"/>
        <v>-</v>
      </c>
      <c r="H149" s="4" t="str">
        <f t="shared" si="14"/>
        <v>web</v>
      </c>
      <c r="I149" s="1" t="str">
        <f t="shared" si="15"/>
        <v>-</v>
      </c>
      <c r="J149" s="1" t="str">
        <f t="shared" si="16"/>
        <v>-</v>
      </c>
      <c r="K149" s="1" t="str">
        <f t="shared" si="17"/>
        <v>-</v>
      </c>
      <c r="L149" s="1" t="str">
        <f t="shared" si="18"/>
        <v>-</v>
      </c>
      <c r="M149" s="2" t="str">
        <f>'Basen 1'!H208</f>
        <v>web</v>
      </c>
    </row>
    <row r="150" ht="14.25" customHeight="1">
      <c r="A150" s="1" t="s">
        <v>7</v>
      </c>
      <c r="B150" s="2">
        <f>'Basen 1'!B209</f>
        <v>40552357</v>
      </c>
      <c r="C150" s="1" t="str">
        <f>'Basen 1'!C209</f>
        <v>just</v>
      </c>
      <c r="D150" s="1">
        <f>'Basen 1'!F209</f>
        <v>21208</v>
      </c>
      <c r="E150" s="1" t="str">
        <f>'Basen 1'!J209</f>
        <v/>
      </c>
      <c r="F150" s="1" t="str">
        <f>'Basen 1'!E209</f>
        <v/>
      </c>
      <c r="G150" s="1" t="str">
        <f t="shared" si="13"/>
        <v>-</v>
      </c>
      <c r="H150" s="4" t="str">
        <f t="shared" si="14"/>
        <v>web</v>
      </c>
      <c r="I150" s="1" t="str">
        <f t="shared" si="15"/>
        <v>-</v>
      </c>
      <c r="J150" s="1" t="str">
        <f t="shared" si="16"/>
        <v>-</v>
      </c>
      <c r="K150" s="1" t="str">
        <f t="shared" si="17"/>
        <v>-</v>
      </c>
      <c r="L150" s="1" t="str">
        <f t="shared" si="18"/>
        <v>-</v>
      </c>
      <c r="M150" s="2" t="str">
        <f>'Basen 1'!H209</f>
        <v>web</v>
      </c>
    </row>
    <row r="151" ht="14.25" customHeight="1">
      <c r="A151" s="1" t="str">
        <f>'Basen 1'!A210</f>
        <v/>
      </c>
      <c r="B151" s="2">
        <f>'Basen 1'!B210</f>
        <v>15118453831</v>
      </c>
      <c r="C151" s="1" t="str">
        <f>'Basen 1'!C210</f>
        <v>Müller</v>
      </c>
      <c r="D151" s="1">
        <f>'Basen 1'!F210</f>
        <v>21210</v>
      </c>
      <c r="E151" s="1" t="str">
        <f>'Basen 1'!J210</f>
        <v/>
      </c>
      <c r="F151" s="1" t="str">
        <f>'Basen 1'!E210</f>
        <v>louisa Eidenhardt</v>
      </c>
      <c r="G151" s="1" t="str">
        <f t="shared" si="13"/>
        <v>-</v>
      </c>
      <c r="H151" s="4" t="str">
        <f t="shared" si="14"/>
        <v>bc</v>
      </c>
      <c r="I151" s="1" t="str">
        <f t="shared" si="15"/>
        <v>-</v>
      </c>
      <c r="J151" s="1" t="str">
        <f t="shared" si="16"/>
        <v>-</v>
      </c>
      <c r="K151" s="1" t="str">
        <f t="shared" si="17"/>
        <v>-</v>
      </c>
      <c r="L151" s="1" t="str">
        <f t="shared" si="18"/>
        <v>-</v>
      </c>
      <c r="M151" s="2" t="str">
        <f>'Basen 1'!H210</f>
        <v>bc</v>
      </c>
    </row>
    <row r="152" ht="14.25" customHeight="1">
      <c r="A152" s="5" t="str">
        <f>'Basen 1'!A211</f>
        <v>ellehauge.ac@gmail.com</v>
      </c>
      <c r="B152" s="2">
        <f>'Basen 1'!B211</f>
        <v>60828066</v>
      </c>
      <c r="C152" s="1" t="str">
        <f>'Basen 1'!C211</f>
        <v>Christoffersen</v>
      </c>
      <c r="D152" s="1">
        <f>'Basen 1'!F211</f>
        <v>21211</v>
      </c>
      <c r="E152" s="1" t="str">
        <f>'Basen 1'!J211</f>
        <v/>
      </c>
      <c r="F152" s="1" t="str">
        <f>'Basen 1'!E211</f>
        <v/>
      </c>
      <c r="G152" s="1" t="str">
        <f t="shared" si="13"/>
        <v>-</v>
      </c>
      <c r="H152" s="4" t="str">
        <f t="shared" si="14"/>
        <v>web</v>
      </c>
      <c r="I152" s="1" t="str">
        <f t="shared" si="15"/>
        <v>-</v>
      </c>
      <c r="J152" s="1" t="str">
        <f t="shared" si="16"/>
        <v>-</v>
      </c>
      <c r="K152" s="1" t="str">
        <f t="shared" si="17"/>
        <v>-</v>
      </c>
      <c r="L152" s="1" t="str">
        <f t="shared" si="18"/>
        <v>-</v>
      </c>
      <c r="M152" s="2" t="str">
        <f>'Basen 1'!H211</f>
        <v>web</v>
      </c>
    </row>
    <row r="153" ht="14.25" customHeight="1">
      <c r="A153" s="5" t="str">
        <f>'Basen 1'!A212</f>
        <v>karina_astrup@hotmail.com</v>
      </c>
      <c r="B153" s="2">
        <f>'Basen 1'!B212</f>
        <v>40600542</v>
      </c>
      <c r="C153" s="1" t="str">
        <f>'Basen 1'!C212</f>
        <v>Astrup</v>
      </c>
      <c r="D153" s="1">
        <f>'Basen 1'!F212</f>
        <v>21212</v>
      </c>
      <c r="E153" s="1" t="str">
        <f>'Basen 1'!J212</f>
        <v/>
      </c>
      <c r="F153" s="1" t="str">
        <f>'Basen 1'!E212</f>
        <v>Enrico Laget</v>
      </c>
      <c r="G153" s="1" t="str">
        <f t="shared" si="13"/>
        <v>-</v>
      </c>
      <c r="H153" s="4" t="str">
        <f t="shared" si="14"/>
        <v>web</v>
      </c>
      <c r="I153" s="1" t="str">
        <f t="shared" si="15"/>
        <v>-</v>
      </c>
      <c r="J153" s="1" t="str">
        <f t="shared" si="16"/>
        <v>-</v>
      </c>
      <c r="K153" s="1" t="str">
        <f t="shared" si="17"/>
        <v>-</v>
      </c>
      <c r="L153" s="1" t="str">
        <f t="shared" si="18"/>
        <v>-</v>
      </c>
      <c r="M153" s="2" t="str">
        <f>'Basen 1'!H212</f>
        <v>web</v>
      </c>
    </row>
    <row r="154" ht="14.25" customHeight="1">
      <c r="A154" s="1" t="str">
        <f>'Basen 1'!A213</f>
        <v/>
      </c>
      <c r="B154" s="2">
        <f>'Basen 1'!B213</f>
        <v>27596906</v>
      </c>
      <c r="C154" s="1" t="str">
        <f>'Basen 1'!C213</f>
        <v>Mortensen</v>
      </c>
      <c r="D154" s="1">
        <f>'Basen 1'!F213</f>
        <v>21213</v>
      </c>
      <c r="E154" s="1" t="str">
        <f>'Basen 1'!J213</f>
        <v/>
      </c>
      <c r="F154" s="1" t="str">
        <f>'Basen 1'!E213</f>
        <v/>
      </c>
      <c r="G154" s="1" t="str">
        <f t="shared" si="13"/>
        <v>-</v>
      </c>
      <c r="H154" s="4" t="str">
        <f t="shared" si="14"/>
        <v>bc</v>
      </c>
      <c r="I154" s="1" t="str">
        <f t="shared" si="15"/>
        <v>-</v>
      </c>
      <c r="J154" s="1" t="str">
        <f t="shared" si="16"/>
        <v>-</v>
      </c>
      <c r="K154" s="1" t="str">
        <f t="shared" si="17"/>
        <v>-</v>
      </c>
      <c r="L154" s="1" t="str">
        <f t="shared" si="18"/>
        <v>-</v>
      </c>
      <c r="M154" s="2" t="str">
        <f>'Basen 1'!H213</f>
        <v>bc</v>
      </c>
    </row>
    <row r="155" ht="14.25" customHeight="1">
      <c r="A155" s="1" t="s">
        <v>7</v>
      </c>
      <c r="B155" s="2" t="str">
        <f>'Basen 1'!B214</f>
        <v/>
      </c>
      <c r="C155" s="1" t="str">
        <f>'Basen 1'!C214</f>
        <v>Sørensen</v>
      </c>
      <c r="D155" s="1">
        <f>'Basen 1'!F214</f>
        <v>22001</v>
      </c>
      <c r="E155" s="1" t="str">
        <f>'Basen 1'!J214</f>
        <v/>
      </c>
      <c r="F155" s="1" t="str">
        <f>'Basen 1'!E214</f>
        <v/>
      </c>
      <c r="G155" s="1" t="str">
        <f t="shared" si="13"/>
        <v>-</v>
      </c>
      <c r="H155" s="1" t="str">
        <f t="shared" si="14"/>
        <v>-</v>
      </c>
      <c r="I155" s="4" t="str">
        <f t="shared" si="15"/>
        <v>WEB</v>
      </c>
      <c r="J155" s="1" t="str">
        <f t="shared" si="16"/>
        <v>-</v>
      </c>
      <c r="K155" s="1" t="str">
        <f t="shared" si="17"/>
        <v>-</v>
      </c>
      <c r="L155" s="1" t="str">
        <f t="shared" si="18"/>
        <v>-</v>
      </c>
      <c r="M155" s="2" t="str">
        <f>'Basen 1'!H214</f>
        <v>WEB</v>
      </c>
    </row>
    <row r="156" ht="14.25" customHeight="1">
      <c r="A156" s="1" t="s">
        <v>7</v>
      </c>
      <c r="B156" s="2" t="str">
        <f>'Basen 1'!B215</f>
        <v/>
      </c>
      <c r="C156" s="1" t="str">
        <f>'Basen 1'!C215</f>
        <v>Krogh</v>
      </c>
      <c r="D156" s="1">
        <f>'Basen 1'!F215</f>
        <v>22002</v>
      </c>
      <c r="E156" s="1" t="str">
        <f>'Basen 1'!J215</f>
        <v/>
      </c>
      <c r="F156" s="1" t="str">
        <f>'Basen 1'!E215</f>
        <v/>
      </c>
      <c r="G156" s="1" t="str">
        <f t="shared" si="13"/>
        <v>-</v>
      </c>
      <c r="H156" s="1" t="str">
        <f t="shared" si="14"/>
        <v>-</v>
      </c>
      <c r="I156" s="4" t="str">
        <f t="shared" si="15"/>
        <v>WEB</v>
      </c>
      <c r="J156" s="1" t="str">
        <f t="shared" si="16"/>
        <v>-</v>
      </c>
      <c r="K156" s="1" t="str">
        <f t="shared" si="17"/>
        <v>-</v>
      </c>
      <c r="L156" s="1" t="str">
        <f t="shared" si="18"/>
        <v>-</v>
      </c>
      <c r="M156" s="2" t="str">
        <f>'Basen 1'!H215</f>
        <v>WEB</v>
      </c>
    </row>
    <row r="157" ht="14.25" customHeight="1">
      <c r="A157" s="1" t="str">
        <f>'Basen 1'!A216</f>
        <v/>
      </c>
      <c r="B157" s="2" t="str">
        <f>'Basen 1'!B216</f>
        <v/>
      </c>
      <c r="C157" s="1" t="str">
        <f>'Basen 1'!C216</f>
        <v>Hansen</v>
      </c>
      <c r="D157" s="1">
        <f>'Basen 1'!F216</f>
        <v>22003</v>
      </c>
      <c r="E157" s="1">
        <f>'Basen 1'!J216</f>
        <v>8</v>
      </c>
      <c r="F157" s="1" t="str">
        <f>'Basen 1'!E216</f>
        <v/>
      </c>
      <c r="G157" s="1" t="str">
        <f t="shared" si="13"/>
        <v>-</v>
      </c>
      <c r="H157" s="1" t="str">
        <f t="shared" si="14"/>
        <v>-</v>
      </c>
      <c r="I157" s="4" t="str">
        <f t="shared" si="15"/>
        <v>WEB</v>
      </c>
      <c r="J157" s="1" t="str">
        <f t="shared" si="16"/>
        <v>-</v>
      </c>
      <c r="K157" s="1" t="str">
        <f t="shared" si="17"/>
        <v>-</v>
      </c>
      <c r="L157" s="1" t="str">
        <f t="shared" si="18"/>
        <v>-</v>
      </c>
      <c r="M157" s="2" t="str">
        <f>'Basen 1'!H216</f>
        <v>WEB</v>
      </c>
    </row>
    <row r="158" ht="14.25" customHeight="1">
      <c r="A158" s="1" t="str">
        <f>'Basen 1'!A217</f>
        <v/>
      </c>
      <c r="B158" s="2" t="str">
        <f>'Basen 1'!B217</f>
        <v/>
      </c>
      <c r="C158" s="1" t="str">
        <f>'Basen 1'!C217</f>
        <v>Jørgensen</v>
      </c>
      <c r="D158" s="1">
        <f>'Basen 1'!F217</f>
        <v>22004</v>
      </c>
      <c r="E158" s="1" t="str">
        <f>'Basen 1'!J217</f>
        <v/>
      </c>
      <c r="F158" s="1" t="str">
        <f>'Basen 1'!E217</f>
        <v/>
      </c>
      <c r="G158" s="1" t="str">
        <f t="shared" si="13"/>
        <v>-</v>
      </c>
      <c r="H158" s="1" t="str">
        <f t="shared" si="14"/>
        <v>-</v>
      </c>
      <c r="I158" s="4" t="str">
        <f t="shared" si="15"/>
        <v>WEB</v>
      </c>
      <c r="J158" s="1" t="str">
        <f t="shared" si="16"/>
        <v>-</v>
      </c>
      <c r="K158" s="1" t="str">
        <f t="shared" si="17"/>
        <v>-</v>
      </c>
      <c r="L158" s="1" t="str">
        <f t="shared" si="18"/>
        <v>-</v>
      </c>
      <c r="M158" s="2" t="str">
        <f>'Basen 1'!H217</f>
        <v>WEB</v>
      </c>
    </row>
    <row r="159" ht="14.25" customHeight="1">
      <c r="A159" s="1" t="str">
        <f>'Basen 1'!A218</f>
        <v/>
      </c>
      <c r="B159" s="2" t="str">
        <f>'Basen 1'!B218</f>
        <v/>
      </c>
      <c r="C159" s="1" t="str">
        <f>'Basen 1'!C218</f>
        <v>Andersen</v>
      </c>
      <c r="D159" s="1">
        <f>'Basen 1'!F218</f>
        <v>22005</v>
      </c>
      <c r="E159" s="1">
        <f>'Basen 1'!J218</f>
        <v>5</v>
      </c>
      <c r="F159" s="1" t="str">
        <f>'Basen 1'!E218</f>
        <v/>
      </c>
      <c r="G159" s="1" t="str">
        <f t="shared" si="13"/>
        <v>-</v>
      </c>
      <c r="H159" s="1" t="str">
        <f t="shared" si="14"/>
        <v>-</v>
      </c>
      <c r="I159" s="4" t="str">
        <f t="shared" si="15"/>
        <v>WEB</v>
      </c>
      <c r="J159" s="1" t="str">
        <f t="shared" si="16"/>
        <v>-</v>
      </c>
      <c r="K159" s="1" t="str">
        <f t="shared" si="17"/>
        <v>-</v>
      </c>
      <c r="L159" s="1" t="str">
        <f t="shared" si="18"/>
        <v>-</v>
      </c>
      <c r="M159" s="2" t="str">
        <f>'Basen 1'!H218</f>
        <v>WEB</v>
      </c>
    </row>
    <row r="160" ht="14.25" customHeight="1">
      <c r="A160" s="1" t="str">
        <f>'Basen 1'!A222</f>
        <v/>
      </c>
      <c r="B160" s="2" t="str">
        <f>'Basen 1'!B222</f>
        <v/>
      </c>
      <c r="C160" s="1" t="str">
        <f>'Basen 1'!C222</f>
        <v>Riis</v>
      </c>
      <c r="D160" s="1">
        <f>'Basen 1'!F222</f>
        <v>22009</v>
      </c>
      <c r="E160" s="1">
        <f>'Basen 1'!J222</f>
        <v>10</v>
      </c>
      <c r="F160" s="1" t="str">
        <f>'Basen 1'!E222</f>
        <v/>
      </c>
      <c r="G160" s="1" t="str">
        <f t="shared" si="13"/>
        <v>-</v>
      </c>
      <c r="H160" s="1" t="str">
        <f t="shared" si="14"/>
        <v>-</v>
      </c>
      <c r="I160" s="4" t="str">
        <f t="shared" si="15"/>
        <v>WEB</v>
      </c>
      <c r="J160" s="1" t="str">
        <f t="shared" si="16"/>
        <v>-</v>
      </c>
      <c r="K160" s="1" t="str">
        <f t="shared" si="17"/>
        <v>-</v>
      </c>
      <c r="L160" s="1" t="str">
        <f t="shared" si="18"/>
        <v>-</v>
      </c>
      <c r="M160" s="2" t="str">
        <f>'Basen 1'!H222</f>
        <v>WEB</v>
      </c>
    </row>
    <row r="161" ht="14.25" customHeight="1">
      <c r="A161" s="1" t="str">
        <f>'Basen 1'!A223</f>
        <v/>
      </c>
      <c r="B161" s="2" t="str">
        <f>'Basen 1'!B223</f>
        <v/>
      </c>
      <c r="C161" s="1" t="str">
        <f>'Basen 1'!C223</f>
        <v>Nielsen</v>
      </c>
      <c r="D161" s="1">
        <f>'Basen 1'!F223</f>
        <v>22010</v>
      </c>
      <c r="E161" s="1" t="str">
        <f>'Basen 1'!J223</f>
        <v/>
      </c>
      <c r="F161" s="1" t="str">
        <f>'Basen 1'!E223</f>
        <v/>
      </c>
      <c r="G161" s="1" t="str">
        <f t="shared" si="13"/>
        <v>-</v>
      </c>
      <c r="H161" s="1" t="str">
        <f t="shared" si="14"/>
        <v>-</v>
      </c>
      <c r="I161" s="4" t="str">
        <f t="shared" si="15"/>
        <v>bc</v>
      </c>
      <c r="J161" s="1" t="str">
        <f t="shared" si="16"/>
        <v>-</v>
      </c>
      <c r="K161" s="1" t="str">
        <f t="shared" si="17"/>
        <v>-</v>
      </c>
      <c r="L161" s="1" t="str">
        <f t="shared" si="18"/>
        <v>-</v>
      </c>
      <c r="M161" s="2" t="str">
        <f>'Basen 1'!H223</f>
        <v>bc</v>
      </c>
    </row>
    <row r="162" ht="14.25" customHeight="1">
      <c r="A162" s="1" t="str">
        <f>'Basen 1'!A226</f>
        <v/>
      </c>
      <c r="B162" s="2" t="str">
        <f>'Basen 1'!B226</f>
        <v/>
      </c>
      <c r="C162" s="1" t="str">
        <f>'Basen 1'!C226</f>
        <v>Tennigkeit</v>
      </c>
      <c r="D162" s="1">
        <f>'Basen 1'!F226</f>
        <v>22013</v>
      </c>
      <c r="E162" s="1" t="str">
        <f>'Basen 1'!J226</f>
        <v/>
      </c>
      <c r="F162" s="1" t="str">
        <f>'Basen 1'!E226</f>
        <v/>
      </c>
      <c r="G162" s="1" t="str">
        <f t="shared" si="13"/>
        <v>-</v>
      </c>
      <c r="H162" s="1" t="str">
        <f t="shared" si="14"/>
        <v>-</v>
      </c>
      <c r="I162" s="4" t="str">
        <f t="shared" si="15"/>
        <v>bc</v>
      </c>
      <c r="J162" s="1" t="str">
        <f t="shared" si="16"/>
        <v>-</v>
      </c>
      <c r="K162" s="1" t="str">
        <f t="shared" si="17"/>
        <v>-</v>
      </c>
      <c r="L162" s="1" t="str">
        <f t="shared" si="18"/>
        <v>-</v>
      </c>
      <c r="M162" s="2" t="str">
        <f>'Basen 1'!H226</f>
        <v>bc</v>
      </c>
    </row>
    <row r="163" ht="14.25" customHeight="1">
      <c r="A163" s="1" t="str">
        <f>'Basen 1'!A228</f>
        <v/>
      </c>
      <c r="B163" s="2" t="str">
        <f>'Basen 1'!B228</f>
        <v/>
      </c>
      <c r="C163" s="1" t="str">
        <f>'Basen 1'!C228</f>
        <v>Lars</v>
      </c>
      <c r="D163" s="1">
        <f>'Basen 1'!F228</f>
        <v>22015</v>
      </c>
      <c r="E163" s="1" t="str">
        <f>'Basen 1'!J228</f>
        <v/>
      </c>
      <c r="F163" s="1" t="str">
        <f>'Basen 1'!E228</f>
        <v/>
      </c>
      <c r="G163" s="1" t="str">
        <f t="shared" si="13"/>
        <v>-</v>
      </c>
      <c r="H163" s="1" t="str">
        <f t="shared" si="14"/>
        <v>-</v>
      </c>
      <c r="I163" s="4" t="str">
        <f t="shared" si="15"/>
        <v>WEB</v>
      </c>
      <c r="J163" s="1" t="str">
        <f t="shared" si="16"/>
        <v>-</v>
      </c>
      <c r="K163" s="1" t="str">
        <f t="shared" si="17"/>
        <v>-</v>
      </c>
      <c r="L163" s="1" t="str">
        <f t="shared" si="18"/>
        <v>-</v>
      </c>
      <c r="M163" s="2" t="str">
        <f>'Basen 1'!H228</f>
        <v>WEB</v>
      </c>
    </row>
    <row r="164" ht="14.25" customHeight="1">
      <c r="A164" s="1" t="str">
        <f>'Basen 1'!A229</f>
        <v/>
      </c>
      <c r="B164" s="2" t="str">
        <f>'Basen 1'!B229</f>
        <v/>
      </c>
      <c r="C164" s="1" t="str">
        <f>'Basen 1'!C229</f>
        <v>Antonini</v>
      </c>
      <c r="D164" s="1">
        <f>'Basen 1'!F229</f>
        <v>22016</v>
      </c>
      <c r="E164" s="1" t="str">
        <f>'Basen 1'!J229</f>
        <v/>
      </c>
      <c r="F164" s="1" t="str">
        <f>'Basen 1'!E229</f>
        <v/>
      </c>
      <c r="G164" s="1" t="str">
        <f t="shared" si="13"/>
        <v>-</v>
      </c>
      <c r="H164" s="1" t="str">
        <f t="shared" si="14"/>
        <v>-</v>
      </c>
      <c r="I164" s="4" t="str">
        <f t="shared" si="15"/>
        <v>bc</v>
      </c>
      <c r="J164" s="1" t="str">
        <f t="shared" si="16"/>
        <v>-</v>
      </c>
      <c r="K164" s="1" t="str">
        <f t="shared" si="17"/>
        <v>-</v>
      </c>
      <c r="L164" s="1" t="str">
        <f t="shared" si="18"/>
        <v>-</v>
      </c>
      <c r="M164" s="2" t="str">
        <f>'Basen 1'!H229</f>
        <v>bc</v>
      </c>
    </row>
    <row r="165" ht="14.25" customHeight="1">
      <c r="A165" s="1" t="str">
        <f>'Basen 1'!A230</f>
        <v/>
      </c>
      <c r="B165" s="2" t="str">
        <f>'Basen 1'!B230</f>
        <v/>
      </c>
      <c r="C165" s="1" t="str">
        <f>'Basen 1'!C230</f>
        <v>Preben</v>
      </c>
      <c r="D165" s="1">
        <f>'Basen 1'!F230</f>
        <v>22017</v>
      </c>
      <c r="E165" s="1" t="str">
        <f>'Basen 1'!J230</f>
        <v/>
      </c>
      <c r="F165" s="1" t="str">
        <f>'Basen 1'!E230</f>
        <v/>
      </c>
      <c r="G165" s="1" t="str">
        <f t="shared" si="13"/>
        <v>-</v>
      </c>
      <c r="H165" s="1" t="str">
        <f t="shared" si="14"/>
        <v>-</v>
      </c>
      <c r="I165" s="4" t="str">
        <f t="shared" si="15"/>
        <v>WEB</v>
      </c>
      <c r="J165" s="1" t="str">
        <f t="shared" si="16"/>
        <v>-</v>
      </c>
      <c r="K165" s="1" t="str">
        <f t="shared" si="17"/>
        <v>-</v>
      </c>
      <c r="L165" s="1" t="str">
        <f t="shared" si="18"/>
        <v>-</v>
      </c>
      <c r="M165" s="2" t="str">
        <f>'Basen 1'!H230</f>
        <v>WEB</v>
      </c>
    </row>
    <row r="166" ht="14.25" customHeight="1">
      <c r="A166" s="1" t="str">
        <f>'Basen 1'!A231</f>
        <v/>
      </c>
      <c r="B166" s="2" t="str">
        <f>'Basen 1'!B231</f>
        <v/>
      </c>
      <c r="C166" s="1" t="str">
        <f>'Basen 1'!C231</f>
        <v>Lange</v>
      </c>
      <c r="D166" s="1">
        <f>'Basen 1'!F231</f>
        <v>22018</v>
      </c>
      <c r="E166" s="1">
        <f>'Basen 1'!J231</f>
        <v>5</v>
      </c>
      <c r="F166" s="1" t="str">
        <f>'Basen 1'!E231</f>
        <v/>
      </c>
      <c r="G166" s="1" t="str">
        <f t="shared" si="13"/>
        <v>-</v>
      </c>
      <c r="H166" s="1" t="str">
        <f t="shared" si="14"/>
        <v>-</v>
      </c>
      <c r="I166" s="4" t="str">
        <f t="shared" si="15"/>
        <v>WEB</v>
      </c>
      <c r="J166" s="1" t="str">
        <f t="shared" si="16"/>
        <v>-</v>
      </c>
      <c r="K166" s="1" t="str">
        <f t="shared" si="17"/>
        <v>-</v>
      </c>
      <c r="L166" s="1" t="str">
        <f t="shared" si="18"/>
        <v>-</v>
      </c>
      <c r="M166" s="2" t="str">
        <f>'Basen 1'!H231</f>
        <v>WEB</v>
      </c>
    </row>
    <row r="167" ht="14.25" customHeight="1">
      <c r="A167" s="1" t="str">
        <f>'Basen 1'!A232</f>
        <v/>
      </c>
      <c r="B167" s="2" t="str">
        <f>'Basen 1'!B232</f>
        <v/>
      </c>
      <c r="C167" s="1" t="str">
        <f>'Basen 1'!C232</f>
        <v>Christiansen</v>
      </c>
      <c r="D167" s="1">
        <f>'Basen 1'!F232</f>
        <v>22019</v>
      </c>
      <c r="E167" s="1">
        <f>'Basen 1'!J232</f>
        <v>5</v>
      </c>
      <c r="F167" s="1" t="str">
        <f>'Basen 1'!E232</f>
        <v/>
      </c>
      <c r="G167" s="1" t="str">
        <f t="shared" si="13"/>
        <v>-</v>
      </c>
      <c r="H167" s="1" t="str">
        <f t="shared" si="14"/>
        <v>-</v>
      </c>
      <c r="I167" s="4" t="str">
        <f t="shared" si="15"/>
        <v>WEB</v>
      </c>
      <c r="J167" s="1" t="str">
        <f t="shared" si="16"/>
        <v>-</v>
      </c>
      <c r="K167" s="1" t="str">
        <f t="shared" si="17"/>
        <v>-</v>
      </c>
      <c r="L167" s="1" t="str">
        <f t="shared" si="18"/>
        <v>-</v>
      </c>
      <c r="M167" s="2" t="str">
        <f>'Basen 1'!H232</f>
        <v>WEB</v>
      </c>
    </row>
    <row r="168" ht="14.25" customHeight="1">
      <c r="A168" s="1" t="str">
        <f>'Basen 1'!A233</f>
        <v/>
      </c>
      <c r="B168" s="2" t="str">
        <f>'Basen 1'!B233</f>
        <v/>
      </c>
      <c r="C168" s="1" t="str">
        <f>'Basen 1'!C233</f>
        <v>Niemann</v>
      </c>
      <c r="D168" s="1">
        <f>'Basen 1'!F233</f>
        <v>22020</v>
      </c>
      <c r="E168" s="1" t="str">
        <f>'Basen 1'!J233</f>
        <v/>
      </c>
      <c r="F168" s="1" t="str">
        <f>'Basen 1'!E233</f>
        <v/>
      </c>
      <c r="G168" s="1" t="str">
        <f t="shared" si="13"/>
        <v>-</v>
      </c>
      <c r="H168" s="1" t="str">
        <f t="shared" si="14"/>
        <v>-</v>
      </c>
      <c r="I168" s="4" t="str">
        <f t="shared" si="15"/>
        <v>bc</v>
      </c>
      <c r="J168" s="1" t="str">
        <f t="shared" si="16"/>
        <v>-</v>
      </c>
      <c r="K168" s="1" t="str">
        <f t="shared" si="17"/>
        <v>-</v>
      </c>
      <c r="L168" s="1" t="str">
        <f t="shared" si="18"/>
        <v>-</v>
      </c>
      <c r="M168" s="2" t="str">
        <f>'Basen 1'!H233</f>
        <v>bc</v>
      </c>
    </row>
    <row r="169" ht="14.25" customHeight="1">
      <c r="A169" s="1" t="str">
        <f>'Basen 1'!A234</f>
        <v/>
      </c>
      <c r="B169" s="2" t="str">
        <f>'Basen 1'!B234</f>
        <v/>
      </c>
      <c r="C169" s="1" t="str">
        <f>'Basen 1'!C234</f>
        <v>N</v>
      </c>
      <c r="D169" s="1">
        <f>'Basen 1'!F234</f>
        <v>22021</v>
      </c>
      <c r="E169" s="1" t="str">
        <f>'Basen 1'!J234</f>
        <v/>
      </c>
      <c r="F169" s="1" t="str">
        <f>'Basen 1'!E234</f>
        <v/>
      </c>
      <c r="G169" s="1" t="str">
        <f t="shared" si="13"/>
        <v>-</v>
      </c>
      <c r="H169" s="1" t="str">
        <f t="shared" si="14"/>
        <v>-</v>
      </c>
      <c r="I169" s="4" t="str">
        <f t="shared" si="15"/>
        <v>bc</v>
      </c>
      <c r="J169" s="1" t="str">
        <f t="shared" si="16"/>
        <v>-</v>
      </c>
      <c r="K169" s="1" t="str">
        <f t="shared" si="17"/>
        <v>-</v>
      </c>
      <c r="L169" s="1" t="str">
        <f t="shared" si="18"/>
        <v>-</v>
      </c>
      <c r="M169" s="2" t="str">
        <f>'Basen 1'!H234</f>
        <v>bc</v>
      </c>
    </row>
    <row r="170" ht="14.25" customHeight="1">
      <c r="A170" s="1" t="str">
        <f>'Basen 1'!A235</f>
        <v/>
      </c>
      <c r="B170" s="2" t="str">
        <f>'Basen 1'!B235</f>
        <v/>
      </c>
      <c r="C170" s="1" t="str">
        <f>'Basen 1'!C235</f>
        <v>Krabbe</v>
      </c>
      <c r="D170" s="1">
        <f>'Basen 1'!F235</f>
        <v>22022</v>
      </c>
      <c r="E170" s="1" t="str">
        <f>'Basen 1'!J235</f>
        <v/>
      </c>
      <c r="F170" s="1" t="str">
        <f>'Basen 1'!E235</f>
        <v/>
      </c>
      <c r="G170" s="1" t="str">
        <f t="shared" si="13"/>
        <v>-</v>
      </c>
      <c r="H170" s="1" t="str">
        <f t="shared" si="14"/>
        <v>-</v>
      </c>
      <c r="I170" s="4" t="str">
        <f t="shared" si="15"/>
        <v>bc</v>
      </c>
      <c r="J170" s="1" t="str">
        <f t="shared" si="16"/>
        <v>-</v>
      </c>
      <c r="K170" s="1" t="str">
        <f t="shared" si="17"/>
        <v>-</v>
      </c>
      <c r="L170" s="1" t="str">
        <f t="shared" si="18"/>
        <v>-</v>
      </c>
      <c r="M170" s="2" t="str">
        <f>'Basen 1'!H235</f>
        <v>bc</v>
      </c>
    </row>
    <row r="171" ht="14.25" customHeight="1">
      <c r="A171" s="1" t="str">
        <f>'Basen 1'!A238</f>
        <v/>
      </c>
      <c r="B171" s="2" t="str">
        <f>'Basen 1'!B238</f>
        <v/>
      </c>
      <c r="C171" s="1" t="str">
        <f>'Basen 1'!C238</f>
        <v>Strøm</v>
      </c>
      <c r="D171" s="1">
        <f>'Basen 1'!F238</f>
        <v>22025</v>
      </c>
      <c r="E171" s="1">
        <f>'Basen 1'!J238</f>
        <v>10</v>
      </c>
      <c r="F171" s="1" t="str">
        <f>'Basen 1'!E238</f>
        <v/>
      </c>
      <c r="G171" s="1" t="str">
        <f t="shared" si="13"/>
        <v>-</v>
      </c>
      <c r="H171" s="1" t="str">
        <f t="shared" si="14"/>
        <v>-</v>
      </c>
      <c r="I171" s="4" t="str">
        <f t="shared" si="15"/>
        <v>WEB</v>
      </c>
      <c r="J171" s="1" t="str">
        <f t="shared" si="16"/>
        <v>-</v>
      </c>
      <c r="K171" s="1" t="str">
        <f t="shared" si="17"/>
        <v>-</v>
      </c>
      <c r="L171" s="1" t="str">
        <f t="shared" si="18"/>
        <v>-</v>
      </c>
      <c r="M171" s="2" t="str">
        <f>'Basen 1'!H238</f>
        <v>WEB</v>
      </c>
    </row>
    <row r="172" ht="14.25" customHeight="1">
      <c r="A172" s="1" t="str">
        <f>'Basen 1'!A239</f>
        <v/>
      </c>
      <c r="B172" s="2" t="str">
        <f>'Basen 1'!B239</f>
        <v/>
      </c>
      <c r="C172" s="1" t="str">
        <f>'Basen 1'!C239</f>
        <v>Winkler</v>
      </c>
      <c r="D172" s="1">
        <f>'Basen 1'!F239</f>
        <v>22026</v>
      </c>
      <c r="E172" s="1" t="str">
        <f>'Basen 1'!J239</f>
        <v/>
      </c>
      <c r="F172" s="1" t="str">
        <f>'Basen 1'!E239</f>
        <v/>
      </c>
      <c r="G172" s="1" t="str">
        <f t="shared" si="13"/>
        <v>-</v>
      </c>
      <c r="H172" s="1" t="str">
        <f t="shared" si="14"/>
        <v>-</v>
      </c>
      <c r="I172" s="4" t="str">
        <f t="shared" si="15"/>
        <v>bc</v>
      </c>
      <c r="J172" s="1" t="str">
        <f t="shared" si="16"/>
        <v>-</v>
      </c>
      <c r="K172" s="1" t="str">
        <f t="shared" si="17"/>
        <v>-</v>
      </c>
      <c r="L172" s="1" t="str">
        <f t="shared" si="18"/>
        <v>-</v>
      </c>
      <c r="M172" s="2" t="str">
        <f>'Basen 1'!H239</f>
        <v>bc</v>
      </c>
    </row>
    <row r="173" ht="14.25" customHeight="1">
      <c r="A173" s="1" t="str">
        <f>'Basen 1'!A243</f>
        <v/>
      </c>
      <c r="B173" s="2" t="str">
        <f>'Basen 1'!B243</f>
        <v/>
      </c>
      <c r="C173" s="1" t="str">
        <f>'Basen 1'!C243</f>
        <v>Djernæs</v>
      </c>
      <c r="D173" s="1">
        <f>'Basen 1'!F243</f>
        <v>22030</v>
      </c>
      <c r="E173" s="1" t="str">
        <f>'Basen 1'!J243</f>
        <v/>
      </c>
      <c r="F173" s="1" t="str">
        <f>'Basen 1'!E243</f>
        <v/>
      </c>
      <c r="G173" s="1" t="str">
        <f t="shared" si="13"/>
        <v>-</v>
      </c>
      <c r="H173" s="1" t="str">
        <f t="shared" si="14"/>
        <v>-</v>
      </c>
      <c r="I173" s="4" t="str">
        <f t="shared" si="15"/>
        <v>WEB</v>
      </c>
      <c r="J173" s="1" t="str">
        <f t="shared" si="16"/>
        <v>-</v>
      </c>
      <c r="K173" s="1" t="str">
        <f t="shared" si="17"/>
        <v>-</v>
      </c>
      <c r="L173" s="1" t="str">
        <f t="shared" si="18"/>
        <v>-</v>
      </c>
      <c r="M173" s="2" t="str">
        <f>'Basen 1'!H243</f>
        <v>WEB</v>
      </c>
    </row>
    <row r="174" ht="14.25" customHeight="1">
      <c r="A174" s="1" t="str">
        <f>'Basen 1'!A244</f>
        <v/>
      </c>
      <c r="B174" s="2" t="str">
        <f>'Basen 1'!B244</f>
        <v/>
      </c>
      <c r="C174" s="1" t="str">
        <f>'Basen 1'!C244</f>
        <v>Leth</v>
      </c>
      <c r="D174" s="1">
        <f>'Basen 1'!F244</f>
        <v>22031</v>
      </c>
      <c r="E174" s="1" t="str">
        <f>'Basen 1'!J244</f>
        <v/>
      </c>
      <c r="F174" s="1" t="str">
        <f>'Basen 1'!E244</f>
        <v/>
      </c>
      <c r="G174" s="1" t="str">
        <f t="shared" si="13"/>
        <v>-</v>
      </c>
      <c r="H174" s="1" t="str">
        <f t="shared" si="14"/>
        <v>-</v>
      </c>
      <c r="I174" s="4" t="str">
        <f t="shared" si="15"/>
        <v>bc</v>
      </c>
      <c r="J174" s="1" t="str">
        <f t="shared" si="16"/>
        <v>-</v>
      </c>
      <c r="K174" s="1" t="str">
        <f t="shared" si="17"/>
        <v>-</v>
      </c>
      <c r="L174" s="1" t="str">
        <f t="shared" si="18"/>
        <v>-</v>
      </c>
      <c r="M174" s="2" t="str">
        <f>'Basen 1'!H244</f>
        <v>bc</v>
      </c>
    </row>
    <row r="175" ht="14.25" customHeight="1">
      <c r="A175" s="1" t="str">
        <f>'Basen 1'!A245</f>
        <v/>
      </c>
      <c r="B175" s="2" t="str">
        <f>'Basen 1'!B245</f>
        <v/>
      </c>
      <c r="C175" s="1" t="str">
        <f>'Basen 1'!C245</f>
        <v>Otersen</v>
      </c>
      <c r="D175" s="1">
        <f>'Basen 1'!F245</f>
        <v>22032</v>
      </c>
      <c r="E175" s="1" t="str">
        <f>'Basen 1'!J245</f>
        <v/>
      </c>
      <c r="F175" s="1" t="str">
        <f>'Basen 1'!E245</f>
        <v/>
      </c>
      <c r="G175" s="1" t="str">
        <f t="shared" si="13"/>
        <v>-</v>
      </c>
      <c r="H175" s="1" t="str">
        <f t="shared" si="14"/>
        <v>-</v>
      </c>
      <c r="I175" s="4" t="str">
        <f t="shared" si="15"/>
        <v>bc</v>
      </c>
      <c r="J175" s="1" t="str">
        <f t="shared" si="16"/>
        <v>-</v>
      </c>
      <c r="K175" s="1" t="str">
        <f t="shared" si="17"/>
        <v>-</v>
      </c>
      <c r="L175" s="1" t="str">
        <f t="shared" si="18"/>
        <v>-</v>
      </c>
      <c r="M175" s="2" t="str">
        <f>'Basen 1'!H245</f>
        <v>bc</v>
      </c>
    </row>
    <row r="176" ht="14.25" customHeight="1">
      <c r="A176" s="1" t="str">
        <f>'Basen 1'!A246</f>
        <v/>
      </c>
      <c r="B176" s="2" t="str">
        <f>'Basen 1'!B246</f>
        <v/>
      </c>
      <c r="C176" s="1" t="str">
        <f>'Basen 1'!C246</f>
        <v>Henrik</v>
      </c>
      <c r="D176" s="1">
        <f>'Basen 1'!F246</f>
        <v>22033</v>
      </c>
      <c r="E176" s="1" t="str">
        <f>'Basen 1'!J246</f>
        <v/>
      </c>
      <c r="F176" s="1" t="str">
        <f>'Basen 1'!E246</f>
        <v/>
      </c>
      <c r="G176" s="1" t="str">
        <f t="shared" si="13"/>
        <v>-</v>
      </c>
      <c r="H176" s="1" t="str">
        <f t="shared" si="14"/>
        <v>-</v>
      </c>
      <c r="I176" s="4" t="str">
        <f t="shared" si="15"/>
        <v>WEB</v>
      </c>
      <c r="J176" s="1" t="str">
        <f t="shared" si="16"/>
        <v>-</v>
      </c>
      <c r="K176" s="1" t="str">
        <f t="shared" si="17"/>
        <v>-</v>
      </c>
      <c r="L176" s="1" t="str">
        <f t="shared" si="18"/>
        <v>-</v>
      </c>
      <c r="M176" s="2" t="str">
        <f>'Basen 1'!H246</f>
        <v>WEB</v>
      </c>
    </row>
    <row r="177" ht="14.25" customHeight="1">
      <c r="A177" s="1" t="str">
        <f>'Basen 1'!A248</f>
        <v/>
      </c>
      <c r="B177" s="2" t="str">
        <f>'Basen 1'!B248</f>
        <v/>
      </c>
      <c r="C177" s="1" t="str">
        <f>'Basen 1'!C248</f>
        <v>Kirketerp</v>
      </c>
      <c r="D177" s="1">
        <f>'Basen 1'!F248</f>
        <v>22035</v>
      </c>
      <c r="E177" s="1" t="str">
        <f>'Basen 1'!J248</f>
        <v/>
      </c>
      <c r="F177" s="1" t="str">
        <f>'Basen 1'!E248</f>
        <v/>
      </c>
      <c r="G177" s="1" t="str">
        <f t="shared" si="13"/>
        <v>-</v>
      </c>
      <c r="H177" s="1" t="str">
        <f t="shared" si="14"/>
        <v>-</v>
      </c>
      <c r="I177" s="4" t="str">
        <f t="shared" si="15"/>
        <v>bc</v>
      </c>
      <c r="J177" s="1" t="str">
        <f t="shared" si="16"/>
        <v>-</v>
      </c>
      <c r="K177" s="1" t="str">
        <f t="shared" si="17"/>
        <v>-</v>
      </c>
      <c r="L177" s="1" t="str">
        <f t="shared" si="18"/>
        <v>-</v>
      </c>
      <c r="M177" s="2" t="str">
        <f>'Basen 1'!H248</f>
        <v>bc</v>
      </c>
    </row>
    <row r="178" ht="14.25" customHeight="1">
      <c r="A178" s="1" t="str">
        <f>'Basen 1'!A250</f>
        <v/>
      </c>
      <c r="B178" s="2" t="str">
        <f>'Basen 1'!B250</f>
        <v/>
      </c>
      <c r="C178" s="1" t="str">
        <f>'Basen 1'!C250</f>
        <v>Nielsen</v>
      </c>
      <c r="D178" s="1">
        <f>'Basen 1'!F250</f>
        <v>22037</v>
      </c>
      <c r="E178" s="1">
        <f>'Basen 1'!J250</f>
        <v>10</v>
      </c>
      <c r="F178" s="1" t="str">
        <f>'Basen 1'!E250</f>
        <v/>
      </c>
      <c r="G178" s="1" t="str">
        <f t="shared" si="13"/>
        <v>-</v>
      </c>
      <c r="H178" s="1" t="str">
        <f t="shared" si="14"/>
        <v>-</v>
      </c>
      <c r="I178" s="4" t="str">
        <f t="shared" si="15"/>
        <v>WEB</v>
      </c>
      <c r="J178" s="1" t="str">
        <f t="shared" si="16"/>
        <v>-</v>
      </c>
      <c r="K178" s="1" t="str">
        <f t="shared" si="17"/>
        <v>-</v>
      </c>
      <c r="L178" s="1" t="str">
        <f t="shared" si="18"/>
        <v>-</v>
      </c>
      <c r="M178" s="2" t="str">
        <f>'Basen 1'!H250</f>
        <v>WEB</v>
      </c>
    </row>
    <row r="179" ht="14.25" customHeight="1">
      <c r="A179" s="1" t="str">
        <f>'Basen 1'!A251</f>
        <v/>
      </c>
      <c r="B179" s="2" t="str">
        <f>'Basen 1'!B251</f>
        <v/>
      </c>
      <c r="C179" s="1" t="str">
        <f>'Basen 1'!C251</f>
        <v>Nielsen</v>
      </c>
      <c r="D179" s="1">
        <f>'Basen 1'!F251</f>
        <v>22038</v>
      </c>
      <c r="E179" s="1" t="str">
        <f>'Basen 1'!J251</f>
        <v/>
      </c>
      <c r="F179" s="1" t="str">
        <f>'Basen 1'!E251</f>
        <v/>
      </c>
      <c r="G179" s="1" t="str">
        <f t="shared" si="13"/>
        <v>-</v>
      </c>
      <c r="H179" s="1" t="str">
        <f t="shared" si="14"/>
        <v>-</v>
      </c>
      <c r="I179" s="4" t="str">
        <f t="shared" si="15"/>
        <v>bc</v>
      </c>
      <c r="J179" s="1" t="str">
        <f t="shared" si="16"/>
        <v>-</v>
      </c>
      <c r="K179" s="1" t="str">
        <f t="shared" si="17"/>
        <v>-</v>
      </c>
      <c r="L179" s="1" t="str">
        <f t="shared" si="18"/>
        <v>-</v>
      </c>
      <c r="M179" s="2" t="str">
        <f>'Basen 1'!H251</f>
        <v>bc</v>
      </c>
    </row>
    <row r="180" ht="14.25" customHeight="1">
      <c r="A180" s="1" t="str">
        <f>'Basen 1'!A253</f>
        <v/>
      </c>
      <c r="B180" s="2" t="str">
        <f>'Basen 1'!B253</f>
        <v/>
      </c>
      <c r="C180" s="1" t="str">
        <f>'Basen 1'!C253</f>
        <v>Thide</v>
      </c>
      <c r="D180" s="1">
        <f>'Basen 1'!F253</f>
        <v>22040</v>
      </c>
      <c r="E180" s="1" t="str">
        <f>'Basen 1'!J253</f>
        <v/>
      </c>
      <c r="F180" s="1" t="str">
        <f>'Basen 1'!E253</f>
        <v/>
      </c>
      <c r="G180" s="1" t="str">
        <f t="shared" si="13"/>
        <v>-</v>
      </c>
      <c r="H180" s="1" t="str">
        <f t="shared" si="14"/>
        <v>-</v>
      </c>
      <c r="I180" s="4" t="str">
        <f t="shared" si="15"/>
        <v>bc</v>
      </c>
      <c r="J180" s="1" t="str">
        <f t="shared" si="16"/>
        <v>-</v>
      </c>
      <c r="K180" s="1" t="str">
        <f t="shared" si="17"/>
        <v>-</v>
      </c>
      <c r="L180" s="1" t="str">
        <f t="shared" si="18"/>
        <v>-</v>
      </c>
      <c r="M180" s="2" t="str">
        <f>'Basen 1'!H253</f>
        <v>bc</v>
      </c>
    </row>
    <row r="181" ht="14.25" customHeight="1">
      <c r="A181" s="1" t="str">
        <f>'Basen 1'!A254</f>
        <v/>
      </c>
      <c r="B181" s="2" t="str">
        <f>'Basen 1'!B254</f>
        <v/>
      </c>
      <c r="C181" s="1" t="str">
        <f>'Basen 1'!C254</f>
        <v>Nielsen</v>
      </c>
      <c r="D181" s="1">
        <f>'Basen 1'!F254</f>
        <v>22041</v>
      </c>
      <c r="E181" s="1" t="str">
        <f>'Basen 1'!J254</f>
        <v/>
      </c>
      <c r="F181" s="1" t="str">
        <f>'Basen 1'!E254</f>
        <v/>
      </c>
      <c r="G181" s="1" t="str">
        <f t="shared" si="13"/>
        <v>-</v>
      </c>
      <c r="H181" s="1" t="str">
        <f t="shared" si="14"/>
        <v>-</v>
      </c>
      <c r="I181" s="4" t="str">
        <f t="shared" si="15"/>
        <v>bc</v>
      </c>
      <c r="J181" s="1" t="str">
        <f t="shared" si="16"/>
        <v>-</v>
      </c>
      <c r="K181" s="1" t="str">
        <f t="shared" si="17"/>
        <v>-</v>
      </c>
      <c r="L181" s="1" t="str">
        <f t="shared" si="18"/>
        <v>-</v>
      </c>
      <c r="M181" s="2" t="str">
        <f>'Basen 1'!H254</f>
        <v>bc</v>
      </c>
    </row>
    <row r="182" ht="14.25" customHeight="1">
      <c r="A182" s="1" t="str">
        <f>'Basen 1'!A255</f>
        <v/>
      </c>
      <c r="B182" s="2" t="str">
        <f>'Basen 1'!B255</f>
        <v/>
      </c>
      <c r="C182" s="1" t="str">
        <f>'Basen 1'!C255</f>
        <v>Bie</v>
      </c>
      <c r="D182" s="1">
        <f>'Basen 1'!F255</f>
        <v>22042</v>
      </c>
      <c r="E182" s="1">
        <f>'Basen 1'!J255</f>
        <v>10</v>
      </c>
      <c r="F182" s="1" t="str">
        <f>'Basen 1'!E255</f>
        <v/>
      </c>
      <c r="G182" s="1" t="str">
        <f t="shared" si="13"/>
        <v>-</v>
      </c>
      <c r="H182" s="1" t="str">
        <f t="shared" si="14"/>
        <v>-</v>
      </c>
      <c r="I182" s="4" t="str">
        <f t="shared" si="15"/>
        <v>WEB</v>
      </c>
      <c r="J182" s="1" t="str">
        <f t="shared" si="16"/>
        <v>-</v>
      </c>
      <c r="K182" s="1" t="str">
        <f t="shared" si="17"/>
        <v>-</v>
      </c>
      <c r="L182" s="1" t="str">
        <f t="shared" si="18"/>
        <v>-</v>
      </c>
      <c r="M182" s="2" t="str">
        <f>'Basen 1'!H255</f>
        <v>WEB</v>
      </c>
    </row>
    <row r="183" ht="14.25" customHeight="1">
      <c r="A183" s="1" t="str">
        <f>'Basen 1'!A256</f>
        <v/>
      </c>
      <c r="B183" s="2" t="str">
        <f>'Basen 1'!B256</f>
        <v/>
      </c>
      <c r="C183" s="1" t="str">
        <f>'Basen 1'!C256</f>
        <v>Brandl</v>
      </c>
      <c r="D183" s="1">
        <f>'Basen 1'!F256</f>
        <v>22043</v>
      </c>
      <c r="E183" s="1" t="str">
        <f>'Basen 1'!J256</f>
        <v/>
      </c>
      <c r="F183" s="1" t="str">
        <f>'Basen 1'!E256</f>
        <v/>
      </c>
      <c r="G183" s="1" t="str">
        <f t="shared" si="13"/>
        <v>-</v>
      </c>
      <c r="H183" s="1" t="str">
        <f t="shared" si="14"/>
        <v>-</v>
      </c>
      <c r="I183" s="4" t="str">
        <f t="shared" si="15"/>
        <v>bc</v>
      </c>
      <c r="J183" s="1" t="str">
        <f t="shared" si="16"/>
        <v>-</v>
      </c>
      <c r="K183" s="1" t="str">
        <f t="shared" si="17"/>
        <v>-</v>
      </c>
      <c r="L183" s="1" t="str">
        <f t="shared" si="18"/>
        <v>-</v>
      </c>
      <c r="M183" s="2" t="str">
        <f>'Basen 1'!H256</f>
        <v>bc</v>
      </c>
    </row>
    <row r="184" ht="14.25" customHeight="1">
      <c r="A184" s="1" t="str">
        <f>'Basen 1'!A257</f>
        <v/>
      </c>
      <c r="B184" s="2" t="str">
        <f>'Basen 1'!B257</f>
        <v/>
      </c>
      <c r="C184" s="1" t="str">
        <f>'Basen 1'!C257</f>
        <v>Jensen</v>
      </c>
      <c r="D184" s="1">
        <f>'Basen 1'!F257</f>
        <v>22044</v>
      </c>
      <c r="E184" s="1" t="str">
        <f>'Basen 1'!J257</f>
        <v/>
      </c>
      <c r="F184" s="1" t="str">
        <f>'Basen 1'!E257</f>
        <v/>
      </c>
      <c r="G184" s="1" t="str">
        <f t="shared" si="13"/>
        <v>-</v>
      </c>
      <c r="H184" s="1" t="str">
        <f t="shared" si="14"/>
        <v>-</v>
      </c>
      <c r="I184" s="4" t="str">
        <f t="shared" si="15"/>
        <v>bc</v>
      </c>
      <c r="J184" s="1" t="str">
        <f t="shared" si="16"/>
        <v>-</v>
      </c>
      <c r="K184" s="1" t="str">
        <f t="shared" si="17"/>
        <v>-</v>
      </c>
      <c r="L184" s="1" t="str">
        <f t="shared" si="18"/>
        <v>-</v>
      </c>
      <c r="M184" s="2" t="str">
        <f>'Basen 1'!H257</f>
        <v>bc</v>
      </c>
    </row>
    <row r="185" ht="14.25" customHeight="1">
      <c r="A185" s="1" t="s">
        <v>7</v>
      </c>
      <c r="B185" s="2">
        <f>'Basen 1'!B258</f>
        <v>25582842</v>
      </c>
      <c r="C185" s="1" t="str">
        <f>'Basen 1'!C258</f>
        <v>Gubbertsen</v>
      </c>
      <c r="D185" s="1">
        <f>'Basen 1'!F258</f>
        <v>22045</v>
      </c>
      <c r="E185" s="1">
        <f>'Basen 1'!J258</f>
        <v>10</v>
      </c>
      <c r="F185" s="1" t="str">
        <f>'Basen 1'!E258</f>
        <v>Mette Gubbertsen</v>
      </c>
      <c r="G185" s="1" t="str">
        <f t="shared" si="13"/>
        <v>-</v>
      </c>
      <c r="H185" s="1" t="str">
        <f t="shared" si="14"/>
        <v>-</v>
      </c>
      <c r="I185" s="4" t="str">
        <f t="shared" si="15"/>
        <v>WEB</v>
      </c>
      <c r="J185" s="1" t="str">
        <f t="shared" si="16"/>
        <v>-</v>
      </c>
      <c r="K185" s="1" t="str">
        <f t="shared" si="17"/>
        <v>-</v>
      </c>
      <c r="L185" s="1" t="str">
        <f t="shared" si="18"/>
        <v>-</v>
      </c>
      <c r="M185" s="2" t="str">
        <f>'Basen 1'!H258</f>
        <v>WEB</v>
      </c>
    </row>
    <row r="186" ht="14.25" customHeight="1">
      <c r="A186" s="1" t="str">
        <f>'Basen 1'!A259</f>
        <v/>
      </c>
      <c r="B186" s="2" t="str">
        <f>'Basen 1'!B259</f>
        <v/>
      </c>
      <c r="C186" s="1" t="str">
        <f>'Basen 1'!C259</f>
        <v>Hansen</v>
      </c>
      <c r="D186" s="1">
        <f>'Basen 1'!F259</f>
        <v>22046</v>
      </c>
      <c r="E186" s="1" t="str">
        <f>'Basen 1'!J259</f>
        <v/>
      </c>
      <c r="F186" s="1" t="str">
        <f>'Basen 1'!E259</f>
        <v/>
      </c>
      <c r="G186" s="1" t="str">
        <f t="shared" si="13"/>
        <v>-</v>
      </c>
      <c r="H186" s="1" t="str">
        <f t="shared" si="14"/>
        <v>-</v>
      </c>
      <c r="I186" s="4" t="str">
        <f t="shared" si="15"/>
        <v>bc</v>
      </c>
      <c r="J186" s="1" t="str">
        <f t="shared" si="16"/>
        <v>-</v>
      </c>
      <c r="K186" s="1" t="s">
        <v>6</v>
      </c>
      <c r="L186" s="1" t="str">
        <f t="shared" si="18"/>
        <v>-</v>
      </c>
      <c r="M186" s="2" t="str">
        <f>'Basen 1'!H259</f>
        <v>bc</v>
      </c>
    </row>
    <row r="187" ht="14.25" customHeight="1">
      <c r="A187" s="1" t="str">
        <f>'Basen 1'!A260</f>
        <v/>
      </c>
      <c r="B187" s="2" t="str">
        <f>'Basen 1'!B260</f>
        <v/>
      </c>
      <c r="C187" s="1" t="str">
        <f>'Basen 1'!C260</f>
        <v>Bistrup</v>
      </c>
      <c r="D187" s="1">
        <f>'Basen 1'!F260</f>
        <v>22047</v>
      </c>
      <c r="E187" s="1" t="str">
        <f>'Basen 1'!J260</f>
        <v/>
      </c>
      <c r="F187" s="1" t="str">
        <f>'Basen 1'!E260</f>
        <v/>
      </c>
      <c r="G187" s="1" t="str">
        <f t="shared" si="13"/>
        <v>-</v>
      </c>
      <c r="H187" s="1" t="str">
        <f t="shared" si="14"/>
        <v>-</v>
      </c>
      <c r="I187" s="4" t="str">
        <f t="shared" si="15"/>
        <v>bc</v>
      </c>
      <c r="J187" s="1" t="str">
        <f t="shared" si="16"/>
        <v>-</v>
      </c>
      <c r="K187" s="1" t="str">
        <f t="shared" ref="K187:K431" si="19">IF(AND(D187&gt;24000,D187&lt;24900),M187,"-")</f>
        <v>-</v>
      </c>
      <c r="L187" s="1" t="str">
        <f t="shared" si="18"/>
        <v>-</v>
      </c>
      <c r="M187" s="2" t="str">
        <f>'Basen 1'!H260</f>
        <v>bc</v>
      </c>
    </row>
    <row r="188" ht="14.25" customHeight="1">
      <c r="A188" s="1" t="str">
        <f>'Basen 1'!A262</f>
        <v/>
      </c>
      <c r="B188" s="2" t="str">
        <f>'Basen 1'!B262</f>
        <v/>
      </c>
      <c r="C188" s="1" t="str">
        <f>'Basen 1'!C262</f>
        <v>Bischoff</v>
      </c>
      <c r="D188" s="1">
        <f>'Basen 1'!F262</f>
        <v>22049</v>
      </c>
      <c r="E188" s="1" t="str">
        <f>'Basen 1'!J262</f>
        <v/>
      </c>
      <c r="F188" s="1" t="str">
        <f>'Basen 1'!E262</f>
        <v/>
      </c>
      <c r="G188" s="1" t="str">
        <f t="shared" si="13"/>
        <v>-</v>
      </c>
      <c r="H188" s="1" t="str">
        <f t="shared" si="14"/>
        <v>-</v>
      </c>
      <c r="I188" s="4" t="str">
        <f t="shared" si="15"/>
        <v>bc</v>
      </c>
      <c r="J188" s="1" t="str">
        <f t="shared" si="16"/>
        <v>-</v>
      </c>
      <c r="K188" s="1" t="str">
        <f t="shared" si="19"/>
        <v>-</v>
      </c>
      <c r="L188" s="1" t="str">
        <f t="shared" si="18"/>
        <v>-</v>
      </c>
      <c r="M188" s="2" t="str">
        <f>'Basen 1'!H262</f>
        <v>bc</v>
      </c>
    </row>
    <row r="189" ht="14.25" customHeight="1">
      <c r="A189" s="1" t="str">
        <f>'Basen 1'!A263</f>
        <v/>
      </c>
      <c r="B189" s="2" t="str">
        <f>'Basen 1'!B263</f>
        <v/>
      </c>
      <c r="C189" s="1" t="str">
        <f>'Basen 1'!C263</f>
        <v>Bernhard</v>
      </c>
      <c r="D189" s="1">
        <f>'Basen 1'!F263</f>
        <v>22050</v>
      </c>
      <c r="E189" s="1" t="str">
        <f>'Basen 1'!J263</f>
        <v/>
      </c>
      <c r="F189" s="1" t="str">
        <f>'Basen 1'!E263</f>
        <v/>
      </c>
      <c r="G189" s="1" t="str">
        <f t="shared" si="13"/>
        <v>-</v>
      </c>
      <c r="H189" s="1" t="str">
        <f t="shared" si="14"/>
        <v>-</v>
      </c>
      <c r="I189" s="4" t="str">
        <f t="shared" si="15"/>
        <v>WEB</v>
      </c>
      <c r="J189" s="1" t="str">
        <f t="shared" si="16"/>
        <v>-</v>
      </c>
      <c r="K189" s="1" t="str">
        <f t="shared" si="19"/>
        <v>-</v>
      </c>
      <c r="L189" s="1" t="str">
        <f t="shared" si="18"/>
        <v>-</v>
      </c>
      <c r="M189" s="2" t="str">
        <f>'Basen 1'!H263</f>
        <v>WEB</v>
      </c>
    </row>
    <row r="190" ht="14.25" customHeight="1">
      <c r="A190" s="1" t="str">
        <f>'Basen 1'!A264</f>
        <v/>
      </c>
      <c r="B190" s="2" t="str">
        <f>'Basen 1'!B264</f>
        <v/>
      </c>
      <c r="C190" s="1" t="str">
        <f>'Basen 1'!C264</f>
        <v>Dubois</v>
      </c>
      <c r="D190" s="1">
        <f>'Basen 1'!F264</f>
        <v>22051</v>
      </c>
      <c r="E190" s="1" t="str">
        <f>'Basen 1'!J264</f>
        <v/>
      </c>
      <c r="F190" s="1" t="str">
        <f>'Basen 1'!E264</f>
        <v/>
      </c>
      <c r="G190" s="1" t="str">
        <f t="shared" si="13"/>
        <v>-</v>
      </c>
      <c r="H190" s="1" t="str">
        <f t="shared" si="14"/>
        <v>-</v>
      </c>
      <c r="I190" s="4" t="str">
        <f t="shared" si="15"/>
        <v>bc</v>
      </c>
      <c r="J190" s="1" t="str">
        <f t="shared" si="16"/>
        <v>-</v>
      </c>
      <c r="K190" s="1" t="str">
        <f t="shared" si="19"/>
        <v>-</v>
      </c>
      <c r="L190" s="1" t="str">
        <f t="shared" si="18"/>
        <v>-</v>
      </c>
      <c r="M190" s="2" t="str">
        <f>'Basen 1'!H264</f>
        <v>bc</v>
      </c>
    </row>
    <row r="191" ht="14.25" customHeight="1">
      <c r="A191" s="1" t="str">
        <f>'Basen 1'!A265</f>
        <v/>
      </c>
      <c r="B191" s="2" t="str">
        <f>'Basen 1'!B265</f>
        <v/>
      </c>
      <c r="C191" s="1" t="str">
        <f>'Basen 1'!C265</f>
        <v>Balkan</v>
      </c>
      <c r="D191" s="1">
        <f>'Basen 1'!F265</f>
        <v>22052</v>
      </c>
      <c r="E191" s="1" t="str">
        <f>'Basen 1'!J265</f>
        <v/>
      </c>
      <c r="F191" s="1" t="str">
        <f>'Basen 1'!E265</f>
        <v/>
      </c>
      <c r="G191" s="1" t="str">
        <f t="shared" si="13"/>
        <v>-</v>
      </c>
      <c r="H191" s="1" t="str">
        <f t="shared" si="14"/>
        <v>-</v>
      </c>
      <c r="I191" s="4" t="str">
        <f t="shared" si="15"/>
        <v>bc</v>
      </c>
      <c r="J191" s="1" t="str">
        <f t="shared" si="16"/>
        <v>-</v>
      </c>
      <c r="K191" s="1" t="str">
        <f t="shared" si="19"/>
        <v>-</v>
      </c>
      <c r="L191" s="1" t="str">
        <f t="shared" si="18"/>
        <v>-</v>
      </c>
      <c r="M191" s="2" t="str">
        <f>'Basen 1'!H265</f>
        <v>bc</v>
      </c>
    </row>
    <row r="192" ht="14.25" customHeight="1">
      <c r="A192" s="1" t="str">
        <f>'Basen 1'!A267</f>
        <v/>
      </c>
      <c r="B192" s="2" t="str">
        <f>'Basen 1'!B267</f>
        <v/>
      </c>
      <c r="C192" s="1" t="str">
        <f>'Basen 1'!C267</f>
        <v>Hastig</v>
      </c>
      <c r="D192" s="1">
        <f>'Basen 1'!F267</f>
        <v>22054</v>
      </c>
      <c r="E192" s="1" t="str">
        <f>'Basen 1'!J267</f>
        <v/>
      </c>
      <c r="F192" s="1" t="str">
        <f>'Basen 1'!E267</f>
        <v/>
      </c>
      <c r="G192" s="1" t="str">
        <f t="shared" si="13"/>
        <v>-</v>
      </c>
      <c r="H192" s="1" t="str">
        <f t="shared" si="14"/>
        <v>-</v>
      </c>
      <c r="I192" s="4" t="str">
        <f t="shared" si="15"/>
        <v>bc</v>
      </c>
      <c r="J192" s="1" t="str">
        <f t="shared" si="16"/>
        <v>-</v>
      </c>
      <c r="K192" s="1" t="str">
        <f t="shared" si="19"/>
        <v>-</v>
      </c>
      <c r="L192" s="1" t="str">
        <f t="shared" si="18"/>
        <v>-</v>
      </c>
      <c r="M192" s="2" t="str">
        <f>'Basen 1'!H267</f>
        <v>bc</v>
      </c>
    </row>
    <row r="193" ht="14.25" customHeight="1">
      <c r="A193" s="1" t="str">
        <f>'Basen 1'!A269</f>
        <v/>
      </c>
      <c r="B193" s="2" t="str">
        <f>'Basen 1'!B269</f>
        <v/>
      </c>
      <c r="C193" s="1" t="str">
        <f>'Basen 1'!C269</f>
        <v>Bauer</v>
      </c>
      <c r="D193" s="1">
        <f>'Basen 1'!F269</f>
        <v>22056</v>
      </c>
      <c r="E193" s="1" t="str">
        <f>'Basen 1'!J269</f>
        <v/>
      </c>
      <c r="F193" s="1" t="str">
        <f>'Basen 1'!E269</f>
        <v/>
      </c>
      <c r="G193" s="1" t="str">
        <f t="shared" si="13"/>
        <v>-</v>
      </c>
      <c r="H193" s="1" t="str">
        <f t="shared" si="14"/>
        <v>-</v>
      </c>
      <c r="I193" s="4" t="str">
        <f t="shared" si="15"/>
        <v>bc</v>
      </c>
      <c r="J193" s="1" t="str">
        <f t="shared" si="16"/>
        <v>-</v>
      </c>
      <c r="K193" s="1" t="str">
        <f t="shared" si="19"/>
        <v>-</v>
      </c>
      <c r="L193" s="1" t="str">
        <f t="shared" si="18"/>
        <v>-</v>
      </c>
      <c r="M193" s="2" t="str">
        <f>'Basen 1'!H269</f>
        <v>bc</v>
      </c>
    </row>
    <row r="194" ht="14.25" customHeight="1">
      <c r="A194" s="1" t="str">
        <f>'Basen 1'!A270</f>
        <v/>
      </c>
      <c r="B194" s="2" t="str">
        <f>'Basen 1'!B270</f>
        <v/>
      </c>
      <c r="C194" s="1" t="str">
        <f>'Basen 1'!C270</f>
        <v>Bjerrum</v>
      </c>
      <c r="D194" s="1">
        <f>'Basen 1'!F270</f>
        <v>22057</v>
      </c>
      <c r="E194" s="1">
        <f>'Basen 1'!J270</f>
        <v>10</v>
      </c>
      <c r="F194" s="1" t="str">
        <f>'Basen 1'!E270</f>
        <v/>
      </c>
      <c r="G194" s="1" t="str">
        <f t="shared" si="13"/>
        <v>-</v>
      </c>
      <c r="H194" s="1" t="str">
        <f t="shared" si="14"/>
        <v>-</v>
      </c>
      <c r="I194" s="4" t="str">
        <f t="shared" si="15"/>
        <v>WEB</v>
      </c>
      <c r="J194" s="1" t="str">
        <f t="shared" si="16"/>
        <v>-</v>
      </c>
      <c r="K194" s="1" t="str">
        <f t="shared" si="19"/>
        <v>-</v>
      </c>
      <c r="L194" s="1" t="str">
        <f t="shared" si="18"/>
        <v>-</v>
      </c>
      <c r="M194" s="2" t="str">
        <f>'Basen 1'!H270</f>
        <v>WEB</v>
      </c>
    </row>
    <row r="195" ht="14.25" customHeight="1">
      <c r="A195" s="1" t="str">
        <f>'Basen 1'!A271</f>
        <v/>
      </c>
      <c r="B195" s="2" t="str">
        <f>'Basen 1'!B271</f>
        <v/>
      </c>
      <c r="C195" s="1" t="str">
        <f>'Basen 1'!C271</f>
        <v>Ericson</v>
      </c>
      <c r="D195" s="1">
        <f>'Basen 1'!F271</f>
        <v>22058</v>
      </c>
      <c r="E195" s="1" t="str">
        <f>'Basen 1'!J271</f>
        <v/>
      </c>
      <c r="F195" s="1" t="str">
        <f>'Basen 1'!E271</f>
        <v/>
      </c>
      <c r="G195" s="1" t="str">
        <f t="shared" si="13"/>
        <v>-</v>
      </c>
      <c r="H195" s="1" t="str">
        <f t="shared" si="14"/>
        <v>-</v>
      </c>
      <c r="I195" s="4" t="str">
        <f t="shared" si="15"/>
        <v>bc</v>
      </c>
      <c r="J195" s="1" t="str">
        <f t="shared" si="16"/>
        <v>-</v>
      </c>
      <c r="K195" s="1" t="str">
        <f t="shared" si="19"/>
        <v>-</v>
      </c>
      <c r="L195" s="1" t="str">
        <f t="shared" si="18"/>
        <v>-</v>
      </c>
      <c r="M195" s="2" t="str">
        <f>'Basen 1'!H271</f>
        <v>bc</v>
      </c>
    </row>
    <row r="196" ht="14.25" customHeight="1">
      <c r="A196" s="1" t="str">
        <f>'Basen 1'!A272</f>
        <v/>
      </c>
      <c r="B196" s="2" t="str">
        <f>'Basen 1'!B272</f>
        <v/>
      </c>
      <c r="C196" s="1" t="str">
        <f>'Basen 1'!C272</f>
        <v>Malberg</v>
      </c>
      <c r="D196" s="1">
        <f>'Basen 1'!F272</f>
        <v>22059</v>
      </c>
      <c r="E196" s="1" t="str">
        <f>'Basen 1'!J272</f>
        <v/>
      </c>
      <c r="F196" s="1" t="str">
        <f>'Basen 1'!E272</f>
        <v/>
      </c>
      <c r="G196" s="1" t="str">
        <f t="shared" si="13"/>
        <v>-</v>
      </c>
      <c r="H196" s="1" t="str">
        <f t="shared" si="14"/>
        <v>-</v>
      </c>
      <c r="I196" s="4" t="str">
        <f t="shared" si="15"/>
        <v>bc</v>
      </c>
      <c r="J196" s="1" t="str">
        <f t="shared" si="16"/>
        <v>-</v>
      </c>
      <c r="K196" s="1" t="str">
        <f t="shared" si="19"/>
        <v>-</v>
      </c>
      <c r="L196" s="1" t="str">
        <f t="shared" si="18"/>
        <v>-</v>
      </c>
      <c r="M196" s="2" t="str">
        <f>'Basen 1'!H272</f>
        <v>bc</v>
      </c>
    </row>
    <row r="197" ht="14.25" customHeight="1">
      <c r="A197" s="1" t="str">
        <f>'Basen 1'!A273</f>
        <v/>
      </c>
      <c r="B197" s="2" t="str">
        <f>'Basen 1'!B273</f>
        <v/>
      </c>
      <c r="C197" s="1" t="str">
        <f>'Basen 1'!C273</f>
        <v>Tobergte</v>
      </c>
      <c r="D197" s="1">
        <f>'Basen 1'!F273</f>
        <v>22060</v>
      </c>
      <c r="E197" s="1" t="str">
        <f>'Basen 1'!J273</f>
        <v/>
      </c>
      <c r="F197" s="1" t="str">
        <f>'Basen 1'!E273</f>
        <v/>
      </c>
      <c r="G197" s="1" t="str">
        <f t="shared" si="13"/>
        <v>-</v>
      </c>
      <c r="H197" s="1" t="str">
        <f t="shared" si="14"/>
        <v>-</v>
      </c>
      <c r="I197" s="4" t="str">
        <f t="shared" si="15"/>
        <v>bc</v>
      </c>
      <c r="J197" s="1" t="str">
        <f t="shared" si="16"/>
        <v>-</v>
      </c>
      <c r="K197" s="1" t="str">
        <f t="shared" si="19"/>
        <v>-</v>
      </c>
      <c r="L197" s="1" t="str">
        <f t="shared" si="18"/>
        <v>-</v>
      </c>
      <c r="M197" s="2" t="str">
        <f>'Basen 1'!H273</f>
        <v>bc</v>
      </c>
    </row>
    <row r="198" ht="14.25" customHeight="1">
      <c r="A198" s="1" t="str">
        <f>'Basen 1'!A276</f>
        <v/>
      </c>
      <c r="B198" s="2" t="str">
        <f>'Basen 1'!B276</f>
        <v/>
      </c>
      <c r="C198" s="1" t="str">
        <f>'Basen 1'!C276</f>
        <v>Nielsen</v>
      </c>
      <c r="D198" s="1">
        <f>'Basen 1'!F276</f>
        <v>22063</v>
      </c>
      <c r="E198" s="1" t="str">
        <f>'Basen 1'!J276</f>
        <v/>
      </c>
      <c r="F198" s="1" t="str">
        <f>'Basen 1'!E276</f>
        <v/>
      </c>
      <c r="G198" s="1" t="str">
        <f t="shared" si="13"/>
        <v>-</v>
      </c>
      <c r="H198" s="1" t="str">
        <f t="shared" si="14"/>
        <v>-</v>
      </c>
      <c r="I198" s="4" t="str">
        <f t="shared" si="15"/>
        <v>bc</v>
      </c>
      <c r="J198" s="1" t="str">
        <f t="shared" si="16"/>
        <v>-</v>
      </c>
      <c r="K198" s="1" t="str">
        <f t="shared" si="19"/>
        <v>-</v>
      </c>
      <c r="L198" s="1" t="str">
        <f t="shared" si="18"/>
        <v>-</v>
      </c>
      <c r="M198" s="2" t="str">
        <f>'Basen 1'!H276</f>
        <v>bc</v>
      </c>
    </row>
    <row r="199" ht="14.25" customHeight="1">
      <c r="A199" s="1" t="str">
        <f>'Basen 1'!A278</f>
        <v/>
      </c>
      <c r="B199" s="2" t="str">
        <f>'Basen 1'!B278</f>
        <v/>
      </c>
      <c r="C199" s="1" t="str">
        <f>'Basen 1'!C278</f>
        <v>Knck</v>
      </c>
      <c r="D199" s="1">
        <f>'Basen 1'!F278</f>
        <v>22065</v>
      </c>
      <c r="E199" s="1" t="str">
        <f>'Basen 1'!J278</f>
        <v/>
      </c>
      <c r="F199" s="1" t="str">
        <f>'Basen 1'!E278</f>
        <v/>
      </c>
      <c r="G199" s="1" t="str">
        <f t="shared" si="13"/>
        <v>-</v>
      </c>
      <c r="H199" s="1" t="str">
        <f t="shared" si="14"/>
        <v>-</v>
      </c>
      <c r="I199" s="4" t="str">
        <f t="shared" si="15"/>
        <v>bc</v>
      </c>
      <c r="J199" s="1" t="str">
        <f t="shared" si="16"/>
        <v>-</v>
      </c>
      <c r="K199" s="1" t="str">
        <f t="shared" si="19"/>
        <v>-</v>
      </c>
      <c r="L199" s="1" t="str">
        <f t="shared" si="18"/>
        <v>-</v>
      </c>
      <c r="M199" s="2" t="str">
        <f>'Basen 1'!H278</f>
        <v>bc</v>
      </c>
    </row>
    <row r="200" ht="14.25" customHeight="1">
      <c r="A200" s="1" t="str">
        <f>'Basen 1'!A279</f>
        <v/>
      </c>
      <c r="B200" s="2" t="str">
        <f>'Basen 1'!B279</f>
        <v/>
      </c>
      <c r="C200" s="1" t="str">
        <f>'Basen 1'!C279</f>
        <v>Baberowski</v>
      </c>
      <c r="D200" s="1">
        <f>'Basen 1'!F279</f>
        <v>22066</v>
      </c>
      <c r="E200" s="1">
        <f>'Basen 1'!J279</f>
        <v>10</v>
      </c>
      <c r="F200" s="1" t="str">
        <f>'Basen 1'!E279</f>
        <v/>
      </c>
      <c r="G200" s="1" t="str">
        <f t="shared" si="13"/>
        <v>-</v>
      </c>
      <c r="H200" s="1" t="str">
        <f t="shared" si="14"/>
        <v>-</v>
      </c>
      <c r="I200" s="4" t="str">
        <f t="shared" si="15"/>
        <v>WEB</v>
      </c>
      <c r="J200" s="1" t="str">
        <f t="shared" si="16"/>
        <v>-</v>
      </c>
      <c r="K200" s="1" t="str">
        <f t="shared" si="19"/>
        <v>-</v>
      </c>
      <c r="L200" s="1" t="str">
        <f t="shared" si="18"/>
        <v>-</v>
      </c>
      <c r="M200" s="2" t="str">
        <f>'Basen 1'!H279</f>
        <v>WEB</v>
      </c>
    </row>
    <row r="201" ht="14.25" customHeight="1">
      <c r="A201" s="1" t="str">
        <f>'Basen 1'!A281</f>
        <v/>
      </c>
      <c r="B201" s="2" t="str">
        <f>'Basen 1'!B281</f>
        <v/>
      </c>
      <c r="C201" s="1" t="str">
        <f>'Basen 1'!C281</f>
        <v>Rasmussen</v>
      </c>
      <c r="D201" s="1">
        <f>'Basen 1'!F281</f>
        <v>22068</v>
      </c>
      <c r="E201" s="1">
        <f>'Basen 1'!J281</f>
        <v>12</v>
      </c>
      <c r="F201" s="1" t="str">
        <f>'Basen 1'!E281</f>
        <v/>
      </c>
      <c r="G201" s="1" t="str">
        <f t="shared" si="13"/>
        <v>-</v>
      </c>
      <c r="H201" s="1" t="str">
        <f t="shared" si="14"/>
        <v>-</v>
      </c>
      <c r="I201" s="4" t="str">
        <f t="shared" si="15"/>
        <v>WEB</v>
      </c>
      <c r="J201" s="1" t="str">
        <f t="shared" si="16"/>
        <v>-</v>
      </c>
      <c r="K201" s="1" t="str">
        <f t="shared" si="19"/>
        <v>-</v>
      </c>
      <c r="L201" s="1" t="str">
        <f t="shared" si="18"/>
        <v>-</v>
      </c>
      <c r="M201" s="2" t="str">
        <f>'Basen 1'!H281</f>
        <v>WEB</v>
      </c>
    </row>
    <row r="202" ht="14.25" customHeight="1">
      <c r="A202" s="1" t="str">
        <f>'Basen 1'!A282</f>
        <v/>
      </c>
      <c r="B202" s="2" t="str">
        <f>'Basen 1'!B282</f>
        <v/>
      </c>
      <c r="C202" s="1" t="str">
        <f>'Basen 1'!C282</f>
        <v>Poulsen</v>
      </c>
      <c r="D202" s="1">
        <f>'Basen 1'!F282</f>
        <v>22069</v>
      </c>
      <c r="E202" s="1">
        <f>'Basen 1'!J282</f>
        <v>10</v>
      </c>
      <c r="F202" s="1" t="str">
        <f>'Basen 1'!E282</f>
        <v/>
      </c>
      <c r="G202" s="1" t="str">
        <f t="shared" si="13"/>
        <v>-</v>
      </c>
      <c r="H202" s="1" t="str">
        <f t="shared" si="14"/>
        <v>-</v>
      </c>
      <c r="I202" s="4" t="str">
        <f t="shared" si="15"/>
        <v>WEB</v>
      </c>
      <c r="J202" s="1" t="str">
        <f t="shared" si="16"/>
        <v>-</v>
      </c>
      <c r="K202" s="1" t="str">
        <f t="shared" si="19"/>
        <v>-</v>
      </c>
      <c r="L202" s="1" t="str">
        <f t="shared" si="18"/>
        <v>-</v>
      </c>
      <c r="M202" s="2" t="str">
        <f>'Basen 1'!H282</f>
        <v>WEB</v>
      </c>
    </row>
    <row r="203" ht="14.25" customHeight="1">
      <c r="A203" s="1" t="str">
        <f>'Basen 1'!A283</f>
        <v/>
      </c>
      <c r="B203" s="2" t="str">
        <f>'Basen 1'!B283</f>
        <v/>
      </c>
      <c r="C203" s="1" t="str">
        <f>'Basen 1'!C283</f>
        <v>Hviid</v>
      </c>
      <c r="D203" s="1">
        <f>'Basen 1'!F283</f>
        <v>22070</v>
      </c>
      <c r="E203" s="1" t="str">
        <f>'Basen 1'!J283</f>
        <v/>
      </c>
      <c r="F203" s="1" t="str">
        <f>'Basen 1'!E283</f>
        <v/>
      </c>
      <c r="G203" s="1" t="str">
        <f t="shared" si="13"/>
        <v>-</v>
      </c>
      <c r="H203" s="1" t="str">
        <f t="shared" si="14"/>
        <v>-</v>
      </c>
      <c r="I203" s="4" t="str">
        <f t="shared" si="15"/>
        <v>bc</v>
      </c>
      <c r="J203" s="1" t="str">
        <f t="shared" si="16"/>
        <v>-</v>
      </c>
      <c r="K203" s="1" t="str">
        <f t="shared" si="19"/>
        <v>-</v>
      </c>
      <c r="L203" s="1" t="str">
        <f t="shared" si="18"/>
        <v>-</v>
      </c>
      <c r="M203" s="2" t="str">
        <f>'Basen 1'!H283</f>
        <v>bc</v>
      </c>
    </row>
    <row r="204" ht="14.25" customHeight="1">
      <c r="A204" s="1" t="str">
        <f>'Basen 1'!A284</f>
        <v/>
      </c>
      <c r="B204" s="2" t="str">
        <f>'Basen 1'!B284</f>
        <v/>
      </c>
      <c r="C204" s="1" t="str">
        <f>'Basen 1'!C284</f>
        <v>Kohlrusch</v>
      </c>
      <c r="D204" s="1">
        <f>'Basen 1'!F284</f>
        <v>22071</v>
      </c>
      <c r="E204" s="1" t="str">
        <f>'Basen 1'!J284</f>
        <v/>
      </c>
      <c r="F204" s="1" t="str">
        <f>'Basen 1'!E284</f>
        <v/>
      </c>
      <c r="G204" s="1" t="str">
        <f t="shared" si="13"/>
        <v>-</v>
      </c>
      <c r="H204" s="1" t="str">
        <f t="shared" si="14"/>
        <v>-</v>
      </c>
      <c r="I204" s="4" t="str">
        <f t="shared" si="15"/>
        <v>bc</v>
      </c>
      <c r="J204" s="1" t="str">
        <f t="shared" si="16"/>
        <v>-</v>
      </c>
      <c r="K204" s="1" t="str">
        <f t="shared" si="19"/>
        <v>-</v>
      </c>
      <c r="L204" s="1" t="str">
        <f t="shared" si="18"/>
        <v>-</v>
      </c>
      <c r="M204" s="2" t="str">
        <f>'Basen 1'!H284</f>
        <v>bc</v>
      </c>
    </row>
    <row r="205" ht="14.25" customHeight="1">
      <c r="A205" s="1" t="str">
        <f>'Basen 1'!A285</f>
        <v/>
      </c>
      <c r="B205" s="2" t="str">
        <f>'Basen 1'!B285</f>
        <v/>
      </c>
      <c r="C205" s="1" t="str">
        <f>'Basen 1'!C285</f>
        <v>Hjelm</v>
      </c>
      <c r="D205" s="1">
        <f>'Basen 1'!F285</f>
        <v>22072</v>
      </c>
      <c r="E205" s="1" t="str">
        <f>'Basen 1'!J285</f>
        <v/>
      </c>
      <c r="F205" s="1" t="str">
        <f>'Basen 1'!E285</f>
        <v/>
      </c>
      <c r="G205" s="1" t="str">
        <f t="shared" si="13"/>
        <v>-</v>
      </c>
      <c r="H205" s="1" t="str">
        <f t="shared" si="14"/>
        <v>-</v>
      </c>
      <c r="I205" s="4" t="str">
        <f t="shared" si="15"/>
        <v>bc</v>
      </c>
      <c r="J205" s="1" t="str">
        <f t="shared" si="16"/>
        <v>-</v>
      </c>
      <c r="K205" s="1" t="str">
        <f t="shared" si="19"/>
        <v>-</v>
      </c>
      <c r="L205" s="1" t="str">
        <f t="shared" si="18"/>
        <v>-</v>
      </c>
      <c r="M205" s="2" t="str">
        <f>'Basen 1'!H285</f>
        <v>bc</v>
      </c>
    </row>
    <row r="206" ht="14.25" customHeight="1">
      <c r="A206" s="1" t="str">
        <f>'Basen 1'!A286</f>
        <v/>
      </c>
      <c r="B206" s="2" t="str">
        <f>'Basen 1'!B286</f>
        <v/>
      </c>
      <c r="C206" s="1" t="str">
        <f>'Basen 1'!C286</f>
        <v>Johansson</v>
      </c>
      <c r="D206" s="1">
        <f>'Basen 1'!F286</f>
        <v>22073</v>
      </c>
      <c r="E206" s="1" t="str">
        <f>'Basen 1'!J286</f>
        <v/>
      </c>
      <c r="F206" s="1" t="str">
        <f>'Basen 1'!E286</f>
        <v/>
      </c>
      <c r="G206" s="1" t="str">
        <f t="shared" si="13"/>
        <v>-</v>
      </c>
      <c r="H206" s="1" t="str">
        <f t="shared" si="14"/>
        <v>-</v>
      </c>
      <c r="I206" s="4" t="str">
        <f t="shared" si="15"/>
        <v>bc</v>
      </c>
      <c r="J206" s="1" t="str">
        <f t="shared" si="16"/>
        <v>-</v>
      </c>
      <c r="K206" s="1" t="str">
        <f t="shared" si="19"/>
        <v>-</v>
      </c>
      <c r="L206" s="1" t="str">
        <f t="shared" si="18"/>
        <v>-</v>
      </c>
      <c r="M206" s="2" t="str">
        <f>'Basen 1'!H286</f>
        <v>bc</v>
      </c>
    </row>
    <row r="207" ht="14.25" customHeight="1">
      <c r="A207" s="1" t="str">
        <f>'Basen 1'!A287</f>
        <v/>
      </c>
      <c r="B207" s="2" t="str">
        <f>'Basen 1'!B287</f>
        <v/>
      </c>
      <c r="C207" s="1" t="str">
        <f>'Basen 1'!C287</f>
        <v>Börjesson</v>
      </c>
      <c r="D207" s="1">
        <f>'Basen 1'!F287</f>
        <v>22074</v>
      </c>
      <c r="E207" s="1" t="str">
        <f>'Basen 1'!J287</f>
        <v/>
      </c>
      <c r="F207" s="1" t="str">
        <f>'Basen 1'!E287</f>
        <v/>
      </c>
      <c r="G207" s="1" t="str">
        <f t="shared" si="13"/>
        <v>-</v>
      </c>
      <c r="H207" s="1" t="str">
        <f t="shared" si="14"/>
        <v>-</v>
      </c>
      <c r="I207" s="4" t="str">
        <f t="shared" si="15"/>
        <v>bc</v>
      </c>
      <c r="J207" s="1" t="str">
        <f t="shared" si="16"/>
        <v>-</v>
      </c>
      <c r="K207" s="1" t="str">
        <f t="shared" si="19"/>
        <v>-</v>
      </c>
      <c r="L207" s="1" t="str">
        <f t="shared" si="18"/>
        <v>-</v>
      </c>
      <c r="M207" s="2" t="str">
        <f>'Basen 1'!H287</f>
        <v>bc</v>
      </c>
    </row>
    <row r="208" ht="14.25" customHeight="1">
      <c r="A208" s="1" t="str">
        <f>'Basen 1'!A288</f>
        <v/>
      </c>
      <c r="B208" s="2" t="str">
        <f>'Basen 1'!B288</f>
        <v/>
      </c>
      <c r="C208" s="1" t="str">
        <f>'Basen 1'!C288</f>
        <v>Selinski</v>
      </c>
      <c r="D208" s="1">
        <f>'Basen 1'!F288</f>
        <v>22075</v>
      </c>
      <c r="E208" s="1" t="str">
        <f>'Basen 1'!J288</f>
        <v/>
      </c>
      <c r="F208" s="1" t="str">
        <f>'Basen 1'!E288</f>
        <v/>
      </c>
      <c r="G208" s="1" t="str">
        <f t="shared" si="13"/>
        <v>-</v>
      </c>
      <c r="H208" s="1" t="str">
        <f t="shared" si="14"/>
        <v>-</v>
      </c>
      <c r="I208" s="4" t="str">
        <f t="shared" si="15"/>
        <v>bc</v>
      </c>
      <c r="J208" s="1" t="str">
        <f t="shared" si="16"/>
        <v>-</v>
      </c>
      <c r="K208" s="1" t="str">
        <f t="shared" si="19"/>
        <v>-</v>
      </c>
      <c r="L208" s="1" t="str">
        <f t="shared" si="18"/>
        <v>-</v>
      </c>
      <c r="M208" s="2" t="str">
        <f>'Basen 1'!H288</f>
        <v>bc</v>
      </c>
    </row>
    <row r="209" ht="14.25" customHeight="1">
      <c r="A209" s="1" t="str">
        <f>'Basen 1'!A289</f>
        <v/>
      </c>
      <c r="B209" s="2" t="str">
        <f>'Basen 1'!B289</f>
        <v/>
      </c>
      <c r="C209" s="1" t="str">
        <f>'Basen 1'!C289</f>
        <v>Jensen</v>
      </c>
      <c r="D209" s="1">
        <f>'Basen 1'!F289</f>
        <v>22076</v>
      </c>
      <c r="E209" s="1" t="str">
        <f>'Basen 1'!J289</f>
        <v/>
      </c>
      <c r="F209" s="1" t="str">
        <f>'Basen 1'!E289</f>
        <v/>
      </c>
      <c r="G209" s="1" t="str">
        <f t="shared" si="13"/>
        <v>-</v>
      </c>
      <c r="H209" s="1" t="str">
        <f t="shared" si="14"/>
        <v>-</v>
      </c>
      <c r="I209" s="4" t="str">
        <f t="shared" si="15"/>
        <v>bc</v>
      </c>
      <c r="J209" s="1" t="str">
        <f t="shared" si="16"/>
        <v>-</v>
      </c>
      <c r="K209" s="1" t="str">
        <f t="shared" si="19"/>
        <v>-</v>
      </c>
      <c r="L209" s="1" t="str">
        <f t="shared" si="18"/>
        <v>-</v>
      </c>
      <c r="M209" s="2" t="str">
        <f>'Basen 1'!H289</f>
        <v>bc</v>
      </c>
    </row>
    <row r="210" ht="14.25" customHeight="1">
      <c r="A210" s="1" t="str">
        <f>'Basen 1'!A290</f>
        <v/>
      </c>
      <c r="B210" s="2" t="str">
        <f>'Basen 1'!B290</f>
        <v/>
      </c>
      <c r="C210" s="1" t="str">
        <f>'Basen 1'!C290</f>
        <v>Heurlen</v>
      </c>
      <c r="D210" s="1">
        <f>'Basen 1'!F290</f>
        <v>22077</v>
      </c>
      <c r="E210" s="1" t="str">
        <f>'Basen 1'!J290</f>
        <v/>
      </c>
      <c r="F210" s="1" t="str">
        <f>'Basen 1'!E290</f>
        <v/>
      </c>
      <c r="G210" s="1" t="str">
        <f t="shared" si="13"/>
        <v>-</v>
      </c>
      <c r="H210" s="1" t="str">
        <f t="shared" si="14"/>
        <v>-</v>
      </c>
      <c r="I210" s="4" t="str">
        <f t="shared" si="15"/>
        <v>bc</v>
      </c>
      <c r="J210" s="1" t="str">
        <f t="shared" si="16"/>
        <v>-</v>
      </c>
      <c r="K210" s="1" t="str">
        <f t="shared" si="19"/>
        <v>-</v>
      </c>
      <c r="L210" s="1" t="str">
        <f t="shared" si="18"/>
        <v>-</v>
      </c>
      <c r="M210" s="2" t="str">
        <f>'Basen 1'!H290</f>
        <v>bc</v>
      </c>
    </row>
    <row r="211" ht="14.25" customHeight="1">
      <c r="A211" s="1" t="str">
        <f>'Basen 1'!A291</f>
        <v/>
      </c>
      <c r="B211" s="2" t="str">
        <f>'Basen 1'!B291</f>
        <v/>
      </c>
      <c r="C211" s="1" t="str">
        <f>'Basen 1'!C291</f>
        <v>Larsen</v>
      </c>
      <c r="D211" s="1">
        <f>'Basen 1'!F291</f>
        <v>22078</v>
      </c>
      <c r="E211" s="1" t="str">
        <f>'Basen 1'!J291</f>
        <v/>
      </c>
      <c r="F211" s="1" t="str">
        <f>'Basen 1'!E291</f>
        <v/>
      </c>
      <c r="G211" s="1" t="str">
        <f t="shared" si="13"/>
        <v>-</v>
      </c>
      <c r="H211" s="1" t="str">
        <f t="shared" si="14"/>
        <v>-</v>
      </c>
      <c r="I211" s="4" t="str">
        <f t="shared" si="15"/>
        <v>bc</v>
      </c>
      <c r="J211" s="1" t="str">
        <f t="shared" si="16"/>
        <v>-</v>
      </c>
      <c r="K211" s="1" t="str">
        <f t="shared" si="19"/>
        <v>-</v>
      </c>
      <c r="L211" s="1" t="str">
        <f t="shared" si="18"/>
        <v>-</v>
      </c>
      <c r="M211" s="2" t="str">
        <f>'Basen 1'!H291</f>
        <v>bc</v>
      </c>
    </row>
    <row r="212" ht="14.25" customHeight="1">
      <c r="A212" s="1" t="str">
        <f>'Basen 1'!A292</f>
        <v/>
      </c>
      <c r="B212" s="2" t="str">
        <f>'Basen 1'!B292</f>
        <v/>
      </c>
      <c r="C212" s="1" t="str">
        <f>'Basen 1'!C292</f>
        <v>Nielsen</v>
      </c>
      <c r="D212" s="1">
        <f>'Basen 1'!F292</f>
        <v>22079</v>
      </c>
      <c r="E212" s="1">
        <f>'Basen 1'!J292</f>
        <v>10</v>
      </c>
      <c r="F212" s="1" t="str">
        <f>'Basen 1'!E292</f>
        <v/>
      </c>
      <c r="G212" s="1" t="str">
        <f t="shared" si="13"/>
        <v>-</v>
      </c>
      <c r="H212" s="1" t="str">
        <f t="shared" si="14"/>
        <v>-</v>
      </c>
      <c r="I212" s="4" t="str">
        <f t="shared" si="15"/>
        <v>WEB</v>
      </c>
      <c r="J212" s="1" t="str">
        <f t="shared" si="16"/>
        <v>-</v>
      </c>
      <c r="K212" s="1" t="str">
        <f t="shared" si="19"/>
        <v>-</v>
      </c>
      <c r="L212" s="1" t="str">
        <f t="shared" si="18"/>
        <v>-</v>
      </c>
      <c r="M212" s="2" t="str">
        <f>'Basen 1'!H292</f>
        <v>WEB</v>
      </c>
    </row>
    <row r="213" ht="14.25" customHeight="1">
      <c r="A213" s="1" t="str">
        <f>'Basen 1'!A293</f>
        <v/>
      </c>
      <c r="B213" s="2" t="str">
        <f>'Basen 1'!B293</f>
        <v/>
      </c>
      <c r="C213" s="1" t="str">
        <f>'Basen 1'!C293</f>
        <v>Stark</v>
      </c>
      <c r="D213" s="1">
        <f>'Basen 1'!F293</f>
        <v>22080</v>
      </c>
      <c r="E213" s="1" t="str">
        <f>'Basen 1'!J293</f>
        <v/>
      </c>
      <c r="F213" s="1" t="str">
        <f>'Basen 1'!E293</f>
        <v/>
      </c>
      <c r="G213" s="1" t="str">
        <f t="shared" si="13"/>
        <v>-</v>
      </c>
      <c r="H213" s="1" t="str">
        <f t="shared" si="14"/>
        <v>-</v>
      </c>
      <c r="I213" s="4" t="str">
        <f t="shared" si="15"/>
        <v>bc</v>
      </c>
      <c r="J213" s="1" t="str">
        <f t="shared" si="16"/>
        <v>-</v>
      </c>
      <c r="K213" s="1" t="str">
        <f t="shared" si="19"/>
        <v>-</v>
      </c>
      <c r="L213" s="1" t="str">
        <f t="shared" si="18"/>
        <v>-</v>
      </c>
      <c r="M213" s="2" t="str">
        <f>'Basen 1'!H293</f>
        <v>bc</v>
      </c>
    </row>
    <row r="214" ht="14.25" customHeight="1">
      <c r="A214" s="1" t="str">
        <f>'Basen 1'!A294</f>
        <v/>
      </c>
      <c r="B214" s="2" t="str">
        <f>'Basen 1'!B294</f>
        <v/>
      </c>
      <c r="C214" s="1" t="str">
        <f>'Basen 1'!C294</f>
        <v>Mejer</v>
      </c>
      <c r="D214" s="1">
        <f>'Basen 1'!F294</f>
        <v>22081</v>
      </c>
      <c r="E214" s="1" t="str">
        <f>'Basen 1'!J294</f>
        <v/>
      </c>
      <c r="F214" s="1" t="str">
        <f>'Basen 1'!E294</f>
        <v/>
      </c>
      <c r="G214" s="1" t="str">
        <f t="shared" si="13"/>
        <v>-</v>
      </c>
      <c r="H214" s="1" t="str">
        <f t="shared" si="14"/>
        <v>-</v>
      </c>
      <c r="I214" s="4" t="str">
        <f t="shared" si="15"/>
        <v>bc</v>
      </c>
      <c r="J214" s="1" t="str">
        <f t="shared" si="16"/>
        <v>-</v>
      </c>
      <c r="K214" s="1" t="str">
        <f t="shared" si="19"/>
        <v>-</v>
      </c>
      <c r="L214" s="1" t="str">
        <f t="shared" si="18"/>
        <v>-</v>
      </c>
      <c r="M214" s="2" t="str">
        <f>'Basen 1'!H294</f>
        <v>bc</v>
      </c>
    </row>
    <row r="215" ht="14.25" customHeight="1">
      <c r="A215" s="1" t="str">
        <f>'Basen 1'!A295</f>
        <v/>
      </c>
      <c r="B215" s="2" t="str">
        <f>'Basen 1'!B295</f>
        <v/>
      </c>
      <c r="C215" s="1" t="str">
        <f>'Basen 1'!C295</f>
        <v>Kock</v>
      </c>
      <c r="D215" s="1">
        <f>'Basen 1'!F295</f>
        <v>22082</v>
      </c>
      <c r="E215" s="1" t="str">
        <f>'Basen 1'!J295</f>
        <v/>
      </c>
      <c r="F215" s="1" t="str">
        <f>'Basen 1'!E295</f>
        <v/>
      </c>
      <c r="G215" s="1" t="str">
        <f t="shared" si="13"/>
        <v>-</v>
      </c>
      <c r="H215" s="1" t="str">
        <f t="shared" si="14"/>
        <v>-</v>
      </c>
      <c r="I215" s="4" t="str">
        <f t="shared" si="15"/>
        <v>bc</v>
      </c>
      <c r="J215" s="1" t="str">
        <f t="shared" si="16"/>
        <v>-</v>
      </c>
      <c r="K215" s="1" t="str">
        <f t="shared" si="19"/>
        <v>-</v>
      </c>
      <c r="L215" s="1" t="str">
        <f t="shared" si="18"/>
        <v>-</v>
      </c>
      <c r="M215" s="2" t="str">
        <f>'Basen 1'!H295</f>
        <v>bc</v>
      </c>
    </row>
    <row r="216" ht="14.25" customHeight="1">
      <c r="A216" s="1" t="str">
        <f>'Basen 1'!A296</f>
        <v/>
      </c>
      <c r="B216" s="2" t="str">
        <f>'Basen 1'!B296</f>
        <v/>
      </c>
      <c r="C216" s="1" t="str">
        <f>'Basen 1'!C296</f>
        <v>Nielsen</v>
      </c>
      <c r="D216" s="1">
        <f>'Basen 1'!F296</f>
        <v>22083</v>
      </c>
      <c r="E216" s="1" t="str">
        <f>'Basen 1'!J296</f>
        <v/>
      </c>
      <c r="F216" s="1" t="str">
        <f>'Basen 1'!E296</f>
        <v/>
      </c>
      <c r="G216" s="1" t="str">
        <f t="shared" si="13"/>
        <v>-</v>
      </c>
      <c r="H216" s="1" t="str">
        <f t="shared" si="14"/>
        <v>-</v>
      </c>
      <c r="I216" s="4" t="str">
        <f t="shared" si="15"/>
        <v>WEB</v>
      </c>
      <c r="J216" s="1" t="str">
        <f t="shared" si="16"/>
        <v>-</v>
      </c>
      <c r="K216" s="1" t="str">
        <f t="shared" si="19"/>
        <v>-</v>
      </c>
      <c r="L216" s="1" t="str">
        <f t="shared" si="18"/>
        <v>-</v>
      </c>
      <c r="M216" s="2" t="str">
        <f>'Basen 1'!H296</f>
        <v>WEB</v>
      </c>
    </row>
    <row r="217" ht="14.25" customHeight="1">
      <c r="A217" s="1" t="str">
        <f>'Basen 1'!A298</f>
        <v/>
      </c>
      <c r="B217" s="2" t="str">
        <f>'Basen 1'!B298</f>
        <v/>
      </c>
      <c r="C217" s="1" t="str">
        <f>'Basen 1'!C298</f>
        <v>Knudsen</v>
      </c>
      <c r="D217" s="1">
        <f>'Basen 1'!F298</f>
        <v>22085</v>
      </c>
      <c r="E217" s="1" t="str">
        <f>'Basen 1'!J298</f>
        <v/>
      </c>
      <c r="F217" s="1" t="str">
        <f>'Basen 1'!E298</f>
        <v/>
      </c>
      <c r="G217" s="1" t="str">
        <f t="shared" si="13"/>
        <v>-</v>
      </c>
      <c r="H217" s="1" t="str">
        <f t="shared" si="14"/>
        <v>-</v>
      </c>
      <c r="I217" s="4" t="str">
        <f t="shared" si="15"/>
        <v>bc</v>
      </c>
      <c r="J217" s="1" t="str">
        <f t="shared" si="16"/>
        <v>-</v>
      </c>
      <c r="K217" s="1" t="str">
        <f t="shared" si="19"/>
        <v>-</v>
      </c>
      <c r="L217" s="1" t="str">
        <f t="shared" si="18"/>
        <v>-</v>
      </c>
      <c r="M217" s="2" t="str">
        <f>'Basen 1'!H298</f>
        <v>bc</v>
      </c>
    </row>
    <row r="218" ht="14.25" customHeight="1">
      <c r="A218" s="1" t="str">
        <f>'Basen 1'!A299</f>
        <v/>
      </c>
      <c r="B218" s="2" t="str">
        <f>'Basen 1'!B299</f>
        <v/>
      </c>
      <c r="C218" s="1" t="str">
        <f>'Basen 1'!C299</f>
        <v>Hansen</v>
      </c>
      <c r="D218" s="1">
        <f>'Basen 1'!F299</f>
        <v>22086</v>
      </c>
      <c r="E218" s="1">
        <f>'Basen 1'!J299</f>
        <v>5</v>
      </c>
      <c r="F218" s="1" t="str">
        <f>'Basen 1'!E299</f>
        <v/>
      </c>
      <c r="G218" s="1" t="str">
        <f t="shared" si="13"/>
        <v>-</v>
      </c>
      <c r="H218" s="1" t="str">
        <f t="shared" si="14"/>
        <v>-</v>
      </c>
      <c r="I218" s="4" t="str">
        <f t="shared" si="15"/>
        <v>WEB</v>
      </c>
      <c r="J218" s="1" t="str">
        <f t="shared" si="16"/>
        <v>-</v>
      </c>
      <c r="K218" s="1" t="str">
        <f t="shared" si="19"/>
        <v>-</v>
      </c>
      <c r="L218" s="1" t="str">
        <f t="shared" si="18"/>
        <v>-</v>
      </c>
      <c r="M218" s="2" t="str">
        <f>'Basen 1'!H299</f>
        <v>WEB</v>
      </c>
    </row>
    <row r="219" ht="14.25" customHeight="1">
      <c r="A219" s="1" t="str">
        <f>'Basen 1'!A300</f>
        <v/>
      </c>
      <c r="B219" s="2" t="str">
        <f>'Basen 1'!B300</f>
        <v/>
      </c>
      <c r="C219" s="1" t="str">
        <f>'Basen 1'!C300</f>
        <v>Ingemansson</v>
      </c>
      <c r="D219" s="1">
        <f>'Basen 1'!F300</f>
        <v>22087</v>
      </c>
      <c r="E219" s="1" t="str">
        <f>'Basen 1'!J300</f>
        <v/>
      </c>
      <c r="F219" s="1" t="str">
        <f>'Basen 1'!E300</f>
        <v/>
      </c>
      <c r="G219" s="1" t="str">
        <f t="shared" si="13"/>
        <v>-</v>
      </c>
      <c r="H219" s="1" t="str">
        <f t="shared" si="14"/>
        <v>-</v>
      </c>
      <c r="I219" s="4" t="str">
        <f t="shared" si="15"/>
        <v>bc</v>
      </c>
      <c r="J219" s="1" t="str">
        <f t="shared" si="16"/>
        <v>-</v>
      </c>
      <c r="K219" s="1" t="str">
        <f t="shared" si="19"/>
        <v>-</v>
      </c>
      <c r="L219" s="1" t="str">
        <f t="shared" si="18"/>
        <v>-</v>
      </c>
      <c r="M219" s="2" t="str">
        <f>'Basen 1'!H300</f>
        <v>bc</v>
      </c>
    </row>
    <row r="220" ht="14.25" customHeight="1">
      <c r="A220" s="1" t="str">
        <f>'Basen 1'!A301</f>
        <v/>
      </c>
      <c r="B220" s="2" t="str">
        <f>'Basen 1'!B301</f>
        <v/>
      </c>
      <c r="C220" s="1" t="str">
        <f>'Basen 1'!C301</f>
        <v>Nancke</v>
      </c>
      <c r="D220" s="1">
        <f>'Basen 1'!F301</f>
        <v>22088</v>
      </c>
      <c r="E220" s="1" t="str">
        <f>'Basen 1'!J301</f>
        <v/>
      </c>
      <c r="F220" s="1" t="str">
        <f>'Basen 1'!E301</f>
        <v/>
      </c>
      <c r="G220" s="1" t="str">
        <f t="shared" si="13"/>
        <v>-</v>
      </c>
      <c r="H220" s="1" t="str">
        <f t="shared" si="14"/>
        <v>-</v>
      </c>
      <c r="I220" s="4" t="str">
        <f t="shared" si="15"/>
        <v>bc</v>
      </c>
      <c r="J220" s="1" t="str">
        <f t="shared" si="16"/>
        <v>-</v>
      </c>
      <c r="K220" s="1" t="str">
        <f t="shared" si="19"/>
        <v>-</v>
      </c>
      <c r="L220" s="1" t="str">
        <f t="shared" si="18"/>
        <v>-</v>
      </c>
      <c r="M220" s="2" t="str">
        <f>'Basen 1'!H301</f>
        <v>bc</v>
      </c>
    </row>
    <row r="221" ht="14.25" customHeight="1">
      <c r="A221" s="1" t="str">
        <f>'Basen 1'!A304</f>
        <v/>
      </c>
      <c r="B221" s="2" t="str">
        <f>'Basen 1'!B304</f>
        <v/>
      </c>
      <c r="C221" s="1" t="str">
        <f>'Basen 1'!C304</f>
        <v>Schorrer</v>
      </c>
      <c r="D221" s="1">
        <f>'Basen 1'!F304</f>
        <v>22091</v>
      </c>
      <c r="E221" s="1" t="str">
        <f>'Basen 1'!J304</f>
        <v/>
      </c>
      <c r="F221" s="1" t="str">
        <f>'Basen 1'!E304</f>
        <v/>
      </c>
      <c r="G221" s="1" t="str">
        <f t="shared" si="13"/>
        <v>-</v>
      </c>
      <c r="H221" s="1" t="str">
        <f t="shared" si="14"/>
        <v>-</v>
      </c>
      <c r="I221" s="4" t="str">
        <f t="shared" si="15"/>
        <v>bc</v>
      </c>
      <c r="J221" s="1" t="str">
        <f t="shared" si="16"/>
        <v>-</v>
      </c>
      <c r="K221" s="1" t="str">
        <f t="shared" si="19"/>
        <v>-</v>
      </c>
      <c r="L221" s="1" t="str">
        <f t="shared" si="18"/>
        <v>-</v>
      </c>
      <c r="M221" s="2" t="str">
        <f>'Basen 1'!H304</f>
        <v>bc</v>
      </c>
    </row>
    <row r="222" ht="14.25" customHeight="1">
      <c r="A222" s="1" t="str">
        <f>'Basen 1'!A305</f>
        <v/>
      </c>
      <c r="B222" s="2" t="str">
        <f>'Basen 1'!B305</f>
        <v/>
      </c>
      <c r="C222" s="1" t="str">
        <f>'Basen 1'!C305</f>
        <v>Rasmussen</v>
      </c>
      <c r="D222" s="1">
        <f>'Basen 1'!F305</f>
        <v>22092</v>
      </c>
      <c r="E222" s="1">
        <f>'Basen 1'!J305</f>
        <v>15</v>
      </c>
      <c r="F222" s="1" t="str">
        <f>'Basen 1'!E305</f>
        <v/>
      </c>
      <c r="G222" s="1" t="str">
        <f t="shared" si="13"/>
        <v>-</v>
      </c>
      <c r="H222" s="1" t="str">
        <f t="shared" si="14"/>
        <v>-</v>
      </c>
      <c r="I222" s="4" t="str">
        <f t="shared" si="15"/>
        <v>WEB</v>
      </c>
      <c r="J222" s="1" t="str">
        <f t="shared" si="16"/>
        <v>-</v>
      </c>
      <c r="K222" s="1" t="str">
        <f t="shared" si="19"/>
        <v>-</v>
      </c>
      <c r="L222" s="1" t="str">
        <f t="shared" si="18"/>
        <v>-</v>
      </c>
      <c r="M222" s="2" t="str">
        <f>'Basen 1'!H305</f>
        <v>WEB</v>
      </c>
    </row>
    <row r="223" ht="14.25" customHeight="1">
      <c r="A223" s="1" t="str">
        <f>'Basen 1'!A306</f>
        <v/>
      </c>
      <c r="B223" s="2" t="str">
        <f>'Basen 1'!B306</f>
        <v/>
      </c>
      <c r="C223" s="1" t="str">
        <f>'Basen 1'!C306</f>
        <v>Schmidt</v>
      </c>
      <c r="D223" s="1">
        <f>'Basen 1'!F306</f>
        <v>22093</v>
      </c>
      <c r="E223" s="1" t="str">
        <f>'Basen 1'!J306</f>
        <v/>
      </c>
      <c r="F223" s="1" t="str">
        <f>'Basen 1'!E306</f>
        <v/>
      </c>
      <c r="G223" s="1" t="str">
        <f t="shared" si="13"/>
        <v>-</v>
      </c>
      <c r="H223" s="1" t="str">
        <f t="shared" si="14"/>
        <v>-</v>
      </c>
      <c r="I223" s="4" t="str">
        <f t="shared" si="15"/>
        <v>bc</v>
      </c>
      <c r="J223" s="1" t="str">
        <f t="shared" si="16"/>
        <v>-</v>
      </c>
      <c r="K223" s="1" t="str">
        <f t="shared" si="19"/>
        <v>-</v>
      </c>
      <c r="L223" s="1" t="str">
        <f t="shared" si="18"/>
        <v>-</v>
      </c>
      <c r="M223" s="2" t="str">
        <f>'Basen 1'!H306</f>
        <v>bc</v>
      </c>
    </row>
    <row r="224" ht="14.25" customHeight="1">
      <c r="A224" s="1" t="str">
        <f>'Basen 1'!A307</f>
        <v/>
      </c>
      <c r="B224" s="2" t="str">
        <f>'Basen 1'!B307</f>
        <v/>
      </c>
      <c r="C224" s="1" t="str">
        <f>'Basen 1'!C307</f>
        <v>Brösicke</v>
      </c>
      <c r="D224" s="1">
        <f>'Basen 1'!F307</f>
        <v>22094</v>
      </c>
      <c r="E224" s="1" t="str">
        <f>'Basen 1'!J307</f>
        <v/>
      </c>
      <c r="F224" s="1" t="str">
        <f>'Basen 1'!E307</f>
        <v/>
      </c>
      <c r="G224" s="1" t="str">
        <f t="shared" si="13"/>
        <v>-</v>
      </c>
      <c r="H224" s="1" t="str">
        <f t="shared" si="14"/>
        <v>-</v>
      </c>
      <c r="I224" s="4" t="str">
        <f t="shared" si="15"/>
        <v>bc</v>
      </c>
      <c r="J224" s="1" t="str">
        <f t="shared" si="16"/>
        <v>-</v>
      </c>
      <c r="K224" s="1" t="str">
        <f t="shared" si="19"/>
        <v>-</v>
      </c>
      <c r="L224" s="1" t="str">
        <f t="shared" si="18"/>
        <v>-</v>
      </c>
      <c r="M224" s="2" t="str">
        <f>'Basen 1'!H307</f>
        <v>bc</v>
      </c>
    </row>
    <row r="225" ht="14.25" customHeight="1">
      <c r="A225" s="1" t="str">
        <f>'Basen 1'!A308</f>
        <v/>
      </c>
      <c r="B225" s="2" t="str">
        <f>'Basen 1'!B308</f>
        <v/>
      </c>
      <c r="C225" s="1" t="str">
        <f>'Basen 1'!C308</f>
        <v>Neger</v>
      </c>
      <c r="D225" s="1">
        <f>'Basen 1'!F308</f>
        <v>22095</v>
      </c>
      <c r="E225" s="1" t="str">
        <f>'Basen 1'!J308</f>
        <v/>
      </c>
      <c r="F225" s="1" t="str">
        <f>'Basen 1'!E308</f>
        <v/>
      </c>
      <c r="G225" s="1" t="str">
        <f t="shared" si="13"/>
        <v>-</v>
      </c>
      <c r="H225" s="1" t="str">
        <f t="shared" si="14"/>
        <v>-</v>
      </c>
      <c r="I225" s="4" t="str">
        <f t="shared" si="15"/>
        <v>bc</v>
      </c>
      <c r="J225" s="1" t="str">
        <f t="shared" si="16"/>
        <v>-</v>
      </c>
      <c r="K225" s="1" t="str">
        <f t="shared" si="19"/>
        <v>-</v>
      </c>
      <c r="L225" s="1" t="str">
        <f t="shared" si="18"/>
        <v>-</v>
      </c>
      <c r="M225" s="2" t="str">
        <f>'Basen 1'!H308</f>
        <v>bc</v>
      </c>
    </row>
    <row r="226" ht="14.25" customHeight="1">
      <c r="A226" s="1" t="str">
        <f>'Basen 1'!A309</f>
        <v/>
      </c>
      <c r="B226" s="2" t="str">
        <f>'Basen 1'!B309</f>
        <v/>
      </c>
      <c r="C226" s="1" t="str">
        <f>'Basen 1'!C309</f>
        <v>Rambæk</v>
      </c>
      <c r="D226" s="1">
        <f>'Basen 1'!F309</f>
        <v>22096</v>
      </c>
      <c r="E226" s="1" t="str">
        <f>'Basen 1'!J309</f>
        <v/>
      </c>
      <c r="F226" s="1" t="str">
        <f>'Basen 1'!E309</f>
        <v/>
      </c>
      <c r="G226" s="1" t="str">
        <f t="shared" si="13"/>
        <v>-</v>
      </c>
      <c r="H226" s="1" t="str">
        <f t="shared" si="14"/>
        <v>-</v>
      </c>
      <c r="I226" s="4" t="str">
        <f t="shared" si="15"/>
        <v>bc</v>
      </c>
      <c r="J226" s="1" t="str">
        <f t="shared" si="16"/>
        <v>-</v>
      </c>
      <c r="K226" s="1" t="str">
        <f t="shared" si="19"/>
        <v>-</v>
      </c>
      <c r="L226" s="1" t="str">
        <f t="shared" si="18"/>
        <v>-</v>
      </c>
      <c r="M226" s="2" t="str">
        <f>'Basen 1'!H309</f>
        <v>bc</v>
      </c>
    </row>
    <row r="227" ht="14.25" customHeight="1">
      <c r="A227" s="1" t="str">
        <f>'Basen 1'!A310</f>
        <v/>
      </c>
      <c r="B227" s="2" t="str">
        <f>'Basen 1'!B310</f>
        <v/>
      </c>
      <c r="C227" s="1" t="str">
        <f>'Basen 1'!C310</f>
        <v>Fuglbjerg</v>
      </c>
      <c r="D227" s="1">
        <f>'Basen 1'!F310</f>
        <v>22097</v>
      </c>
      <c r="E227" s="1" t="str">
        <f>'Basen 1'!J310</f>
        <v/>
      </c>
      <c r="F227" s="1" t="str">
        <f>'Basen 1'!E310</f>
        <v/>
      </c>
      <c r="G227" s="1" t="str">
        <f t="shared" si="13"/>
        <v>-</v>
      </c>
      <c r="H227" s="1" t="str">
        <f t="shared" si="14"/>
        <v>-</v>
      </c>
      <c r="I227" s="4" t="str">
        <f t="shared" si="15"/>
        <v>bc</v>
      </c>
      <c r="J227" s="1" t="str">
        <f t="shared" si="16"/>
        <v>-</v>
      </c>
      <c r="K227" s="1" t="str">
        <f t="shared" si="19"/>
        <v>-</v>
      </c>
      <c r="L227" s="1" t="str">
        <f t="shared" si="18"/>
        <v>-</v>
      </c>
      <c r="M227" s="2" t="str">
        <f>'Basen 1'!H310</f>
        <v>bc</v>
      </c>
    </row>
    <row r="228" ht="14.25" customHeight="1">
      <c r="A228" s="1" t="str">
        <f>'Basen 1'!A311</f>
        <v/>
      </c>
      <c r="B228" s="2" t="str">
        <f>'Basen 1'!B311</f>
        <v/>
      </c>
      <c r="C228" s="1" t="str">
        <f>'Basen 1'!C311</f>
        <v>Antunez</v>
      </c>
      <c r="D228" s="1">
        <f>'Basen 1'!F311</f>
        <v>22098</v>
      </c>
      <c r="E228" s="1" t="str">
        <f>'Basen 1'!J311</f>
        <v/>
      </c>
      <c r="F228" s="1" t="str">
        <f>'Basen 1'!E311</f>
        <v/>
      </c>
      <c r="G228" s="1" t="str">
        <f t="shared" si="13"/>
        <v>-</v>
      </c>
      <c r="H228" s="1" t="str">
        <f t="shared" si="14"/>
        <v>-</v>
      </c>
      <c r="I228" s="4" t="str">
        <f t="shared" si="15"/>
        <v>bc</v>
      </c>
      <c r="J228" s="1" t="str">
        <f t="shared" si="16"/>
        <v>-</v>
      </c>
      <c r="K228" s="1" t="str">
        <f t="shared" si="19"/>
        <v>-</v>
      </c>
      <c r="L228" s="1" t="str">
        <f t="shared" si="18"/>
        <v>-</v>
      </c>
      <c r="M228" s="2" t="str">
        <f>'Basen 1'!H311</f>
        <v>bc</v>
      </c>
    </row>
    <row r="229" ht="14.25" customHeight="1">
      <c r="A229" s="1" t="str">
        <f>'Basen 1'!A312</f>
        <v/>
      </c>
      <c r="B229" s="2" t="str">
        <f>'Basen 1'!B312</f>
        <v/>
      </c>
      <c r="C229" s="1" t="str">
        <f>'Basen 1'!C312</f>
        <v>Sørensen</v>
      </c>
      <c r="D229" s="1">
        <f>'Basen 1'!F312</f>
        <v>22099</v>
      </c>
      <c r="E229" s="1" t="str">
        <f>'Basen 1'!J312</f>
        <v/>
      </c>
      <c r="F229" s="1" t="str">
        <f>'Basen 1'!E312</f>
        <v/>
      </c>
      <c r="G229" s="1" t="str">
        <f t="shared" si="13"/>
        <v>-</v>
      </c>
      <c r="H229" s="1" t="str">
        <f t="shared" si="14"/>
        <v>-</v>
      </c>
      <c r="I229" s="4" t="str">
        <f t="shared" si="15"/>
        <v>bc</v>
      </c>
      <c r="J229" s="1" t="str">
        <f t="shared" si="16"/>
        <v>-</v>
      </c>
      <c r="K229" s="1" t="str">
        <f t="shared" si="19"/>
        <v>-</v>
      </c>
      <c r="L229" s="1" t="str">
        <f t="shared" si="18"/>
        <v>-</v>
      </c>
      <c r="M229" s="2" t="str">
        <f>'Basen 1'!H312</f>
        <v>bc</v>
      </c>
    </row>
    <row r="230" ht="14.25" customHeight="1">
      <c r="A230" s="1" t="str">
        <f>'Basen 1'!A313</f>
        <v/>
      </c>
      <c r="B230" s="2" t="str">
        <f>'Basen 1'!B313</f>
        <v/>
      </c>
      <c r="C230" s="1" t="str">
        <f>'Basen 1'!C313</f>
        <v>Carlsen</v>
      </c>
      <c r="D230" s="1">
        <f>'Basen 1'!F313</f>
        <v>22100</v>
      </c>
      <c r="E230" s="1">
        <f>'Basen 1'!J313</f>
        <v>10</v>
      </c>
      <c r="F230" s="1" t="str">
        <f>'Basen 1'!E313</f>
        <v/>
      </c>
      <c r="G230" s="1" t="str">
        <f t="shared" si="13"/>
        <v>-</v>
      </c>
      <c r="H230" s="1" t="str">
        <f t="shared" si="14"/>
        <v>-</v>
      </c>
      <c r="I230" s="4" t="str">
        <f t="shared" si="15"/>
        <v>web</v>
      </c>
      <c r="J230" s="1" t="str">
        <f t="shared" si="16"/>
        <v>-</v>
      </c>
      <c r="K230" s="1" t="str">
        <f t="shared" si="19"/>
        <v>-</v>
      </c>
      <c r="L230" s="1" t="str">
        <f t="shared" si="18"/>
        <v>-</v>
      </c>
      <c r="M230" s="2" t="str">
        <f>'Basen 1'!H313</f>
        <v>web</v>
      </c>
    </row>
    <row r="231" ht="14.25" customHeight="1">
      <c r="A231" s="1" t="str">
        <f>'Basen 1'!A314</f>
        <v/>
      </c>
      <c r="B231" s="2" t="str">
        <f>'Basen 1'!B314</f>
        <v/>
      </c>
      <c r="C231" s="1" t="str">
        <f>'Basen 1'!C314</f>
        <v>Boney</v>
      </c>
      <c r="D231" s="1">
        <f>'Basen 1'!F314</f>
        <v>22101</v>
      </c>
      <c r="E231" s="1" t="str">
        <f>'Basen 1'!J314</f>
        <v/>
      </c>
      <c r="F231" s="1" t="str">
        <f>'Basen 1'!E314</f>
        <v/>
      </c>
      <c r="G231" s="1" t="str">
        <f t="shared" si="13"/>
        <v>-</v>
      </c>
      <c r="H231" s="1" t="str">
        <f t="shared" si="14"/>
        <v>-</v>
      </c>
      <c r="I231" s="4" t="str">
        <f t="shared" si="15"/>
        <v>bc</v>
      </c>
      <c r="J231" s="1" t="str">
        <f t="shared" si="16"/>
        <v>-</v>
      </c>
      <c r="K231" s="1" t="str">
        <f t="shared" si="19"/>
        <v>-</v>
      </c>
      <c r="L231" s="1" t="str">
        <f t="shared" si="18"/>
        <v>-</v>
      </c>
      <c r="M231" s="2" t="str">
        <f>'Basen 1'!H314</f>
        <v>bc</v>
      </c>
    </row>
    <row r="232" ht="14.25" customHeight="1">
      <c r="A232" s="1" t="str">
        <f>'Basen 1'!A315</f>
        <v/>
      </c>
      <c r="B232" s="2" t="str">
        <f>'Basen 1'!B315</f>
        <v/>
      </c>
      <c r="C232" s="1" t="str">
        <f>'Basen 1'!C315</f>
        <v>Jähne</v>
      </c>
      <c r="D232" s="1">
        <f>'Basen 1'!F315</f>
        <v>22102</v>
      </c>
      <c r="E232" s="1" t="str">
        <f>'Basen 1'!J315</f>
        <v/>
      </c>
      <c r="F232" s="1" t="str">
        <f>'Basen 1'!E315</f>
        <v/>
      </c>
      <c r="G232" s="1" t="str">
        <f t="shared" si="13"/>
        <v>-</v>
      </c>
      <c r="H232" s="1" t="str">
        <f t="shared" si="14"/>
        <v>-</v>
      </c>
      <c r="I232" s="4" t="str">
        <f t="shared" si="15"/>
        <v>bc</v>
      </c>
      <c r="J232" s="1" t="str">
        <f t="shared" si="16"/>
        <v>-</v>
      </c>
      <c r="K232" s="1" t="str">
        <f t="shared" si="19"/>
        <v>-</v>
      </c>
      <c r="L232" s="1" t="str">
        <f t="shared" si="18"/>
        <v>-</v>
      </c>
      <c r="M232" s="2" t="str">
        <f>'Basen 1'!H315</f>
        <v>bc</v>
      </c>
    </row>
    <row r="233" ht="14.25" customHeight="1">
      <c r="A233" s="1" t="str">
        <f>'Basen 1'!A316</f>
        <v/>
      </c>
      <c r="B233" s="2" t="str">
        <f>'Basen 1'!B316</f>
        <v/>
      </c>
      <c r="C233" s="1" t="str">
        <f>'Basen 1'!C316</f>
        <v>Olsen</v>
      </c>
      <c r="D233" s="1">
        <f>'Basen 1'!F316</f>
        <v>22103</v>
      </c>
      <c r="E233" s="1" t="str">
        <f>'Basen 1'!J316</f>
        <v/>
      </c>
      <c r="F233" s="1" t="str">
        <f>'Basen 1'!E316</f>
        <v/>
      </c>
      <c r="G233" s="1" t="str">
        <f t="shared" si="13"/>
        <v>-</v>
      </c>
      <c r="H233" s="1" t="str">
        <f t="shared" si="14"/>
        <v>-</v>
      </c>
      <c r="I233" s="4" t="str">
        <f t="shared" si="15"/>
        <v>bc</v>
      </c>
      <c r="J233" s="1" t="str">
        <f t="shared" si="16"/>
        <v>-</v>
      </c>
      <c r="K233" s="1" t="str">
        <f t="shared" si="19"/>
        <v>-</v>
      </c>
      <c r="L233" s="1" t="str">
        <f t="shared" si="18"/>
        <v>-</v>
      </c>
      <c r="M233" s="2" t="str">
        <f>'Basen 1'!H316</f>
        <v>bc</v>
      </c>
    </row>
    <row r="234" ht="14.25" customHeight="1">
      <c r="A234" s="1" t="str">
        <f>'Basen 1'!A317</f>
        <v/>
      </c>
      <c r="B234" s="2" t="str">
        <f>'Basen 1'!B317</f>
        <v/>
      </c>
      <c r="C234" s="1" t="str">
        <f>'Basen 1'!C317</f>
        <v>Grandal</v>
      </c>
      <c r="D234" s="1">
        <f>'Basen 1'!F317</f>
        <v>22104</v>
      </c>
      <c r="E234" s="1" t="str">
        <f>'Basen 1'!J317</f>
        <v/>
      </c>
      <c r="F234" s="1" t="str">
        <f>'Basen 1'!E317</f>
        <v/>
      </c>
      <c r="G234" s="1" t="str">
        <f t="shared" si="13"/>
        <v>-</v>
      </c>
      <c r="H234" s="1" t="str">
        <f t="shared" si="14"/>
        <v>-</v>
      </c>
      <c r="I234" s="4" t="str">
        <f t="shared" si="15"/>
        <v>bc</v>
      </c>
      <c r="J234" s="1" t="str">
        <f t="shared" si="16"/>
        <v>-</v>
      </c>
      <c r="K234" s="1" t="str">
        <f t="shared" si="19"/>
        <v>-</v>
      </c>
      <c r="L234" s="1" t="str">
        <f t="shared" si="18"/>
        <v>-</v>
      </c>
      <c r="M234" s="2" t="str">
        <f>'Basen 1'!H317</f>
        <v>bc</v>
      </c>
    </row>
    <row r="235" ht="14.25" customHeight="1">
      <c r="A235" s="1" t="str">
        <f>'Basen 1'!A318</f>
        <v/>
      </c>
      <c r="B235" s="2" t="str">
        <f>'Basen 1'!B318</f>
        <v/>
      </c>
      <c r="C235" s="1" t="str">
        <f>'Basen 1'!C318</f>
        <v>Julin</v>
      </c>
      <c r="D235" s="1">
        <f>'Basen 1'!F318</f>
        <v>22105</v>
      </c>
      <c r="E235" s="1" t="str">
        <f>'Basen 1'!J318</f>
        <v/>
      </c>
      <c r="F235" s="1" t="str">
        <f>'Basen 1'!E318</f>
        <v/>
      </c>
      <c r="G235" s="1" t="str">
        <f t="shared" si="13"/>
        <v>-</v>
      </c>
      <c r="H235" s="1" t="str">
        <f t="shared" si="14"/>
        <v>-</v>
      </c>
      <c r="I235" s="4" t="str">
        <f t="shared" si="15"/>
        <v>bc</v>
      </c>
      <c r="J235" s="1" t="str">
        <f t="shared" si="16"/>
        <v>-</v>
      </c>
      <c r="K235" s="1" t="str">
        <f t="shared" si="19"/>
        <v>-</v>
      </c>
      <c r="L235" s="1" t="str">
        <f t="shared" si="18"/>
        <v>-</v>
      </c>
      <c r="M235" s="2" t="str">
        <f>'Basen 1'!H318</f>
        <v>bc</v>
      </c>
    </row>
    <row r="236" ht="14.25" customHeight="1">
      <c r="A236" s="1" t="str">
        <f>'Basen 1'!A319</f>
        <v/>
      </c>
      <c r="B236" s="2" t="str">
        <f>'Basen 1'!B319</f>
        <v/>
      </c>
      <c r="C236" s="1" t="str">
        <f>'Basen 1'!C319</f>
        <v>Nyqvist</v>
      </c>
      <c r="D236" s="1">
        <f>'Basen 1'!F319</f>
        <v>22106</v>
      </c>
      <c r="E236" s="1" t="str">
        <f>'Basen 1'!J319</f>
        <v/>
      </c>
      <c r="F236" s="1" t="str">
        <f>'Basen 1'!E319</f>
        <v/>
      </c>
      <c r="G236" s="1" t="str">
        <f t="shared" si="13"/>
        <v>-</v>
      </c>
      <c r="H236" s="1" t="str">
        <f t="shared" si="14"/>
        <v>-</v>
      </c>
      <c r="I236" s="4" t="str">
        <f t="shared" si="15"/>
        <v>bc</v>
      </c>
      <c r="J236" s="1" t="str">
        <f t="shared" si="16"/>
        <v>-</v>
      </c>
      <c r="K236" s="1" t="str">
        <f t="shared" si="19"/>
        <v>-</v>
      </c>
      <c r="L236" s="1" t="str">
        <f t="shared" si="18"/>
        <v>-</v>
      </c>
      <c r="M236" s="2" t="str">
        <f>'Basen 1'!H319</f>
        <v>bc</v>
      </c>
    </row>
    <row r="237" ht="14.25" customHeight="1">
      <c r="A237" s="5" t="str">
        <f>'Basen 1'!A320</f>
        <v>grete_bossenmeyer@yahoo.fr</v>
      </c>
      <c r="B237" s="2" t="str">
        <f>'Basen 1'!B320</f>
        <v/>
      </c>
      <c r="C237" s="1" t="str">
        <f>'Basen 1'!C320</f>
        <v>Bossenmeyer</v>
      </c>
      <c r="D237" s="1">
        <f>'Basen 1'!F320</f>
        <v>22107</v>
      </c>
      <c r="E237" s="1">
        <f>'Basen 1'!J320</f>
        <v>10</v>
      </c>
      <c r="F237" s="1" t="str">
        <f>'Basen 1'!E320</f>
        <v/>
      </c>
      <c r="G237" s="1" t="str">
        <f t="shared" si="13"/>
        <v>-</v>
      </c>
      <c r="H237" s="1" t="str">
        <f t="shared" si="14"/>
        <v>-</v>
      </c>
      <c r="I237" s="4" t="str">
        <f t="shared" si="15"/>
        <v>web</v>
      </c>
      <c r="J237" s="1" t="str">
        <f t="shared" si="16"/>
        <v>-</v>
      </c>
      <c r="K237" s="1" t="str">
        <f t="shared" si="19"/>
        <v>-</v>
      </c>
      <c r="L237" s="1" t="str">
        <f t="shared" si="18"/>
        <v>-</v>
      </c>
      <c r="M237" s="2" t="str">
        <f>'Basen 1'!H320</f>
        <v>web</v>
      </c>
    </row>
    <row r="238" ht="14.25" customHeight="1">
      <c r="A238" s="7"/>
      <c r="B238" s="2" t="str">
        <f>'Basen 1'!B321</f>
        <v/>
      </c>
      <c r="C238" s="1" t="str">
        <f>'Basen 1'!C321</f>
        <v>Maegaard</v>
      </c>
      <c r="D238" s="1">
        <f>'Basen 1'!F321</f>
        <v>22108</v>
      </c>
      <c r="E238" s="1" t="str">
        <f>'Basen 1'!J321</f>
        <v/>
      </c>
      <c r="F238" s="1" t="str">
        <f>'Basen 1'!E321</f>
        <v/>
      </c>
      <c r="G238" s="1" t="str">
        <f t="shared" si="13"/>
        <v>-</v>
      </c>
      <c r="H238" s="1" t="str">
        <f t="shared" si="14"/>
        <v>-</v>
      </c>
      <c r="I238" s="4" t="str">
        <f t="shared" si="15"/>
        <v>bc</v>
      </c>
      <c r="J238" s="1" t="str">
        <f t="shared" si="16"/>
        <v>-</v>
      </c>
      <c r="K238" s="1" t="str">
        <f t="shared" si="19"/>
        <v>-</v>
      </c>
      <c r="L238" s="1" t="str">
        <f t="shared" si="18"/>
        <v>-</v>
      </c>
      <c r="M238" s="2" t="str">
        <f>'Basen 1'!H321</f>
        <v>bc</v>
      </c>
    </row>
    <row r="239" ht="14.25" customHeight="1">
      <c r="A239" s="1" t="str">
        <f>'Basen 1'!A322</f>
        <v/>
      </c>
      <c r="B239" s="2" t="str">
        <f>'Basen 1'!B322</f>
        <v/>
      </c>
      <c r="C239" s="1" t="str">
        <f>'Basen 1'!C322</f>
        <v>Radarmecker</v>
      </c>
      <c r="D239" s="1">
        <f>'Basen 1'!F322</f>
        <v>22109</v>
      </c>
      <c r="E239" s="1" t="str">
        <f>'Basen 1'!J322</f>
        <v/>
      </c>
      <c r="F239" s="1" t="str">
        <f>'Basen 1'!E322</f>
        <v/>
      </c>
      <c r="G239" s="1" t="str">
        <f t="shared" si="13"/>
        <v>-</v>
      </c>
      <c r="H239" s="1" t="str">
        <f t="shared" si="14"/>
        <v>-</v>
      </c>
      <c r="I239" s="4" t="str">
        <f t="shared" si="15"/>
        <v>bc</v>
      </c>
      <c r="J239" s="1" t="str">
        <f t="shared" si="16"/>
        <v>-</v>
      </c>
      <c r="K239" s="1" t="str">
        <f t="shared" si="19"/>
        <v>-</v>
      </c>
      <c r="L239" s="1" t="str">
        <f t="shared" si="18"/>
        <v>-</v>
      </c>
      <c r="M239" s="2" t="str">
        <f>'Basen 1'!H322</f>
        <v>bc</v>
      </c>
    </row>
    <row r="240" ht="14.25" customHeight="1">
      <c r="A240" s="1" t="str">
        <f>'Basen 1'!A323</f>
        <v/>
      </c>
      <c r="B240" s="2" t="str">
        <f>'Basen 1'!B323</f>
        <v/>
      </c>
      <c r="C240" s="1" t="str">
        <f>'Basen 1'!C323</f>
        <v>Børup</v>
      </c>
      <c r="D240" s="1">
        <f>'Basen 1'!F323</f>
        <v>22110</v>
      </c>
      <c r="E240" s="1" t="str">
        <f>'Basen 1'!J323</f>
        <v/>
      </c>
      <c r="F240" s="1" t="str">
        <f>'Basen 1'!E323</f>
        <v/>
      </c>
      <c r="G240" s="1" t="str">
        <f t="shared" si="13"/>
        <v>-</v>
      </c>
      <c r="H240" s="1" t="str">
        <f t="shared" si="14"/>
        <v>-</v>
      </c>
      <c r="I240" s="4" t="str">
        <f t="shared" si="15"/>
        <v>bc</v>
      </c>
      <c r="J240" s="1" t="str">
        <f t="shared" si="16"/>
        <v>-</v>
      </c>
      <c r="K240" s="1" t="str">
        <f t="shared" si="19"/>
        <v>-</v>
      </c>
      <c r="L240" s="1" t="str">
        <f t="shared" si="18"/>
        <v>-</v>
      </c>
      <c r="M240" s="2" t="str">
        <f>'Basen 1'!H323</f>
        <v>bc</v>
      </c>
    </row>
    <row r="241" ht="14.25" customHeight="1">
      <c r="A241" s="1" t="str">
        <f>'Basen 1'!A324</f>
        <v/>
      </c>
      <c r="B241" s="2" t="str">
        <f>'Basen 1'!B324</f>
        <v/>
      </c>
      <c r="C241" s="1" t="str">
        <f>'Basen 1'!C324</f>
        <v>Regnersgaard</v>
      </c>
      <c r="D241" s="1">
        <f>'Basen 1'!F324</f>
        <v>22111</v>
      </c>
      <c r="E241" s="1" t="str">
        <f>'Basen 1'!J324</f>
        <v/>
      </c>
      <c r="F241" s="1" t="str">
        <f>'Basen 1'!E324</f>
        <v/>
      </c>
      <c r="G241" s="1" t="str">
        <f t="shared" si="13"/>
        <v>-</v>
      </c>
      <c r="H241" s="1" t="str">
        <f t="shared" si="14"/>
        <v>-</v>
      </c>
      <c r="I241" s="4" t="str">
        <f t="shared" si="15"/>
        <v>bc</v>
      </c>
      <c r="J241" s="1" t="str">
        <f t="shared" si="16"/>
        <v>-</v>
      </c>
      <c r="K241" s="1" t="str">
        <f t="shared" si="19"/>
        <v>-</v>
      </c>
      <c r="L241" s="1" t="str">
        <f t="shared" si="18"/>
        <v>-</v>
      </c>
      <c r="M241" s="2" t="str">
        <f>'Basen 1'!H324</f>
        <v>bc</v>
      </c>
    </row>
    <row r="242" ht="14.25" customHeight="1">
      <c r="A242" s="1" t="str">
        <f>'Basen 1'!A325</f>
        <v/>
      </c>
      <c r="B242" s="2" t="str">
        <f>'Basen 1'!B325</f>
        <v/>
      </c>
      <c r="C242" s="1" t="str">
        <f>'Basen 1'!C325</f>
        <v>Sahlstedt</v>
      </c>
      <c r="D242" s="1">
        <f>'Basen 1'!F325</f>
        <v>22112</v>
      </c>
      <c r="E242" s="1">
        <f>'Basen 1'!J325</f>
        <v>10</v>
      </c>
      <c r="F242" s="1" t="str">
        <f>'Basen 1'!E325</f>
        <v/>
      </c>
      <c r="G242" s="1" t="str">
        <f t="shared" si="13"/>
        <v>-</v>
      </c>
      <c r="H242" s="1" t="str">
        <f t="shared" si="14"/>
        <v>-</v>
      </c>
      <c r="I242" s="4" t="str">
        <f t="shared" si="15"/>
        <v>web</v>
      </c>
      <c r="J242" s="1" t="str">
        <f t="shared" si="16"/>
        <v>-</v>
      </c>
      <c r="K242" s="1" t="str">
        <f t="shared" si="19"/>
        <v>-</v>
      </c>
      <c r="L242" s="1" t="str">
        <f t="shared" si="18"/>
        <v>-</v>
      </c>
      <c r="M242" s="2" t="str">
        <f>'Basen 1'!H325</f>
        <v>web</v>
      </c>
    </row>
    <row r="243" ht="14.25" customHeight="1">
      <c r="A243" s="1" t="str">
        <f>'Basen 1'!A327</f>
        <v/>
      </c>
      <c r="B243" s="2" t="str">
        <f>'Basen 1'!B327</f>
        <v/>
      </c>
      <c r="C243" s="1" t="str">
        <f>'Basen 1'!C327</f>
        <v>Redlich</v>
      </c>
      <c r="D243" s="1">
        <f>'Basen 1'!F327</f>
        <v>22114</v>
      </c>
      <c r="E243" s="1" t="str">
        <f>'Basen 1'!J327</f>
        <v/>
      </c>
      <c r="F243" s="1" t="str">
        <f>'Basen 1'!E327</f>
        <v/>
      </c>
      <c r="G243" s="1" t="str">
        <f t="shared" si="13"/>
        <v>-</v>
      </c>
      <c r="H243" s="1" t="str">
        <f t="shared" si="14"/>
        <v>-</v>
      </c>
      <c r="I243" s="4" t="str">
        <f t="shared" si="15"/>
        <v>bc</v>
      </c>
      <c r="J243" s="1" t="str">
        <f t="shared" si="16"/>
        <v>-</v>
      </c>
      <c r="K243" s="1" t="str">
        <f t="shared" si="19"/>
        <v>-</v>
      </c>
      <c r="L243" s="1" t="str">
        <f t="shared" si="18"/>
        <v>-</v>
      </c>
      <c r="M243" s="2" t="str">
        <f>'Basen 1'!H327</f>
        <v>bc</v>
      </c>
    </row>
    <row r="244" ht="14.25" customHeight="1">
      <c r="A244" s="1" t="str">
        <f>'Basen 1'!A328</f>
        <v/>
      </c>
      <c r="B244" s="2" t="str">
        <f>'Basen 1'!B328</f>
        <v/>
      </c>
      <c r="C244" s="1" t="str">
        <f>'Basen 1'!C328</f>
        <v>Henrik</v>
      </c>
      <c r="D244" s="1">
        <f>'Basen 1'!F328</f>
        <v>22115</v>
      </c>
      <c r="E244" s="1" t="str">
        <f>'Basen 1'!J328</f>
        <v/>
      </c>
      <c r="F244" s="1" t="str">
        <f>'Basen 1'!E328</f>
        <v/>
      </c>
      <c r="G244" s="1" t="str">
        <f t="shared" si="13"/>
        <v>-</v>
      </c>
      <c r="H244" s="1" t="str">
        <f t="shared" si="14"/>
        <v>-</v>
      </c>
      <c r="I244" s="4" t="str">
        <f t="shared" si="15"/>
        <v>web</v>
      </c>
      <c r="J244" s="1" t="str">
        <f t="shared" si="16"/>
        <v>-</v>
      </c>
      <c r="K244" s="1" t="str">
        <f t="shared" si="19"/>
        <v>-</v>
      </c>
      <c r="L244" s="1" t="str">
        <f t="shared" si="18"/>
        <v>-</v>
      </c>
      <c r="M244" s="2" t="str">
        <f>'Basen 1'!H328</f>
        <v>web</v>
      </c>
    </row>
    <row r="245" ht="14.25" customHeight="1">
      <c r="A245" s="1" t="str">
        <f>'Basen 1'!A329</f>
        <v/>
      </c>
      <c r="B245" s="2" t="str">
        <f>'Basen 1'!B329</f>
        <v/>
      </c>
      <c r="C245" s="1" t="str">
        <f>'Basen 1'!C329</f>
        <v>Henrik</v>
      </c>
      <c r="D245" s="1">
        <f>'Basen 1'!F329</f>
        <v>22116</v>
      </c>
      <c r="E245" s="1" t="str">
        <f>'Basen 1'!J329</f>
        <v/>
      </c>
      <c r="F245" s="1" t="str">
        <f>'Basen 1'!E329</f>
        <v/>
      </c>
      <c r="G245" s="1" t="str">
        <f t="shared" si="13"/>
        <v>-</v>
      </c>
      <c r="H245" s="1" t="str">
        <f t="shared" si="14"/>
        <v>-</v>
      </c>
      <c r="I245" s="4" t="str">
        <f t="shared" si="15"/>
        <v>web</v>
      </c>
      <c r="J245" s="1" t="str">
        <f t="shared" si="16"/>
        <v>-</v>
      </c>
      <c r="K245" s="1" t="str">
        <f t="shared" si="19"/>
        <v>-</v>
      </c>
      <c r="L245" s="1" t="str">
        <f t="shared" si="18"/>
        <v>-</v>
      </c>
      <c r="M245" s="2" t="str">
        <f>'Basen 1'!H329</f>
        <v>web</v>
      </c>
    </row>
    <row r="246" ht="14.25" customHeight="1">
      <c r="A246" s="1" t="str">
        <f>'Basen 1'!A330</f>
        <v/>
      </c>
      <c r="B246" s="2" t="str">
        <f>'Basen 1'!B330</f>
        <v/>
      </c>
      <c r="C246" s="1" t="str">
        <f>'Basen 1'!C330</f>
        <v>Svendsen</v>
      </c>
      <c r="D246" s="1">
        <f>'Basen 1'!F330</f>
        <v>22117</v>
      </c>
      <c r="E246" s="1" t="str">
        <f>'Basen 1'!J330</f>
        <v/>
      </c>
      <c r="F246" s="1" t="str">
        <f>'Basen 1'!E330</f>
        <v/>
      </c>
      <c r="G246" s="1" t="str">
        <f t="shared" si="13"/>
        <v>-</v>
      </c>
      <c r="H246" s="1" t="str">
        <f t="shared" si="14"/>
        <v>-</v>
      </c>
      <c r="I246" s="4" t="str">
        <f t="shared" si="15"/>
        <v>web</v>
      </c>
      <c r="J246" s="1" t="str">
        <f t="shared" si="16"/>
        <v>-</v>
      </c>
      <c r="K246" s="1" t="str">
        <f t="shared" si="19"/>
        <v>-</v>
      </c>
      <c r="L246" s="1" t="str">
        <f t="shared" si="18"/>
        <v>-</v>
      </c>
      <c r="M246" s="2" t="str">
        <f>'Basen 1'!H330</f>
        <v>web</v>
      </c>
    </row>
    <row r="247" ht="14.25" customHeight="1">
      <c r="A247" s="1" t="str">
        <f>'Basen 1'!A331</f>
        <v/>
      </c>
      <c r="B247" s="2" t="str">
        <f>'Basen 1'!B331</f>
        <v/>
      </c>
      <c r="C247" s="1" t="str">
        <f>'Basen 1'!C331</f>
        <v>Jørgensen</v>
      </c>
      <c r="D247" s="1">
        <f>'Basen 1'!F331</f>
        <v>22118</v>
      </c>
      <c r="E247" s="1" t="str">
        <f>'Basen 1'!J331</f>
        <v/>
      </c>
      <c r="F247" s="1" t="str">
        <f>'Basen 1'!E331</f>
        <v/>
      </c>
      <c r="G247" s="1" t="str">
        <f t="shared" si="13"/>
        <v>-</v>
      </c>
      <c r="H247" s="1" t="str">
        <f t="shared" si="14"/>
        <v>-</v>
      </c>
      <c r="I247" s="4" t="str">
        <f t="shared" si="15"/>
        <v>bc</v>
      </c>
      <c r="J247" s="1" t="str">
        <f t="shared" si="16"/>
        <v>-</v>
      </c>
      <c r="K247" s="1" t="str">
        <f t="shared" si="19"/>
        <v>-</v>
      </c>
      <c r="L247" s="1" t="str">
        <f t="shared" si="18"/>
        <v>-</v>
      </c>
      <c r="M247" s="2" t="str">
        <f>'Basen 1'!H331</f>
        <v>bc</v>
      </c>
    </row>
    <row r="248" ht="14.25" customHeight="1">
      <c r="A248" s="1" t="str">
        <f>'Basen 1'!A332</f>
        <v/>
      </c>
      <c r="B248" s="2" t="str">
        <f>'Basen 1'!B332</f>
        <v/>
      </c>
      <c r="C248" s="1" t="str">
        <f>'Basen 1'!C332</f>
        <v>Hansen</v>
      </c>
      <c r="D248" s="1">
        <f>'Basen 1'!F332</f>
        <v>22119</v>
      </c>
      <c r="E248" s="1">
        <f>'Basen 1'!J332</f>
        <v>10</v>
      </c>
      <c r="F248" s="1" t="str">
        <f>'Basen 1'!E332</f>
        <v/>
      </c>
      <c r="G248" s="1" t="str">
        <f t="shared" si="13"/>
        <v>-</v>
      </c>
      <c r="H248" s="1" t="str">
        <f t="shared" si="14"/>
        <v>-</v>
      </c>
      <c r="I248" s="4" t="str">
        <f t="shared" si="15"/>
        <v>web</v>
      </c>
      <c r="J248" s="1" t="str">
        <f t="shared" si="16"/>
        <v>-</v>
      </c>
      <c r="K248" s="1" t="str">
        <f t="shared" si="19"/>
        <v>-</v>
      </c>
      <c r="L248" s="1" t="str">
        <f t="shared" si="18"/>
        <v>-</v>
      </c>
      <c r="M248" s="2" t="str">
        <f>'Basen 1'!H332</f>
        <v>web</v>
      </c>
    </row>
    <row r="249" ht="14.25" customHeight="1">
      <c r="A249" s="1" t="str">
        <f>'Basen 1'!A333</f>
        <v/>
      </c>
      <c r="B249" s="2" t="str">
        <f>'Basen 1'!B333</f>
        <v/>
      </c>
      <c r="C249" s="1" t="str">
        <f>'Basen 1'!C333</f>
        <v>Düsing</v>
      </c>
      <c r="D249" s="1">
        <f>'Basen 1'!F333</f>
        <v>22120</v>
      </c>
      <c r="E249" s="1" t="str">
        <f>'Basen 1'!J333</f>
        <v/>
      </c>
      <c r="F249" s="1" t="str">
        <f>'Basen 1'!E333</f>
        <v/>
      </c>
      <c r="G249" s="1" t="str">
        <f t="shared" si="13"/>
        <v>-</v>
      </c>
      <c r="H249" s="1" t="str">
        <f t="shared" si="14"/>
        <v>-</v>
      </c>
      <c r="I249" s="4" t="str">
        <f t="shared" si="15"/>
        <v>bc</v>
      </c>
      <c r="J249" s="1" t="str">
        <f t="shared" si="16"/>
        <v>-</v>
      </c>
      <c r="K249" s="1" t="str">
        <f t="shared" si="19"/>
        <v>-</v>
      </c>
      <c r="L249" s="1" t="str">
        <f t="shared" si="18"/>
        <v>-</v>
      </c>
      <c r="M249" s="2" t="str">
        <f>'Basen 1'!H333</f>
        <v>bc</v>
      </c>
    </row>
    <row r="250" ht="14.25" customHeight="1">
      <c r="A250" s="1" t="str">
        <f>'Basen 1'!A334</f>
        <v/>
      </c>
      <c r="B250" s="2" t="str">
        <f>'Basen 1'!B334</f>
        <v/>
      </c>
      <c r="C250" s="1" t="str">
        <f>'Basen 1'!C334</f>
        <v>Nano</v>
      </c>
      <c r="D250" s="1">
        <f>'Basen 1'!F334</f>
        <v>22121</v>
      </c>
      <c r="E250" s="1" t="str">
        <f>'Basen 1'!J334</f>
        <v/>
      </c>
      <c r="F250" s="1" t="str">
        <f>'Basen 1'!E334</f>
        <v/>
      </c>
      <c r="G250" s="1" t="str">
        <f t="shared" si="13"/>
        <v>-</v>
      </c>
      <c r="H250" s="1" t="str">
        <f t="shared" si="14"/>
        <v>-</v>
      </c>
      <c r="I250" s="4" t="str">
        <f t="shared" si="15"/>
        <v>web</v>
      </c>
      <c r="J250" s="1" t="str">
        <f t="shared" si="16"/>
        <v>-</v>
      </c>
      <c r="K250" s="1" t="str">
        <f t="shared" si="19"/>
        <v>-</v>
      </c>
      <c r="L250" s="1" t="str">
        <f t="shared" si="18"/>
        <v>-</v>
      </c>
      <c r="M250" s="2" t="str">
        <f>'Basen 1'!H334</f>
        <v>web</v>
      </c>
    </row>
    <row r="251" ht="14.25" customHeight="1">
      <c r="A251" s="1" t="str">
        <f>'Basen 1'!A335</f>
        <v/>
      </c>
      <c r="B251" s="2" t="str">
        <f>'Basen 1'!B335</f>
        <v/>
      </c>
      <c r="C251" s="1" t="str">
        <f>'Basen 1'!C335</f>
        <v>lau</v>
      </c>
      <c r="D251" s="1">
        <f>'Basen 1'!F335</f>
        <v>22122</v>
      </c>
      <c r="E251" s="1" t="str">
        <f>'Basen 1'!J335</f>
        <v/>
      </c>
      <c r="F251" s="1" t="str">
        <f>'Basen 1'!E335</f>
        <v/>
      </c>
      <c r="G251" s="1" t="str">
        <f t="shared" si="13"/>
        <v>-</v>
      </c>
      <c r="H251" s="1" t="str">
        <f t="shared" si="14"/>
        <v>-</v>
      </c>
      <c r="I251" s="4" t="str">
        <f t="shared" si="15"/>
        <v>bc</v>
      </c>
      <c r="J251" s="1" t="str">
        <f t="shared" si="16"/>
        <v>-</v>
      </c>
      <c r="K251" s="1" t="str">
        <f t="shared" si="19"/>
        <v>-</v>
      </c>
      <c r="L251" s="1" t="str">
        <f t="shared" si="18"/>
        <v>-</v>
      </c>
      <c r="M251" s="2" t="str">
        <f>'Basen 1'!H335</f>
        <v>bc</v>
      </c>
    </row>
    <row r="252" ht="14.25" customHeight="1">
      <c r="A252" s="1" t="str">
        <f>'Basen 1'!A336</f>
        <v/>
      </c>
      <c r="B252" s="2" t="str">
        <f>'Basen 1'!B336</f>
        <v/>
      </c>
      <c r="C252" s="1" t="str">
        <f>'Basen 1'!C336</f>
        <v>Olsen</v>
      </c>
      <c r="D252" s="1">
        <f>'Basen 1'!F336</f>
        <v>22123</v>
      </c>
      <c r="E252" s="1" t="str">
        <f>'Basen 1'!J336</f>
        <v/>
      </c>
      <c r="F252" s="1" t="str">
        <f>'Basen 1'!E336</f>
        <v/>
      </c>
      <c r="G252" s="1" t="str">
        <f t="shared" si="13"/>
        <v>-</v>
      </c>
      <c r="H252" s="1" t="str">
        <f t="shared" si="14"/>
        <v>-</v>
      </c>
      <c r="I252" s="4" t="str">
        <f t="shared" si="15"/>
        <v>bc</v>
      </c>
      <c r="J252" s="1" t="str">
        <f t="shared" si="16"/>
        <v>-</v>
      </c>
      <c r="K252" s="1" t="str">
        <f t="shared" si="19"/>
        <v>-</v>
      </c>
      <c r="L252" s="1" t="str">
        <f t="shared" si="18"/>
        <v>-</v>
      </c>
      <c r="M252" s="2" t="str">
        <f>'Basen 1'!H336</f>
        <v>bc</v>
      </c>
    </row>
    <row r="253" ht="14.25" customHeight="1">
      <c r="A253" s="1" t="str">
        <f>'Basen 1'!A338</f>
        <v/>
      </c>
      <c r="B253" s="2" t="str">
        <f>'Basen 1'!B338</f>
        <v/>
      </c>
      <c r="C253" s="1" t="str">
        <f>'Basen 1'!C338</f>
        <v>Holmen</v>
      </c>
      <c r="D253" s="1">
        <f>'Basen 1'!F338</f>
        <v>22125</v>
      </c>
      <c r="E253" s="1" t="str">
        <f>'Basen 1'!J338</f>
        <v/>
      </c>
      <c r="F253" s="1" t="str">
        <f>'Basen 1'!E338</f>
        <v/>
      </c>
      <c r="G253" s="1" t="str">
        <f t="shared" si="13"/>
        <v>-</v>
      </c>
      <c r="H253" s="1" t="str">
        <f t="shared" si="14"/>
        <v>-</v>
      </c>
      <c r="I253" s="4" t="str">
        <f t="shared" si="15"/>
        <v>bc</v>
      </c>
      <c r="J253" s="1" t="str">
        <f t="shared" si="16"/>
        <v>-</v>
      </c>
      <c r="K253" s="1" t="str">
        <f t="shared" si="19"/>
        <v>-</v>
      </c>
      <c r="L253" s="1" t="str">
        <f t="shared" si="18"/>
        <v>-</v>
      </c>
      <c r="M253" s="2" t="str">
        <f>'Basen 1'!H338</f>
        <v>bc</v>
      </c>
    </row>
    <row r="254" ht="14.25" customHeight="1">
      <c r="A254" s="1" t="str">
        <f>'Basen 1'!A339</f>
        <v/>
      </c>
      <c r="B254" s="2" t="str">
        <f>'Basen 1'!B339</f>
        <v/>
      </c>
      <c r="C254" s="1" t="str">
        <f>'Basen 1'!C339</f>
        <v>Grovermann</v>
      </c>
      <c r="D254" s="1">
        <f>'Basen 1'!F339</f>
        <v>22126</v>
      </c>
      <c r="E254" s="1">
        <f>'Basen 1'!J339</f>
        <v>10</v>
      </c>
      <c r="F254" s="1" t="str">
        <f>'Basen 1'!E339</f>
        <v/>
      </c>
      <c r="G254" s="1" t="str">
        <f t="shared" si="13"/>
        <v>-</v>
      </c>
      <c r="H254" s="1" t="str">
        <f t="shared" si="14"/>
        <v>-</v>
      </c>
      <c r="I254" s="4" t="str">
        <f t="shared" si="15"/>
        <v>web</v>
      </c>
      <c r="J254" s="1" t="str">
        <f t="shared" si="16"/>
        <v>-</v>
      </c>
      <c r="K254" s="1" t="str">
        <f t="shared" si="19"/>
        <v>-</v>
      </c>
      <c r="L254" s="1" t="str">
        <f t="shared" si="18"/>
        <v>-</v>
      </c>
      <c r="M254" s="2" t="str">
        <f>'Basen 1'!H339</f>
        <v>web</v>
      </c>
    </row>
    <row r="255" ht="14.25" customHeight="1">
      <c r="A255" s="1" t="str">
        <f>'Basen 1'!A340</f>
        <v/>
      </c>
      <c r="B255" s="2" t="str">
        <f>'Basen 1'!B340</f>
        <v/>
      </c>
      <c r="C255" s="1" t="str">
        <f>'Basen 1'!C340</f>
        <v>Gøtske</v>
      </c>
      <c r="D255" s="1">
        <f>'Basen 1'!F340</f>
        <v>22127</v>
      </c>
      <c r="E255" s="1" t="str">
        <f>'Basen 1'!J340</f>
        <v/>
      </c>
      <c r="F255" s="1" t="str">
        <f>'Basen 1'!E340</f>
        <v/>
      </c>
      <c r="G255" s="1" t="str">
        <f t="shared" si="13"/>
        <v>-</v>
      </c>
      <c r="H255" s="1" t="str">
        <f t="shared" si="14"/>
        <v>-</v>
      </c>
      <c r="I255" s="4" t="str">
        <f t="shared" si="15"/>
        <v>bc</v>
      </c>
      <c r="J255" s="1" t="str">
        <f t="shared" si="16"/>
        <v>-</v>
      </c>
      <c r="K255" s="1" t="str">
        <f t="shared" si="19"/>
        <v>-</v>
      </c>
      <c r="L255" s="1" t="str">
        <f t="shared" si="18"/>
        <v>-</v>
      </c>
      <c r="M255" s="2" t="str">
        <f>'Basen 1'!H340</f>
        <v>bc</v>
      </c>
    </row>
    <row r="256" ht="14.25" customHeight="1">
      <c r="A256" s="1" t="str">
        <f>'Basen 1'!A341</f>
        <v/>
      </c>
      <c r="B256" s="2" t="str">
        <f>'Basen 1'!B341</f>
        <v/>
      </c>
      <c r="C256" s="1" t="str">
        <f>'Basen 1'!C341</f>
        <v>Olsen</v>
      </c>
      <c r="D256" s="1">
        <f>'Basen 1'!F341</f>
        <v>22128</v>
      </c>
      <c r="E256" s="1" t="str">
        <f>'Basen 1'!J341</f>
        <v/>
      </c>
      <c r="F256" s="1" t="str">
        <f>'Basen 1'!E341</f>
        <v/>
      </c>
      <c r="G256" s="1" t="str">
        <f t="shared" si="13"/>
        <v>-</v>
      </c>
      <c r="H256" s="1" t="str">
        <f t="shared" si="14"/>
        <v>-</v>
      </c>
      <c r="I256" s="4" t="str">
        <f t="shared" si="15"/>
        <v>bc</v>
      </c>
      <c r="J256" s="1" t="str">
        <f t="shared" si="16"/>
        <v>-</v>
      </c>
      <c r="K256" s="1" t="str">
        <f t="shared" si="19"/>
        <v>-</v>
      </c>
      <c r="L256" s="1" t="str">
        <f t="shared" si="18"/>
        <v>-</v>
      </c>
      <c r="M256" s="2" t="str">
        <f>'Basen 1'!H341</f>
        <v>bc</v>
      </c>
    </row>
    <row r="257" ht="14.25" customHeight="1">
      <c r="A257" s="1" t="str">
        <f>'Basen 1'!A342</f>
        <v/>
      </c>
      <c r="B257" s="2" t="str">
        <f>'Basen 1'!B342</f>
        <v/>
      </c>
      <c r="C257" s="1" t="str">
        <f>'Basen 1'!C342</f>
        <v>Juliussen</v>
      </c>
      <c r="D257" s="1">
        <f>'Basen 1'!F342</f>
        <v>22129</v>
      </c>
      <c r="E257" s="1">
        <f>'Basen 1'!J342</f>
        <v>5</v>
      </c>
      <c r="F257" s="1" t="str">
        <f>'Basen 1'!E342</f>
        <v/>
      </c>
      <c r="G257" s="1" t="str">
        <f t="shared" si="13"/>
        <v>-</v>
      </c>
      <c r="H257" s="1" t="str">
        <f t="shared" si="14"/>
        <v>-</v>
      </c>
      <c r="I257" s="4" t="str">
        <f t="shared" si="15"/>
        <v>WEB</v>
      </c>
      <c r="J257" s="1" t="str">
        <f t="shared" si="16"/>
        <v>-</v>
      </c>
      <c r="K257" s="1" t="str">
        <f t="shared" si="19"/>
        <v>-</v>
      </c>
      <c r="L257" s="1" t="str">
        <f t="shared" si="18"/>
        <v>-</v>
      </c>
      <c r="M257" s="2" t="str">
        <f>'Basen 1'!H342</f>
        <v>WEB</v>
      </c>
    </row>
    <row r="258" ht="14.25" customHeight="1">
      <c r="A258" s="1" t="str">
        <f>'Basen 1'!A343</f>
        <v/>
      </c>
      <c r="B258" s="2" t="str">
        <f>'Basen 1'!B343</f>
        <v/>
      </c>
      <c r="C258" s="1" t="str">
        <f>'Basen 1'!C343</f>
        <v>Rasmus</v>
      </c>
      <c r="D258" s="1">
        <f>'Basen 1'!F343</f>
        <v>22130</v>
      </c>
      <c r="E258" s="1" t="str">
        <f>'Basen 1'!J343</f>
        <v/>
      </c>
      <c r="F258" s="1" t="str">
        <f>'Basen 1'!E343</f>
        <v/>
      </c>
      <c r="G258" s="1" t="str">
        <f t="shared" si="13"/>
        <v>-</v>
      </c>
      <c r="H258" s="1" t="str">
        <f t="shared" si="14"/>
        <v>-</v>
      </c>
      <c r="I258" s="4" t="str">
        <f t="shared" si="15"/>
        <v>WEB</v>
      </c>
      <c r="J258" s="1" t="str">
        <f t="shared" si="16"/>
        <v>-</v>
      </c>
      <c r="K258" s="1" t="str">
        <f t="shared" si="19"/>
        <v>-</v>
      </c>
      <c r="L258" s="1" t="str">
        <f t="shared" si="18"/>
        <v>-</v>
      </c>
      <c r="M258" s="2" t="str">
        <f>'Basen 1'!H343</f>
        <v>WEB</v>
      </c>
    </row>
    <row r="259" ht="14.25" customHeight="1">
      <c r="A259" s="1" t="str">
        <f>'Basen 1'!A344</f>
        <v/>
      </c>
      <c r="B259" s="2" t="str">
        <f>'Basen 1'!B344</f>
        <v/>
      </c>
      <c r="C259" s="1" t="str">
        <f>'Basen 1'!C344</f>
        <v>Schubert</v>
      </c>
      <c r="D259" s="1">
        <f>'Basen 1'!F344</f>
        <v>22131</v>
      </c>
      <c r="E259" s="1" t="str">
        <f>'Basen 1'!J344</f>
        <v/>
      </c>
      <c r="F259" s="1" t="str">
        <f>'Basen 1'!E344</f>
        <v/>
      </c>
      <c r="G259" s="1" t="str">
        <f t="shared" si="13"/>
        <v>-</v>
      </c>
      <c r="H259" s="1" t="str">
        <f t="shared" si="14"/>
        <v>-</v>
      </c>
      <c r="I259" s="4" t="str">
        <f t="shared" si="15"/>
        <v>bc</v>
      </c>
      <c r="J259" s="1" t="str">
        <f t="shared" si="16"/>
        <v>-</v>
      </c>
      <c r="K259" s="1" t="str">
        <f t="shared" si="19"/>
        <v>-</v>
      </c>
      <c r="L259" s="1" t="str">
        <f t="shared" si="18"/>
        <v>-</v>
      </c>
      <c r="M259" s="2" t="str">
        <f>'Basen 1'!H344</f>
        <v>bc</v>
      </c>
    </row>
    <row r="260" ht="14.25" customHeight="1">
      <c r="A260" s="1" t="str">
        <f>'Basen 1'!A345</f>
        <v/>
      </c>
      <c r="B260" s="2" t="str">
        <f>'Basen 1'!B345</f>
        <v/>
      </c>
      <c r="C260" s="1" t="str">
        <f>'Basen 1'!C345</f>
        <v>Miller</v>
      </c>
      <c r="D260" s="1">
        <f>'Basen 1'!F345</f>
        <v>22132</v>
      </c>
      <c r="E260" s="1" t="str">
        <f>'Basen 1'!J345</f>
        <v/>
      </c>
      <c r="F260" s="1" t="str">
        <f>'Basen 1'!E345</f>
        <v/>
      </c>
      <c r="G260" s="1" t="str">
        <f t="shared" si="13"/>
        <v>-</v>
      </c>
      <c r="H260" s="1" t="str">
        <f t="shared" si="14"/>
        <v>-</v>
      </c>
      <c r="I260" s="4" t="str">
        <f t="shared" si="15"/>
        <v>bc</v>
      </c>
      <c r="J260" s="1" t="str">
        <f t="shared" si="16"/>
        <v>-</v>
      </c>
      <c r="K260" s="1" t="str">
        <f t="shared" si="19"/>
        <v>-</v>
      </c>
      <c r="L260" s="1" t="str">
        <f t="shared" si="18"/>
        <v>-</v>
      </c>
      <c r="M260" s="2" t="str">
        <f>'Basen 1'!H345</f>
        <v>bc</v>
      </c>
    </row>
    <row r="261" ht="14.25" customHeight="1">
      <c r="A261" s="1" t="str">
        <f>'Basen 1'!A347</f>
        <v/>
      </c>
      <c r="B261" s="2" t="str">
        <f>'Basen 1'!B347</f>
        <v/>
      </c>
      <c r="C261" s="1" t="str">
        <f>'Basen 1'!C347</f>
        <v>Tjalve</v>
      </c>
      <c r="D261" s="1">
        <f>'Basen 1'!F347</f>
        <v>22134</v>
      </c>
      <c r="E261" s="1" t="str">
        <f>'Basen 1'!J347</f>
        <v/>
      </c>
      <c r="F261" s="1" t="str">
        <f>'Basen 1'!E347</f>
        <v/>
      </c>
      <c r="G261" s="1" t="str">
        <f t="shared" si="13"/>
        <v>-</v>
      </c>
      <c r="H261" s="1" t="str">
        <f t="shared" si="14"/>
        <v>-</v>
      </c>
      <c r="I261" s="4" t="str">
        <f t="shared" si="15"/>
        <v>bc</v>
      </c>
      <c r="J261" s="1" t="str">
        <f t="shared" si="16"/>
        <v>-</v>
      </c>
      <c r="K261" s="1" t="str">
        <f t="shared" si="19"/>
        <v>-</v>
      </c>
      <c r="L261" s="1" t="str">
        <f t="shared" si="18"/>
        <v>-</v>
      </c>
      <c r="M261" s="2" t="str">
        <f>'Basen 1'!H347</f>
        <v>bc</v>
      </c>
    </row>
    <row r="262" ht="14.25" customHeight="1">
      <c r="A262" s="1" t="str">
        <f>'Basen 1'!A349</f>
        <v/>
      </c>
      <c r="B262" s="2" t="str">
        <f>'Basen 1'!B349</f>
        <v/>
      </c>
      <c r="C262" s="1" t="str">
        <f>'Basen 1'!C349</f>
        <v>Uhd</v>
      </c>
      <c r="D262" s="1">
        <f>'Basen 1'!F349</f>
        <v>22136</v>
      </c>
      <c r="E262" s="1" t="str">
        <f>'Basen 1'!J349</f>
        <v/>
      </c>
      <c r="F262" s="1" t="str">
        <f>'Basen 1'!E349</f>
        <v/>
      </c>
      <c r="G262" s="1" t="str">
        <f t="shared" si="13"/>
        <v>-</v>
      </c>
      <c r="H262" s="1" t="str">
        <f t="shared" si="14"/>
        <v>-</v>
      </c>
      <c r="I262" s="4" t="str">
        <f t="shared" si="15"/>
        <v>bc</v>
      </c>
      <c r="J262" s="1" t="str">
        <f t="shared" si="16"/>
        <v>-</v>
      </c>
      <c r="K262" s="1" t="str">
        <f t="shared" si="19"/>
        <v>-</v>
      </c>
      <c r="L262" s="1" t="str">
        <f t="shared" si="18"/>
        <v>-</v>
      </c>
      <c r="M262" s="2" t="str">
        <f>'Basen 1'!H349</f>
        <v>bc</v>
      </c>
    </row>
    <row r="263" ht="14.25" customHeight="1">
      <c r="A263" s="1" t="str">
        <f>'Basen 1'!A350</f>
        <v/>
      </c>
      <c r="B263" s="2" t="str">
        <f>'Basen 1'!B350</f>
        <v/>
      </c>
      <c r="C263" s="1" t="str">
        <f>'Basen 1'!C350</f>
        <v>Thiesen</v>
      </c>
      <c r="D263" s="1">
        <f>'Basen 1'!F350</f>
        <v>22137</v>
      </c>
      <c r="E263" s="1" t="str">
        <f>'Basen 1'!J350</f>
        <v/>
      </c>
      <c r="F263" s="1" t="str">
        <f>'Basen 1'!E350</f>
        <v/>
      </c>
      <c r="G263" s="1" t="str">
        <f t="shared" si="13"/>
        <v>-</v>
      </c>
      <c r="H263" s="1" t="str">
        <f t="shared" si="14"/>
        <v>-</v>
      </c>
      <c r="I263" s="4" t="str">
        <f t="shared" si="15"/>
        <v>bc</v>
      </c>
      <c r="J263" s="1" t="str">
        <f t="shared" si="16"/>
        <v>-</v>
      </c>
      <c r="K263" s="1" t="str">
        <f t="shared" si="19"/>
        <v>-</v>
      </c>
      <c r="L263" s="1" t="str">
        <f t="shared" si="18"/>
        <v>-</v>
      </c>
      <c r="M263" s="2" t="str">
        <f>'Basen 1'!H350</f>
        <v>bc</v>
      </c>
    </row>
    <row r="264" ht="14.25" customHeight="1">
      <c r="A264" s="1" t="str">
        <f>'Basen 1'!A351</f>
        <v/>
      </c>
      <c r="B264" s="2" t="str">
        <f>'Basen 1'!B351</f>
        <v/>
      </c>
      <c r="C264" s="1" t="str">
        <f>'Basen 1'!C351</f>
        <v>Møller</v>
      </c>
      <c r="D264" s="1">
        <f>'Basen 1'!F351</f>
        <v>22138</v>
      </c>
      <c r="E264" s="1" t="str">
        <f>'Basen 1'!J351</f>
        <v/>
      </c>
      <c r="F264" s="1" t="str">
        <f>'Basen 1'!E351</f>
        <v/>
      </c>
      <c r="G264" s="1" t="str">
        <f t="shared" si="13"/>
        <v>-</v>
      </c>
      <c r="H264" s="1" t="str">
        <f t="shared" si="14"/>
        <v>-</v>
      </c>
      <c r="I264" s="4" t="str">
        <f t="shared" si="15"/>
        <v>bc</v>
      </c>
      <c r="J264" s="1" t="str">
        <f t="shared" si="16"/>
        <v>-</v>
      </c>
      <c r="K264" s="1" t="str">
        <f t="shared" si="19"/>
        <v>-</v>
      </c>
      <c r="L264" s="1" t="str">
        <f t="shared" si="18"/>
        <v>-</v>
      </c>
      <c r="M264" s="2" t="str">
        <f>'Basen 1'!H351</f>
        <v>bc</v>
      </c>
    </row>
    <row r="265" ht="14.25" customHeight="1">
      <c r="A265" s="1" t="str">
        <f>'Basen 1'!A352</f>
        <v/>
      </c>
      <c r="B265" s="2" t="str">
        <f>'Basen 1'!B352</f>
        <v/>
      </c>
      <c r="C265" s="1" t="str">
        <f>'Basen 1'!C352</f>
        <v>Mary ….</v>
      </c>
      <c r="D265" s="1">
        <f>'Basen 1'!F352</f>
        <v>22139</v>
      </c>
      <c r="E265" s="1">
        <f>'Basen 1'!J352</f>
        <v>10</v>
      </c>
      <c r="F265" s="1" t="str">
        <f>'Basen 1'!E352</f>
        <v/>
      </c>
      <c r="G265" s="1" t="str">
        <f t="shared" si="13"/>
        <v>-</v>
      </c>
      <c r="H265" s="1" t="str">
        <f t="shared" si="14"/>
        <v>-</v>
      </c>
      <c r="I265" s="4" t="str">
        <f t="shared" si="15"/>
        <v>web</v>
      </c>
      <c r="J265" s="1" t="str">
        <f t="shared" si="16"/>
        <v>-</v>
      </c>
      <c r="K265" s="1" t="str">
        <f t="shared" si="19"/>
        <v>-</v>
      </c>
      <c r="L265" s="1" t="str">
        <f t="shared" si="18"/>
        <v>-</v>
      </c>
      <c r="M265" s="2" t="str">
        <f>'Basen 1'!H352</f>
        <v>web</v>
      </c>
    </row>
    <row r="266" ht="14.25" customHeight="1">
      <c r="A266" s="1" t="str">
        <f>'Basen 1'!A353</f>
        <v/>
      </c>
      <c r="B266" s="2" t="str">
        <f>'Basen 1'!B353</f>
        <v/>
      </c>
      <c r="C266" s="1" t="str">
        <f>'Basen 1'!C353</f>
        <v>Christensen</v>
      </c>
      <c r="D266" s="1">
        <f>'Basen 1'!F353</f>
        <v>22140</v>
      </c>
      <c r="E266" s="1">
        <f>'Basen 1'!J353</f>
        <v>10</v>
      </c>
      <c r="F266" s="1" t="str">
        <f>'Basen 1'!E353</f>
        <v/>
      </c>
      <c r="G266" s="1" t="str">
        <f t="shared" si="13"/>
        <v>-</v>
      </c>
      <c r="H266" s="1" t="str">
        <f t="shared" si="14"/>
        <v>-</v>
      </c>
      <c r="I266" s="4" t="str">
        <f t="shared" si="15"/>
        <v>web</v>
      </c>
      <c r="J266" s="1" t="str">
        <f t="shared" si="16"/>
        <v>-</v>
      </c>
      <c r="K266" s="1" t="str">
        <f t="shared" si="19"/>
        <v>-</v>
      </c>
      <c r="L266" s="1" t="str">
        <f t="shared" si="18"/>
        <v>-</v>
      </c>
      <c r="M266" s="2" t="str">
        <f>'Basen 1'!H353</f>
        <v>web</v>
      </c>
    </row>
    <row r="267" ht="14.25" customHeight="1">
      <c r="A267" s="1" t="str">
        <f>'Basen 1'!A355</f>
        <v/>
      </c>
      <c r="B267" s="2" t="str">
        <f>'Basen 1'!B355</f>
        <v/>
      </c>
      <c r="C267" s="1" t="str">
        <f>'Basen 1'!C355</f>
        <v>Lisbet</v>
      </c>
      <c r="D267" s="1">
        <f>'Basen 1'!F355</f>
        <v>22142</v>
      </c>
      <c r="E267" s="1" t="str">
        <f>'Basen 1'!J355</f>
        <v/>
      </c>
      <c r="F267" s="1" t="str">
        <f>'Basen 1'!E355</f>
        <v/>
      </c>
      <c r="G267" s="1" t="str">
        <f t="shared" si="13"/>
        <v>-</v>
      </c>
      <c r="H267" s="1" t="str">
        <f t="shared" si="14"/>
        <v>-</v>
      </c>
      <c r="I267" s="4" t="str">
        <f t="shared" si="15"/>
        <v>bc</v>
      </c>
      <c r="J267" s="1" t="str">
        <f t="shared" si="16"/>
        <v>-</v>
      </c>
      <c r="K267" s="1" t="str">
        <f t="shared" si="19"/>
        <v>-</v>
      </c>
      <c r="L267" s="1" t="str">
        <f t="shared" si="18"/>
        <v>-</v>
      </c>
      <c r="M267" s="2" t="str">
        <f>'Basen 1'!H355</f>
        <v>bc</v>
      </c>
    </row>
    <row r="268" ht="14.25" customHeight="1">
      <c r="A268" s="1" t="str">
        <f>'Basen 1'!A356</f>
        <v/>
      </c>
      <c r="B268" s="2" t="str">
        <f>'Basen 1'!B356</f>
        <v/>
      </c>
      <c r="C268" s="1" t="str">
        <f>'Basen 1'!C356</f>
        <v>Splittotff</v>
      </c>
      <c r="D268" s="1">
        <f>'Basen 1'!F356</f>
        <v>22143</v>
      </c>
      <c r="E268" s="1" t="str">
        <f>'Basen 1'!J356</f>
        <v/>
      </c>
      <c r="F268" s="1" t="str">
        <f>'Basen 1'!E356</f>
        <v/>
      </c>
      <c r="G268" s="1" t="str">
        <f t="shared" si="13"/>
        <v>-</v>
      </c>
      <c r="H268" s="1" t="str">
        <f t="shared" si="14"/>
        <v>-</v>
      </c>
      <c r="I268" s="4" t="str">
        <f t="shared" si="15"/>
        <v>bc</v>
      </c>
      <c r="J268" s="1" t="str">
        <f t="shared" si="16"/>
        <v>-</v>
      </c>
      <c r="K268" s="1" t="str">
        <f t="shared" si="19"/>
        <v>-</v>
      </c>
      <c r="L268" s="1" t="str">
        <f t="shared" si="18"/>
        <v>-</v>
      </c>
      <c r="M268" s="2" t="str">
        <f>'Basen 1'!H356</f>
        <v>bc</v>
      </c>
    </row>
    <row r="269" ht="14.25" customHeight="1">
      <c r="A269" s="1" t="str">
        <f>'Basen 1'!A357</f>
        <v/>
      </c>
      <c r="B269" s="2" t="str">
        <f>'Basen 1'!B357</f>
        <v/>
      </c>
      <c r="C269" s="1" t="str">
        <f>'Basen 1'!C357</f>
        <v>Oredsson</v>
      </c>
      <c r="D269" s="1">
        <f>'Basen 1'!F357</f>
        <v>22144</v>
      </c>
      <c r="E269" s="1" t="str">
        <f>'Basen 1'!J357</f>
        <v/>
      </c>
      <c r="F269" s="1" t="str">
        <f>'Basen 1'!E357</f>
        <v/>
      </c>
      <c r="G269" s="1" t="str">
        <f t="shared" si="13"/>
        <v>-</v>
      </c>
      <c r="H269" s="1" t="str">
        <f t="shared" si="14"/>
        <v>-</v>
      </c>
      <c r="I269" s="4" t="str">
        <f t="shared" si="15"/>
        <v>bc</v>
      </c>
      <c r="J269" s="1" t="str">
        <f t="shared" si="16"/>
        <v>-</v>
      </c>
      <c r="K269" s="1" t="str">
        <f t="shared" si="19"/>
        <v>-</v>
      </c>
      <c r="L269" s="1" t="str">
        <f t="shared" si="18"/>
        <v>-</v>
      </c>
      <c r="M269" s="2" t="str">
        <f>'Basen 1'!H357</f>
        <v>bc</v>
      </c>
    </row>
    <row r="270" ht="14.25" customHeight="1">
      <c r="A270" s="1" t="str">
        <f>'Basen 1'!A359</f>
        <v/>
      </c>
      <c r="B270" s="2" t="str">
        <f>'Basen 1'!B359</f>
        <v/>
      </c>
      <c r="C270" s="1" t="str">
        <f>'Basen 1'!C359</f>
        <v>Klopsch</v>
      </c>
      <c r="D270" s="1">
        <f>'Basen 1'!F359</f>
        <v>22146</v>
      </c>
      <c r="E270" s="1" t="str">
        <f>'Basen 1'!J359</f>
        <v/>
      </c>
      <c r="F270" s="1" t="str">
        <f>'Basen 1'!E359</f>
        <v/>
      </c>
      <c r="G270" s="1" t="str">
        <f t="shared" si="13"/>
        <v>-</v>
      </c>
      <c r="H270" s="1" t="str">
        <f t="shared" si="14"/>
        <v>-</v>
      </c>
      <c r="I270" s="4" t="str">
        <f t="shared" si="15"/>
        <v>bc</v>
      </c>
      <c r="J270" s="1" t="str">
        <f t="shared" si="16"/>
        <v>-</v>
      </c>
      <c r="K270" s="1" t="str">
        <f t="shared" si="19"/>
        <v>-</v>
      </c>
      <c r="L270" s="1" t="str">
        <f t="shared" si="18"/>
        <v>-</v>
      </c>
      <c r="M270" s="2" t="str">
        <f>'Basen 1'!H359</f>
        <v>bc</v>
      </c>
    </row>
    <row r="271" ht="14.25" customHeight="1">
      <c r="A271" s="1" t="str">
        <f>'Basen 1'!A360</f>
        <v/>
      </c>
      <c r="B271" s="2" t="str">
        <f>'Basen 1'!B360</f>
        <v/>
      </c>
      <c r="C271" s="1">
        <f>'Basen 1'!C360</f>
        <v>0</v>
      </c>
      <c r="D271" s="1">
        <f>'Basen 1'!F360</f>
        <v>22147</v>
      </c>
      <c r="E271" s="1" t="str">
        <f>'Basen 1'!J360</f>
        <v/>
      </c>
      <c r="F271" s="1" t="str">
        <f>'Basen 1'!E360</f>
        <v/>
      </c>
      <c r="G271" s="1" t="str">
        <f t="shared" si="13"/>
        <v>-</v>
      </c>
      <c r="H271" s="1" t="str">
        <f t="shared" si="14"/>
        <v>-</v>
      </c>
      <c r="I271" s="4" t="str">
        <f t="shared" si="15"/>
        <v>bc</v>
      </c>
      <c r="J271" s="1" t="str">
        <f t="shared" si="16"/>
        <v>-</v>
      </c>
      <c r="K271" s="1" t="str">
        <f t="shared" si="19"/>
        <v>-</v>
      </c>
      <c r="L271" s="1" t="str">
        <f t="shared" si="18"/>
        <v>-</v>
      </c>
      <c r="M271" s="2" t="str">
        <f>'Basen 1'!H360</f>
        <v>bc</v>
      </c>
    </row>
    <row r="272" ht="14.25" customHeight="1">
      <c r="A272" s="1" t="str">
        <f>'Basen 1'!A361</f>
        <v/>
      </c>
      <c r="B272" s="2" t="str">
        <f>'Basen 1'!B361</f>
        <v/>
      </c>
      <c r="C272" s="1" t="str">
        <f>'Basen 1'!C361</f>
        <v>Burhkal</v>
      </c>
      <c r="D272" s="1">
        <f>'Basen 1'!F361</f>
        <v>22148</v>
      </c>
      <c r="E272" s="1" t="str">
        <f>'Basen 1'!J361</f>
        <v/>
      </c>
      <c r="F272" s="1" t="str">
        <f>'Basen 1'!E361</f>
        <v/>
      </c>
      <c r="G272" s="1" t="str">
        <f t="shared" si="13"/>
        <v>-</v>
      </c>
      <c r="H272" s="1" t="str">
        <f t="shared" si="14"/>
        <v>-</v>
      </c>
      <c r="I272" s="4" t="str">
        <f t="shared" si="15"/>
        <v>bc</v>
      </c>
      <c r="J272" s="1" t="str">
        <f t="shared" si="16"/>
        <v>-</v>
      </c>
      <c r="K272" s="1" t="str">
        <f t="shared" si="19"/>
        <v>-</v>
      </c>
      <c r="L272" s="1" t="str">
        <f t="shared" si="18"/>
        <v>-</v>
      </c>
      <c r="M272" s="2" t="str">
        <f>'Basen 1'!H361</f>
        <v>bc</v>
      </c>
    </row>
    <row r="273" ht="14.25" customHeight="1">
      <c r="A273" s="1" t="str">
        <f>'Basen 1'!A362</f>
        <v/>
      </c>
      <c r="B273" s="2" t="str">
        <f>'Basen 1'!B362</f>
        <v/>
      </c>
      <c r="C273" s="1" t="str">
        <f>'Basen 1'!C362</f>
        <v>Bysted</v>
      </c>
      <c r="D273" s="1">
        <f>'Basen 1'!F362</f>
        <v>22149</v>
      </c>
      <c r="E273" s="1" t="str">
        <f>'Basen 1'!J362</f>
        <v/>
      </c>
      <c r="F273" s="1" t="str">
        <f>'Basen 1'!E362</f>
        <v/>
      </c>
      <c r="G273" s="1" t="str">
        <f t="shared" si="13"/>
        <v>-</v>
      </c>
      <c r="H273" s="1" t="str">
        <f t="shared" si="14"/>
        <v>-</v>
      </c>
      <c r="I273" s="4" t="str">
        <f t="shared" si="15"/>
        <v>web</v>
      </c>
      <c r="J273" s="1" t="str">
        <f t="shared" si="16"/>
        <v>-</v>
      </c>
      <c r="K273" s="1" t="str">
        <f t="shared" si="19"/>
        <v>-</v>
      </c>
      <c r="L273" s="1" t="str">
        <f t="shared" si="18"/>
        <v>-</v>
      </c>
      <c r="M273" s="2" t="str">
        <f>'Basen 1'!H362</f>
        <v>web</v>
      </c>
    </row>
    <row r="274" ht="14.25" customHeight="1">
      <c r="A274" s="1" t="str">
        <f>'Basen 1'!A363</f>
        <v/>
      </c>
      <c r="B274" s="2" t="str">
        <f>'Basen 1'!B363</f>
        <v/>
      </c>
      <c r="C274" s="1" t="str">
        <f>'Basen 1'!C363</f>
        <v>Andreas</v>
      </c>
      <c r="D274" s="1">
        <f>'Basen 1'!F363</f>
        <v>22150</v>
      </c>
      <c r="E274" s="1" t="str">
        <f>'Basen 1'!J363</f>
        <v/>
      </c>
      <c r="F274" s="1" t="str">
        <f>'Basen 1'!E363</f>
        <v/>
      </c>
      <c r="G274" s="1" t="str">
        <f t="shared" si="13"/>
        <v>-</v>
      </c>
      <c r="H274" s="1" t="str">
        <f t="shared" si="14"/>
        <v>-</v>
      </c>
      <c r="I274" s="4" t="str">
        <f t="shared" si="15"/>
        <v>bc</v>
      </c>
      <c r="J274" s="1" t="str">
        <f t="shared" si="16"/>
        <v>-</v>
      </c>
      <c r="K274" s="1" t="str">
        <f t="shared" si="19"/>
        <v>-</v>
      </c>
      <c r="L274" s="1" t="str">
        <f t="shared" si="18"/>
        <v>-</v>
      </c>
      <c r="M274" s="2" t="str">
        <f>'Basen 1'!H363</f>
        <v>bc</v>
      </c>
    </row>
    <row r="275" ht="14.25" customHeight="1">
      <c r="A275" s="1" t="str">
        <f>'Basen 1'!A364</f>
        <v/>
      </c>
      <c r="B275" s="2" t="str">
        <f>'Basen 1'!B364</f>
        <v/>
      </c>
      <c r="C275" s="1" t="str">
        <f>'Basen 1'!C364</f>
        <v>Hansen</v>
      </c>
      <c r="D275" s="1">
        <f>'Basen 1'!F364</f>
        <v>22151</v>
      </c>
      <c r="E275" s="1" t="str">
        <f>'Basen 1'!J364</f>
        <v/>
      </c>
      <c r="F275" s="1" t="str">
        <f>'Basen 1'!E364</f>
        <v/>
      </c>
      <c r="G275" s="1" t="str">
        <f t="shared" si="13"/>
        <v>-</v>
      </c>
      <c r="H275" s="1" t="str">
        <f t="shared" si="14"/>
        <v>-</v>
      </c>
      <c r="I275" s="4" t="str">
        <f t="shared" si="15"/>
        <v>bc</v>
      </c>
      <c r="J275" s="1" t="str">
        <f t="shared" si="16"/>
        <v>-</v>
      </c>
      <c r="K275" s="1" t="str">
        <f t="shared" si="19"/>
        <v>-</v>
      </c>
      <c r="L275" s="1" t="str">
        <f t="shared" si="18"/>
        <v>-</v>
      </c>
      <c r="M275" s="2" t="str">
        <f>'Basen 1'!H364</f>
        <v>bc</v>
      </c>
    </row>
    <row r="276" ht="14.25" customHeight="1">
      <c r="A276" s="1" t="str">
        <f>'Basen 1'!A365</f>
        <v/>
      </c>
      <c r="B276" s="2" t="str">
        <f>'Basen 1'!B365</f>
        <v/>
      </c>
      <c r="C276" s="1" t="str">
        <f>'Basen 1'!C365</f>
        <v>Kisbye</v>
      </c>
      <c r="D276" s="1">
        <f>'Basen 1'!F365</f>
        <v>22152</v>
      </c>
      <c r="E276" s="1" t="str">
        <f>'Basen 1'!J365</f>
        <v/>
      </c>
      <c r="F276" s="1" t="str">
        <f>'Basen 1'!E365</f>
        <v/>
      </c>
      <c r="G276" s="1" t="str">
        <f t="shared" si="13"/>
        <v>-</v>
      </c>
      <c r="H276" s="1" t="str">
        <f t="shared" si="14"/>
        <v>-</v>
      </c>
      <c r="I276" s="4" t="str">
        <f t="shared" si="15"/>
        <v>bc</v>
      </c>
      <c r="J276" s="1" t="str">
        <f t="shared" si="16"/>
        <v>-</v>
      </c>
      <c r="K276" s="1" t="str">
        <f t="shared" si="19"/>
        <v>-</v>
      </c>
      <c r="L276" s="1" t="str">
        <f t="shared" si="18"/>
        <v>-</v>
      </c>
      <c r="M276" s="2" t="str">
        <f>'Basen 1'!H365</f>
        <v>bc</v>
      </c>
    </row>
    <row r="277" ht="14.25" customHeight="1">
      <c r="A277" s="1" t="str">
        <f>'Basen 1'!A367</f>
        <v/>
      </c>
      <c r="B277" s="2" t="str">
        <f>'Basen 1'!B367</f>
        <v/>
      </c>
      <c r="C277" s="1" t="str">
        <f>'Basen 1'!C367</f>
        <v>Poulsen</v>
      </c>
      <c r="D277" s="1">
        <f>'Basen 1'!F367</f>
        <v>22154</v>
      </c>
      <c r="E277" s="1" t="str">
        <f>'Basen 1'!J367</f>
        <v/>
      </c>
      <c r="F277" s="1" t="str">
        <f>'Basen 1'!E367</f>
        <v/>
      </c>
      <c r="G277" s="1" t="str">
        <f t="shared" si="13"/>
        <v>-</v>
      </c>
      <c r="H277" s="1" t="str">
        <f t="shared" si="14"/>
        <v>-</v>
      </c>
      <c r="I277" s="4" t="str">
        <f t="shared" si="15"/>
        <v>web</v>
      </c>
      <c r="J277" s="1" t="str">
        <f t="shared" si="16"/>
        <v>-</v>
      </c>
      <c r="K277" s="1" t="str">
        <f t="shared" si="19"/>
        <v>-</v>
      </c>
      <c r="L277" s="1" t="str">
        <f t="shared" si="18"/>
        <v>-</v>
      </c>
      <c r="M277" s="2" t="str">
        <f>'Basen 1'!H367</f>
        <v>web</v>
      </c>
    </row>
    <row r="278" ht="14.25" customHeight="1">
      <c r="A278" s="1" t="str">
        <f>'Basen 1'!A369</f>
        <v/>
      </c>
      <c r="B278" s="2" t="str">
        <f>'Basen 1'!B369</f>
        <v/>
      </c>
      <c r="C278" s="1" t="str">
        <f>'Basen 1'!C369</f>
        <v>Hansen</v>
      </c>
      <c r="D278" s="1">
        <f>'Basen 1'!F369</f>
        <v>22156</v>
      </c>
      <c r="E278" s="1" t="str">
        <f>'Basen 1'!J369</f>
        <v/>
      </c>
      <c r="F278" s="1" t="str">
        <f>'Basen 1'!E369</f>
        <v/>
      </c>
      <c r="G278" s="1" t="str">
        <f t="shared" si="13"/>
        <v>-</v>
      </c>
      <c r="H278" s="1" t="str">
        <f t="shared" si="14"/>
        <v>-</v>
      </c>
      <c r="I278" s="4" t="str">
        <f t="shared" si="15"/>
        <v>bc</v>
      </c>
      <c r="J278" s="1" t="str">
        <f t="shared" si="16"/>
        <v>-</v>
      </c>
      <c r="K278" s="1" t="str">
        <f t="shared" si="19"/>
        <v>-</v>
      </c>
      <c r="L278" s="1" t="str">
        <f t="shared" si="18"/>
        <v>-</v>
      </c>
      <c r="M278" s="2" t="str">
        <f>'Basen 1'!H369</f>
        <v>bc</v>
      </c>
    </row>
    <row r="279" ht="14.25" customHeight="1">
      <c r="A279" s="1" t="str">
        <f>'Basen 1'!A370</f>
        <v/>
      </c>
      <c r="B279" s="2" t="str">
        <f>'Basen 1'!B370</f>
        <v/>
      </c>
      <c r="C279" s="1" t="str">
        <f>'Basen 1'!C370</f>
        <v>Vandenbril</v>
      </c>
      <c r="D279" s="1">
        <f>'Basen 1'!F370</f>
        <v>22157</v>
      </c>
      <c r="E279" s="1" t="str">
        <f>'Basen 1'!J370</f>
        <v/>
      </c>
      <c r="F279" s="1" t="str">
        <f>'Basen 1'!E370</f>
        <v/>
      </c>
      <c r="G279" s="1" t="str">
        <f t="shared" si="13"/>
        <v>-</v>
      </c>
      <c r="H279" s="1" t="str">
        <f t="shared" si="14"/>
        <v>-</v>
      </c>
      <c r="I279" s="4" t="str">
        <f t="shared" si="15"/>
        <v>bc</v>
      </c>
      <c r="J279" s="1" t="str">
        <f t="shared" si="16"/>
        <v>-</v>
      </c>
      <c r="K279" s="1" t="str">
        <f t="shared" si="19"/>
        <v>-</v>
      </c>
      <c r="L279" s="1" t="str">
        <f t="shared" si="18"/>
        <v>-</v>
      </c>
      <c r="M279" s="2" t="str">
        <f>'Basen 1'!H370</f>
        <v>bc</v>
      </c>
    </row>
    <row r="280" ht="14.25" customHeight="1">
      <c r="A280" s="1" t="str">
        <f>'Basen 1'!A371</f>
        <v/>
      </c>
      <c r="B280" s="2" t="str">
        <f>'Basen 1'!B371</f>
        <v/>
      </c>
      <c r="C280" s="1" t="str">
        <f>'Basen 1'!C371</f>
        <v>Arleth</v>
      </c>
      <c r="D280" s="1">
        <f>'Basen 1'!F371</f>
        <v>22158</v>
      </c>
      <c r="E280" s="1" t="str">
        <f>'Basen 1'!J371</f>
        <v/>
      </c>
      <c r="F280" s="1" t="str">
        <f>'Basen 1'!E371</f>
        <v/>
      </c>
      <c r="G280" s="1" t="str">
        <f t="shared" si="13"/>
        <v>-</v>
      </c>
      <c r="H280" s="1" t="str">
        <f t="shared" si="14"/>
        <v>-</v>
      </c>
      <c r="I280" s="4" t="str">
        <f t="shared" si="15"/>
        <v>bc</v>
      </c>
      <c r="J280" s="1" t="str">
        <f t="shared" si="16"/>
        <v>-</v>
      </c>
      <c r="K280" s="1" t="str">
        <f t="shared" si="19"/>
        <v>-</v>
      </c>
      <c r="L280" s="1" t="str">
        <f t="shared" si="18"/>
        <v>-</v>
      </c>
      <c r="M280" s="2" t="str">
        <f>'Basen 1'!H371</f>
        <v>bc</v>
      </c>
    </row>
    <row r="281" ht="14.25" customHeight="1">
      <c r="A281" s="5" t="str">
        <f>'Basen 1'!A372</f>
        <v>brwa60@yahoo.dk</v>
      </c>
      <c r="B281" s="2">
        <f>'Basen 1'!B372</f>
        <v>705441773</v>
      </c>
      <c r="C281" s="1" t="str">
        <f>'Basen 1'!C372</f>
        <v>Wahlström</v>
      </c>
      <c r="D281" s="1">
        <f>'Basen 1'!F372</f>
        <v>23001</v>
      </c>
      <c r="E281" s="1">
        <f>'Basen 1'!J372</f>
        <v>10</v>
      </c>
      <c r="F281" s="1" t="str">
        <f>'Basen 1'!E372</f>
        <v>Peter</v>
      </c>
      <c r="G281" s="1" t="str">
        <f t="shared" si="13"/>
        <v>-</v>
      </c>
      <c r="H281" s="1" t="str">
        <f t="shared" si="14"/>
        <v>-</v>
      </c>
      <c r="I281" s="1" t="str">
        <f t="shared" si="15"/>
        <v>-</v>
      </c>
      <c r="J281" s="4" t="str">
        <f t="shared" si="16"/>
        <v>WEB</v>
      </c>
      <c r="K281" s="1" t="str">
        <f t="shared" si="19"/>
        <v>-</v>
      </c>
      <c r="L281" s="1" t="str">
        <f t="shared" si="18"/>
        <v>-</v>
      </c>
      <c r="M281" s="2" t="str">
        <f>'Basen 1'!H372</f>
        <v>WEB</v>
      </c>
    </row>
    <row r="282" ht="14.25" customHeight="1">
      <c r="B282" s="2">
        <f>'Basen 1'!B373</f>
        <v>40956376</v>
      </c>
      <c r="C282" s="1" t="str">
        <f>'Basen 1'!C373</f>
        <v>Grandal</v>
      </c>
      <c r="D282" s="1">
        <f>'Basen 1'!F373</f>
        <v>23002</v>
      </c>
      <c r="E282" s="1">
        <f>'Basen 1'!J373</f>
        <v>10</v>
      </c>
      <c r="F282" s="1" t="str">
        <f>'Basen 1'!E373</f>
        <v>Lene Zita Grandal</v>
      </c>
      <c r="G282" s="1" t="str">
        <f t="shared" si="13"/>
        <v>-</v>
      </c>
      <c r="H282" s="1" t="str">
        <f t="shared" si="14"/>
        <v>-</v>
      </c>
      <c r="I282" s="1" t="str">
        <f t="shared" si="15"/>
        <v>-</v>
      </c>
      <c r="J282" s="4" t="str">
        <f t="shared" si="16"/>
        <v>WEB</v>
      </c>
      <c r="K282" s="1" t="str">
        <f t="shared" si="19"/>
        <v>-</v>
      </c>
      <c r="L282" s="1" t="str">
        <f t="shared" si="18"/>
        <v>-</v>
      </c>
      <c r="M282" s="2" t="str">
        <f>'Basen 1'!H373</f>
        <v>WEB</v>
      </c>
    </row>
    <row r="283" ht="14.25" customHeight="1">
      <c r="A283" s="7" t="s">
        <v>14</v>
      </c>
      <c r="B283" s="2">
        <f>'Basen 1'!B374</f>
        <v>25145967</v>
      </c>
      <c r="C283" s="1" t="str">
        <f>'Basen 1'!C374</f>
        <v>Wagenblast</v>
      </c>
      <c r="D283" s="1">
        <f>'Basen 1'!F374</f>
        <v>23003</v>
      </c>
      <c r="E283" s="6">
        <f>'Basen 1'!J374</f>
        <v>8</v>
      </c>
      <c r="F283" s="1" t="str">
        <f>'Basen 1'!E374</f>
        <v>Dorrit</v>
      </c>
      <c r="G283" s="1" t="str">
        <f t="shared" si="13"/>
        <v>-</v>
      </c>
      <c r="H283" s="1" t="str">
        <f t="shared" si="14"/>
        <v>-</v>
      </c>
      <c r="I283" s="1" t="str">
        <f t="shared" si="15"/>
        <v>-</v>
      </c>
      <c r="J283" s="4" t="str">
        <f t="shared" si="16"/>
        <v>WEB</v>
      </c>
      <c r="K283" s="1" t="str">
        <f t="shared" si="19"/>
        <v>-</v>
      </c>
      <c r="L283" s="1" t="str">
        <f t="shared" si="18"/>
        <v>-</v>
      </c>
      <c r="M283" s="2" t="str">
        <f>'Basen 1'!H374</f>
        <v>WEB</v>
      </c>
    </row>
    <row r="284" ht="14.25" customHeight="1">
      <c r="A284" s="7" t="s">
        <v>15</v>
      </c>
      <c r="B284" s="2">
        <f>'Basen 1'!B375</f>
        <v>24617258</v>
      </c>
      <c r="C284" s="1" t="str">
        <f>'Basen 1'!C375</f>
        <v>Bernhard</v>
      </c>
      <c r="D284" s="1">
        <f>'Basen 1'!F375</f>
        <v>23004</v>
      </c>
      <c r="E284" s="1" t="str">
        <f>'Basen 1'!J375</f>
        <v/>
      </c>
      <c r="F284" s="1" t="str">
        <f>'Basen 1'!E375</f>
        <v/>
      </c>
      <c r="G284" s="1" t="str">
        <f t="shared" si="13"/>
        <v>-</v>
      </c>
      <c r="H284" s="1" t="str">
        <f t="shared" si="14"/>
        <v>-</v>
      </c>
      <c r="I284" s="1" t="str">
        <f t="shared" si="15"/>
        <v>-</v>
      </c>
      <c r="J284" s="4" t="str">
        <f t="shared" si="16"/>
        <v>WEB</v>
      </c>
      <c r="K284" s="1" t="str">
        <f t="shared" si="19"/>
        <v>-</v>
      </c>
      <c r="L284" s="1" t="str">
        <f t="shared" si="18"/>
        <v>-</v>
      </c>
      <c r="M284" s="2" t="str">
        <f>'Basen 1'!H375</f>
        <v>WEB</v>
      </c>
    </row>
    <row r="285" ht="14.25" customHeight="1">
      <c r="B285" s="2">
        <f>'Basen 1'!B376</f>
        <v>24669843</v>
      </c>
      <c r="C285" s="1" t="str">
        <f>'Basen 1'!C376</f>
        <v>Thaarbøl</v>
      </c>
      <c r="D285" s="1">
        <f>'Basen 1'!F376</f>
        <v>23005</v>
      </c>
      <c r="E285" s="1" t="str">
        <f>'Basen 1'!J376</f>
        <v/>
      </c>
      <c r="F285" s="1" t="str">
        <f>'Basen 1'!E376</f>
        <v>Ole   FM</v>
      </c>
      <c r="G285" s="1" t="str">
        <f t="shared" si="13"/>
        <v>-</v>
      </c>
      <c r="H285" s="1" t="str">
        <f t="shared" si="14"/>
        <v>-</v>
      </c>
      <c r="I285" s="1" t="str">
        <f t="shared" si="15"/>
        <v>-</v>
      </c>
      <c r="J285" s="4" t="str">
        <f t="shared" si="16"/>
        <v>WEB</v>
      </c>
      <c r="K285" s="1" t="str">
        <f t="shared" si="19"/>
        <v>-</v>
      </c>
      <c r="L285" s="1" t="str">
        <f t="shared" si="18"/>
        <v>-</v>
      </c>
      <c r="M285" s="2" t="str">
        <f>'Basen 1'!H376</f>
        <v>WEB</v>
      </c>
    </row>
    <row r="286" ht="14.25" customHeight="1">
      <c r="A286" s="7" t="s">
        <v>7</v>
      </c>
      <c r="B286" s="2" t="str">
        <f>'Basen 1'!B377</f>
        <v/>
      </c>
      <c r="C286" s="1" t="s">
        <v>10</v>
      </c>
      <c r="D286" s="1">
        <f>'Basen 1'!F377</f>
        <v>23006</v>
      </c>
      <c r="E286" s="1" t="str">
        <f>'Basen 1'!J377</f>
        <v/>
      </c>
      <c r="F286" s="1" t="str">
        <f>'Basen 1'!E377</f>
        <v/>
      </c>
      <c r="G286" s="1" t="str">
        <f t="shared" si="13"/>
        <v>-</v>
      </c>
      <c r="H286" s="1" t="str">
        <f t="shared" si="14"/>
        <v>-</v>
      </c>
      <c r="I286" s="1" t="str">
        <f t="shared" si="15"/>
        <v>-</v>
      </c>
      <c r="J286" s="4" t="str">
        <f t="shared" si="16"/>
        <v>WEB</v>
      </c>
      <c r="K286" s="1" t="str">
        <f t="shared" si="19"/>
        <v>-</v>
      </c>
      <c r="L286" s="1" t="str">
        <f t="shared" si="18"/>
        <v>-</v>
      </c>
      <c r="M286" s="2" t="str">
        <f>'Basen 1'!H377</f>
        <v>WEB</v>
      </c>
    </row>
    <row r="287" ht="14.25" customHeight="1">
      <c r="A287" s="1" t="s">
        <v>7</v>
      </c>
      <c r="B287" s="2" t="str">
        <f>'Basen 1'!B378</f>
        <v/>
      </c>
      <c r="C287" s="1" t="s">
        <v>10</v>
      </c>
      <c r="D287" s="1">
        <f>'Basen 1'!F378</f>
        <v>23007</v>
      </c>
      <c r="E287" s="1" t="str">
        <f>'Basen 1'!J378</f>
        <v/>
      </c>
      <c r="F287" s="1" t="str">
        <f>'Basen 1'!E378</f>
        <v/>
      </c>
      <c r="G287" s="1" t="str">
        <f t="shared" si="13"/>
        <v>-</v>
      </c>
      <c r="H287" s="1" t="str">
        <f t="shared" si="14"/>
        <v>-</v>
      </c>
      <c r="I287" s="1" t="str">
        <f t="shared" si="15"/>
        <v>-</v>
      </c>
      <c r="J287" s="4" t="str">
        <f t="shared" si="16"/>
        <v>WEB</v>
      </c>
      <c r="K287" s="1" t="str">
        <f t="shared" si="19"/>
        <v>-</v>
      </c>
      <c r="L287" s="1" t="str">
        <f t="shared" si="18"/>
        <v>-</v>
      </c>
      <c r="M287" s="2" t="str">
        <f>'Basen 1'!H378</f>
        <v>WEB</v>
      </c>
    </row>
    <row r="288" ht="14.25" customHeight="1">
      <c r="A288" s="7" t="s">
        <v>16</v>
      </c>
      <c r="B288" s="2">
        <f>'Basen 1'!B379</f>
        <v>51525122</v>
      </c>
      <c r="C288" s="1" t="str">
        <f>'Basen 1'!C379</f>
        <v>Olsson</v>
      </c>
      <c r="D288" s="1">
        <f>'Basen 1'!F379</f>
        <v>23008</v>
      </c>
      <c r="E288" s="1" t="str">
        <f>'Basen 1'!J379</f>
        <v/>
      </c>
      <c r="F288" s="1" t="str">
        <f>'Basen 1'!E379</f>
        <v/>
      </c>
      <c r="G288" s="1" t="str">
        <f t="shared" si="13"/>
        <v>-</v>
      </c>
      <c r="H288" s="1" t="str">
        <f t="shared" si="14"/>
        <v>-</v>
      </c>
      <c r="I288" s="1" t="str">
        <f t="shared" si="15"/>
        <v>-</v>
      </c>
      <c r="J288" s="4" t="str">
        <f t="shared" si="16"/>
        <v>WEB</v>
      </c>
      <c r="K288" s="1" t="str">
        <f t="shared" si="19"/>
        <v>-</v>
      </c>
      <c r="L288" s="1" t="str">
        <f t="shared" si="18"/>
        <v>-</v>
      </c>
      <c r="M288" s="2" t="str">
        <f>'Basen 1'!H379</f>
        <v>WEB</v>
      </c>
    </row>
    <row r="289" ht="14.25" customHeight="1">
      <c r="B289" s="2">
        <f>'Basen 1'!B380</f>
        <v>20322398</v>
      </c>
      <c r="C289" s="1" t="str">
        <f>'Basen 1'!C380</f>
        <v>Rasmussen</v>
      </c>
      <c r="D289" s="1">
        <f>'Basen 1'!F380</f>
        <v>23009</v>
      </c>
      <c r="E289" s="1" t="str">
        <f>'Basen 1'!J380</f>
        <v/>
      </c>
      <c r="F289" s="1" t="str">
        <f>'Basen 1'!E380</f>
        <v>Marianne</v>
      </c>
      <c r="G289" s="1" t="str">
        <f t="shared" si="13"/>
        <v>-</v>
      </c>
      <c r="H289" s="1" t="str">
        <f t="shared" si="14"/>
        <v>-</v>
      </c>
      <c r="I289" s="1" t="str">
        <f t="shared" si="15"/>
        <v>-</v>
      </c>
      <c r="J289" s="4" t="str">
        <f t="shared" si="16"/>
        <v>WEB</v>
      </c>
      <c r="K289" s="1" t="str">
        <f t="shared" si="19"/>
        <v>-</v>
      </c>
      <c r="L289" s="1" t="str">
        <f t="shared" si="18"/>
        <v>-</v>
      </c>
      <c r="M289" s="2" t="str">
        <f>'Basen 1'!H380</f>
        <v>WEB</v>
      </c>
    </row>
    <row r="290" ht="14.25" customHeight="1">
      <c r="A290" s="8" t="s">
        <v>17</v>
      </c>
      <c r="B290" s="2">
        <f>'Basen 1'!B381</f>
        <v>25456388</v>
      </c>
      <c r="C290" s="1" t="str">
        <f>'Basen 1'!C381</f>
        <v>Nolan</v>
      </c>
      <c r="D290" s="1">
        <f>'Basen 1'!F381</f>
        <v>23010</v>
      </c>
      <c r="E290" s="1">
        <f>'Basen 1'!J381</f>
        <v>10</v>
      </c>
      <c r="F290" s="1" t="str">
        <f>'Basen 1'!E381</f>
        <v/>
      </c>
      <c r="G290" s="1" t="str">
        <f t="shared" si="13"/>
        <v>-</v>
      </c>
      <c r="H290" s="1" t="str">
        <f t="shared" si="14"/>
        <v>-</v>
      </c>
      <c r="I290" s="1" t="str">
        <f t="shared" si="15"/>
        <v>-</v>
      </c>
      <c r="J290" s="4" t="str">
        <f t="shared" si="16"/>
        <v>WEB</v>
      </c>
      <c r="K290" s="1" t="str">
        <f t="shared" si="19"/>
        <v>-</v>
      </c>
      <c r="L290" s="1" t="str">
        <f t="shared" si="18"/>
        <v>-</v>
      </c>
      <c r="M290" s="2" t="str">
        <f>'Basen 1'!H381</f>
        <v>WEB</v>
      </c>
    </row>
    <row r="291" ht="14.25" customHeight="1">
      <c r="A291" s="7" t="s">
        <v>18</v>
      </c>
      <c r="B291" s="2">
        <f>'Basen 1'!B383</f>
        <v>31909358</v>
      </c>
      <c r="C291" s="1" t="str">
        <f>'Basen 1'!C383</f>
        <v>Strøm</v>
      </c>
      <c r="D291" s="1">
        <f>'Basen 1'!F383</f>
        <v>23012</v>
      </c>
      <c r="E291" s="1">
        <f>'Basen 1'!J383</f>
        <v>10</v>
      </c>
      <c r="F291" s="1" t="s">
        <v>19</v>
      </c>
      <c r="G291" s="1" t="str">
        <f t="shared" si="13"/>
        <v>-</v>
      </c>
      <c r="H291" s="1" t="s">
        <v>6</v>
      </c>
      <c r="I291" s="1" t="str">
        <f t="shared" si="15"/>
        <v>-</v>
      </c>
      <c r="J291" s="4" t="str">
        <f t="shared" si="16"/>
        <v>WEB</v>
      </c>
      <c r="K291" s="1" t="str">
        <f t="shared" si="19"/>
        <v>-</v>
      </c>
      <c r="L291" s="1" t="str">
        <f t="shared" si="18"/>
        <v>-</v>
      </c>
      <c r="M291" s="2" t="str">
        <f>'Basen 1'!H383</f>
        <v>WEB</v>
      </c>
    </row>
    <row r="292" ht="14.25" customHeight="1">
      <c r="A292" s="7"/>
      <c r="B292" s="2">
        <f>'Basen 1'!B384</f>
        <v>29424380</v>
      </c>
      <c r="C292" s="1" t="str">
        <f>'Basen 1'!C384</f>
        <v>Mejer</v>
      </c>
      <c r="D292" s="1">
        <f>'Basen 1'!F384</f>
        <v>23013</v>
      </c>
      <c r="E292" s="1">
        <f>'Basen 1'!J384</f>
        <v>10</v>
      </c>
      <c r="F292" s="1" t="str">
        <f>'Basen 1'!E384</f>
        <v/>
      </c>
      <c r="G292" s="1" t="str">
        <f t="shared" si="13"/>
        <v>-</v>
      </c>
      <c r="H292" s="1" t="str">
        <f t="shared" ref="H292:H579" si="20">IF(AND(D292&gt;21000,D292&lt;21900),M292,"-")</f>
        <v>-</v>
      </c>
      <c r="I292" s="1" t="str">
        <f t="shared" si="15"/>
        <v>-</v>
      </c>
      <c r="J292" s="4" t="str">
        <f t="shared" si="16"/>
        <v>WEB</v>
      </c>
      <c r="K292" s="1" t="str">
        <f t="shared" si="19"/>
        <v>-</v>
      </c>
      <c r="L292" s="1" t="str">
        <f t="shared" si="18"/>
        <v>-</v>
      </c>
      <c r="M292" s="2" t="str">
        <f>'Basen 1'!H384</f>
        <v>WEB</v>
      </c>
    </row>
    <row r="293" ht="14.25" customHeight="1">
      <c r="B293" s="2">
        <f>'Basen 1'!B385</f>
        <v>20646004</v>
      </c>
      <c r="C293" s="1" t="str">
        <f>'Basen 1'!C385</f>
        <v>Kaae</v>
      </c>
      <c r="D293" s="1">
        <f>'Basen 1'!F385</f>
        <v>23014</v>
      </c>
      <c r="E293" s="1" t="str">
        <f>'Basen 1'!J385</f>
        <v/>
      </c>
      <c r="F293" s="1" t="str">
        <f>'Basen 1'!E385</f>
        <v>Ruth    FM</v>
      </c>
      <c r="G293" s="1" t="str">
        <f t="shared" si="13"/>
        <v>-</v>
      </c>
      <c r="H293" s="1" t="str">
        <f t="shared" si="20"/>
        <v>-</v>
      </c>
      <c r="I293" s="1" t="str">
        <f t="shared" si="15"/>
        <v>-</v>
      </c>
      <c r="J293" s="4" t="str">
        <f t="shared" si="16"/>
        <v>WEB</v>
      </c>
      <c r="K293" s="1" t="str">
        <f t="shared" si="19"/>
        <v>-</v>
      </c>
      <c r="L293" s="1" t="str">
        <f t="shared" si="18"/>
        <v>-</v>
      </c>
      <c r="M293" s="2" t="str">
        <f>'Basen 1'!H385</f>
        <v>WEB</v>
      </c>
    </row>
    <row r="294" ht="14.25" customHeight="1">
      <c r="A294" s="1" t="str">
        <f>'Basen 1'!A386</f>
        <v/>
      </c>
      <c r="B294" s="2">
        <f>'Basen 1'!B386</f>
        <v>91191885</v>
      </c>
      <c r="C294" s="1" t="str">
        <f>'Basen 1'!C386</f>
        <v>Bossenmeyer</v>
      </c>
      <c r="D294" s="1">
        <f>'Basen 1'!F386</f>
        <v>23015</v>
      </c>
      <c r="E294" s="1" t="str">
        <f>'Basen 1'!J386</f>
        <v/>
      </c>
      <c r="F294" s="1" t="str">
        <f>'Basen 1'!E386</f>
        <v>FM</v>
      </c>
      <c r="G294" s="1" t="str">
        <f t="shared" si="13"/>
        <v>-</v>
      </c>
      <c r="H294" s="1" t="str">
        <f t="shared" si="20"/>
        <v>-</v>
      </c>
      <c r="I294" s="1" t="str">
        <f t="shared" si="15"/>
        <v>-</v>
      </c>
      <c r="J294" s="4" t="str">
        <f t="shared" si="16"/>
        <v>WEB</v>
      </c>
      <c r="K294" s="1" t="str">
        <f t="shared" si="19"/>
        <v>-</v>
      </c>
      <c r="L294" s="1" t="str">
        <f t="shared" si="18"/>
        <v>-</v>
      </c>
      <c r="M294" s="2" t="str">
        <f>'Basen 1'!H386</f>
        <v>WEB</v>
      </c>
    </row>
    <row r="295" ht="14.25" customHeight="1">
      <c r="A295" s="7"/>
      <c r="B295" s="2" t="str">
        <f>'Basen 1'!B387</f>
        <v/>
      </c>
      <c r="C295" s="1" t="str">
        <f>'Basen 1'!C387</f>
        <v>Hans</v>
      </c>
      <c r="D295" s="1">
        <f>'Basen 1'!F387</f>
        <v>23016</v>
      </c>
      <c r="E295" s="1" t="str">
        <f>'Basen 1'!J387</f>
        <v/>
      </c>
      <c r="F295" s="1" t="str">
        <f>'Basen 1'!E387</f>
        <v/>
      </c>
      <c r="G295" s="1" t="str">
        <f t="shared" si="13"/>
        <v>-</v>
      </c>
      <c r="H295" s="1" t="str">
        <f t="shared" si="20"/>
        <v>-</v>
      </c>
      <c r="I295" s="1" t="str">
        <f t="shared" si="15"/>
        <v>-</v>
      </c>
      <c r="J295" s="4" t="str">
        <f t="shared" si="16"/>
        <v>WEB</v>
      </c>
      <c r="K295" s="1" t="str">
        <f t="shared" si="19"/>
        <v>-</v>
      </c>
      <c r="L295" s="1" t="str">
        <f t="shared" si="18"/>
        <v>-</v>
      </c>
      <c r="M295" s="2" t="str">
        <f>'Basen 1'!H387</f>
        <v>WEB</v>
      </c>
    </row>
    <row r="296" ht="14.25" customHeight="1">
      <c r="B296" s="2">
        <f>'Basen 1'!B389</f>
        <v>1713133697</v>
      </c>
      <c r="C296" s="1" t="str">
        <f>'Basen 1'!C389</f>
        <v>Delakowwitz</v>
      </c>
      <c r="D296" s="1">
        <f>'Basen 1'!F389</f>
        <v>23018</v>
      </c>
      <c r="E296" s="1" t="str">
        <f>'Basen 1'!J389</f>
        <v/>
      </c>
      <c r="F296" s="1" t="str">
        <f>'Basen 1'!E389</f>
        <v/>
      </c>
      <c r="G296" s="1" t="str">
        <f t="shared" si="13"/>
        <v>-</v>
      </c>
      <c r="H296" s="1" t="str">
        <f t="shared" si="20"/>
        <v>-</v>
      </c>
      <c r="I296" s="1" t="str">
        <f t="shared" si="15"/>
        <v>-</v>
      </c>
      <c r="J296" s="4" t="str">
        <f t="shared" si="16"/>
        <v>bc</v>
      </c>
      <c r="K296" s="1" t="str">
        <f t="shared" si="19"/>
        <v>-</v>
      </c>
      <c r="L296" s="1" t="str">
        <f t="shared" si="18"/>
        <v>-</v>
      </c>
      <c r="M296" s="2" t="str">
        <f>'Basen 1'!H389</f>
        <v>bc</v>
      </c>
    </row>
    <row r="297" ht="14.25" customHeight="1">
      <c r="B297" s="2" t="str">
        <f>'Basen 1'!B390</f>
        <v/>
      </c>
      <c r="C297" s="1" t="str">
        <f>'Basen 1'!C390</f>
        <v>Preben</v>
      </c>
      <c r="D297" s="1">
        <f>'Basen 1'!F390</f>
        <v>23019</v>
      </c>
      <c r="E297" s="1" t="str">
        <f>'Basen 1'!J390</f>
        <v/>
      </c>
      <c r="F297" s="1" t="str">
        <f>'Basen 1'!E390</f>
        <v/>
      </c>
      <c r="G297" s="1" t="str">
        <f t="shared" si="13"/>
        <v>-</v>
      </c>
      <c r="H297" s="1" t="str">
        <f t="shared" si="20"/>
        <v>-</v>
      </c>
      <c r="I297" s="1" t="str">
        <f t="shared" si="15"/>
        <v>-</v>
      </c>
      <c r="J297" s="4" t="str">
        <f t="shared" si="16"/>
        <v>WEB</v>
      </c>
      <c r="K297" s="1" t="str">
        <f t="shared" si="19"/>
        <v>-</v>
      </c>
      <c r="L297" s="1" t="str">
        <f t="shared" si="18"/>
        <v>-</v>
      </c>
      <c r="M297" s="2" t="str">
        <f>'Basen 1'!H390</f>
        <v>WEB</v>
      </c>
    </row>
    <row r="298" ht="14.25" customHeight="1">
      <c r="A298" s="1" t="str">
        <f>'Basen 1'!A391</f>
        <v/>
      </c>
      <c r="B298" s="2" t="str">
        <f>'Basen 1'!B391</f>
        <v/>
      </c>
      <c r="C298" s="1" t="str">
        <f>'Basen 1'!C391</f>
        <v>Jørgensen</v>
      </c>
      <c r="D298" s="1">
        <f>'Basen 1'!F391</f>
        <v>23020</v>
      </c>
      <c r="E298" s="1" t="str">
        <f>'Basen 1'!J391</f>
        <v/>
      </c>
      <c r="F298" s="1" t="str">
        <f>'Basen 1'!E391</f>
        <v>Helle</v>
      </c>
      <c r="G298" s="1" t="str">
        <f t="shared" si="13"/>
        <v>-</v>
      </c>
      <c r="H298" s="1" t="str">
        <f t="shared" si="20"/>
        <v>-</v>
      </c>
      <c r="I298" s="1" t="str">
        <f t="shared" si="15"/>
        <v>-</v>
      </c>
      <c r="J298" s="4" t="str">
        <f t="shared" si="16"/>
        <v>WEB</v>
      </c>
      <c r="K298" s="1" t="str">
        <f t="shared" si="19"/>
        <v>-</v>
      </c>
      <c r="L298" s="1" t="str">
        <f t="shared" si="18"/>
        <v>-</v>
      </c>
      <c r="M298" s="2" t="str">
        <f>'Basen 1'!H391</f>
        <v>WEB</v>
      </c>
    </row>
    <row r="299" ht="14.25" customHeight="1">
      <c r="A299" s="1" t="str">
        <f>'Basen 1'!A393</f>
        <v/>
      </c>
      <c r="B299" s="2">
        <f>'Basen 1'!B393</f>
        <v>22701312</v>
      </c>
      <c r="C299" s="1" t="str">
        <f>'Basen 1'!C393</f>
        <v>Petersen</v>
      </c>
      <c r="D299" s="1">
        <f>'Basen 1'!F393</f>
        <v>23022</v>
      </c>
      <c r="E299" s="1" t="str">
        <f>'Basen 1'!J393</f>
        <v/>
      </c>
      <c r="F299" s="1" t="str">
        <f>'Basen 1'!E393</f>
        <v/>
      </c>
      <c r="G299" s="1" t="str">
        <f t="shared" si="13"/>
        <v>-</v>
      </c>
      <c r="H299" s="1" t="str">
        <f t="shared" si="20"/>
        <v>-</v>
      </c>
      <c r="I299" s="1" t="str">
        <f t="shared" si="15"/>
        <v>-</v>
      </c>
      <c r="J299" s="4" t="str">
        <f t="shared" si="16"/>
        <v>bc</v>
      </c>
      <c r="K299" s="1" t="str">
        <f t="shared" si="19"/>
        <v>-</v>
      </c>
      <c r="L299" s="1" t="str">
        <f t="shared" si="18"/>
        <v>-</v>
      </c>
      <c r="M299" s="2" t="str">
        <f>'Basen 1'!H393</f>
        <v>bc</v>
      </c>
    </row>
    <row r="300" ht="14.25" customHeight="1">
      <c r="A300" s="1" t="str">
        <f>'Basen 1'!A395</f>
        <v/>
      </c>
      <c r="B300" s="2">
        <f>'Basen 1'!B395</f>
        <v>3855507802</v>
      </c>
      <c r="C300" s="1" t="str">
        <f>'Basen 1'!C395</f>
        <v>Musialczyk</v>
      </c>
      <c r="D300" s="1">
        <f>'Basen 1'!F395</f>
        <v>23024</v>
      </c>
      <c r="E300" s="1" t="str">
        <f>'Basen 1'!J395</f>
        <v/>
      </c>
      <c r="F300" s="1" t="str">
        <f>'Basen 1'!E395</f>
        <v/>
      </c>
      <c r="G300" s="1" t="str">
        <f t="shared" si="13"/>
        <v>-</v>
      </c>
      <c r="H300" s="1" t="str">
        <f t="shared" si="20"/>
        <v>-</v>
      </c>
      <c r="I300" s="1" t="str">
        <f t="shared" si="15"/>
        <v>-</v>
      </c>
      <c r="J300" s="4" t="str">
        <f t="shared" si="16"/>
        <v>bc</v>
      </c>
      <c r="K300" s="1" t="str">
        <f t="shared" si="19"/>
        <v>-</v>
      </c>
      <c r="L300" s="1" t="str">
        <f t="shared" si="18"/>
        <v>-</v>
      </c>
      <c r="M300" s="2" t="str">
        <f>'Basen 1'!H395</f>
        <v>bc</v>
      </c>
    </row>
    <row r="301" ht="14.25" customHeight="1">
      <c r="B301" s="2">
        <f>'Basen 1'!B398</f>
        <v>29938241</v>
      </c>
      <c r="C301" s="1" t="str">
        <f>'Basen 1'!C398</f>
        <v>Petersen</v>
      </c>
      <c r="D301" s="1">
        <f>'Basen 1'!F398</f>
        <v>23027</v>
      </c>
      <c r="E301" s="1" t="str">
        <f>'Basen 1'!J398</f>
        <v/>
      </c>
      <c r="F301" s="1" t="str">
        <f>'Basen 1'!E398</f>
        <v>Mita Hansen</v>
      </c>
      <c r="G301" s="1" t="str">
        <f t="shared" si="13"/>
        <v>-</v>
      </c>
      <c r="H301" s="1" t="str">
        <f t="shared" si="20"/>
        <v>-</v>
      </c>
      <c r="I301" s="1" t="str">
        <f t="shared" si="15"/>
        <v>-</v>
      </c>
      <c r="J301" s="4" t="str">
        <f t="shared" si="16"/>
        <v>bc</v>
      </c>
      <c r="K301" s="1" t="str">
        <f t="shared" si="19"/>
        <v>-</v>
      </c>
      <c r="L301" s="1" t="str">
        <f t="shared" si="18"/>
        <v>-</v>
      </c>
      <c r="M301" s="2" t="str">
        <f>'Basen 1'!H398</f>
        <v>bc</v>
      </c>
    </row>
    <row r="302" ht="14.25" customHeight="1">
      <c r="A302" s="1" t="str">
        <f>'Basen 1'!A399</f>
        <v/>
      </c>
      <c r="B302" s="2">
        <f>'Basen 1'!B399</f>
        <v>727327160</v>
      </c>
      <c r="C302" s="1" t="str">
        <f>'Basen 1'!C399</f>
        <v>Moden</v>
      </c>
      <c r="D302" s="1">
        <f>'Basen 1'!F399</f>
        <v>23028</v>
      </c>
      <c r="E302" s="1" t="str">
        <f>'Basen 1'!J399</f>
        <v/>
      </c>
      <c r="F302" s="1" t="str">
        <f>'Basen 1'!E399</f>
        <v/>
      </c>
      <c r="G302" s="1" t="str">
        <f t="shared" si="13"/>
        <v>-</v>
      </c>
      <c r="H302" s="1" t="str">
        <f t="shared" si="20"/>
        <v>-</v>
      </c>
      <c r="I302" s="1" t="str">
        <f t="shared" si="15"/>
        <v>-</v>
      </c>
      <c r="J302" s="4" t="str">
        <f t="shared" si="16"/>
        <v>bc</v>
      </c>
      <c r="K302" s="1" t="str">
        <f t="shared" si="19"/>
        <v>-</v>
      </c>
      <c r="L302" s="1" t="str">
        <f t="shared" si="18"/>
        <v>-</v>
      </c>
      <c r="M302" s="2" t="str">
        <f>'Basen 1'!H399</f>
        <v>bc</v>
      </c>
    </row>
    <row r="303" ht="14.25" customHeight="1">
      <c r="A303" s="1" t="str">
        <f>'Basen 1'!A400</f>
        <v/>
      </c>
      <c r="B303" s="2">
        <f>'Basen 1'!B400</f>
        <v>15777298948</v>
      </c>
      <c r="C303" s="1" t="str">
        <f>'Basen 1'!C400</f>
        <v>Gorecki</v>
      </c>
      <c r="D303" s="1">
        <f>'Basen 1'!F400</f>
        <v>23029</v>
      </c>
      <c r="E303" s="1" t="str">
        <f>'Basen 1'!J400</f>
        <v/>
      </c>
      <c r="F303" s="1" t="str">
        <f>'Basen 1'!E400</f>
        <v/>
      </c>
      <c r="G303" s="1" t="str">
        <f t="shared" si="13"/>
        <v>-</v>
      </c>
      <c r="H303" s="1" t="str">
        <f t="shared" si="20"/>
        <v>-</v>
      </c>
      <c r="I303" s="1" t="str">
        <f t="shared" si="15"/>
        <v>-</v>
      </c>
      <c r="J303" s="4" t="str">
        <f t="shared" si="16"/>
        <v>bc</v>
      </c>
      <c r="K303" s="1" t="str">
        <f t="shared" si="19"/>
        <v>-</v>
      </c>
      <c r="L303" s="1" t="str">
        <f t="shared" si="18"/>
        <v>-</v>
      </c>
      <c r="M303" s="2" t="str">
        <f>'Basen 1'!H400</f>
        <v>bc</v>
      </c>
    </row>
    <row r="304" ht="14.25" customHeight="1">
      <c r="A304" s="1" t="str">
        <f>'Basen 1'!A401</f>
        <v/>
      </c>
      <c r="B304" s="2">
        <f>'Basen 1'!B401</f>
        <v>40474386</v>
      </c>
      <c r="C304" s="1" t="str">
        <f>'Basen 1'!C401</f>
        <v>Holst</v>
      </c>
      <c r="D304" s="1">
        <f>'Basen 1'!F401</f>
        <v>23030</v>
      </c>
      <c r="E304" s="1" t="str">
        <f>'Basen 1'!J401</f>
        <v/>
      </c>
      <c r="F304" s="1" t="str">
        <f>'Basen 1'!E401</f>
        <v/>
      </c>
      <c r="G304" s="1" t="str">
        <f t="shared" si="13"/>
        <v>-</v>
      </c>
      <c r="H304" s="1" t="str">
        <f t="shared" si="20"/>
        <v>-</v>
      </c>
      <c r="I304" s="1" t="str">
        <f t="shared" si="15"/>
        <v>-</v>
      </c>
      <c r="J304" s="4" t="str">
        <f t="shared" si="16"/>
        <v>bc</v>
      </c>
      <c r="K304" s="1" t="str">
        <f t="shared" si="19"/>
        <v>-</v>
      </c>
      <c r="L304" s="1" t="str">
        <f t="shared" si="18"/>
        <v>-</v>
      </c>
      <c r="M304" s="2" t="str">
        <f>'Basen 1'!H401</f>
        <v>bc</v>
      </c>
    </row>
    <row r="305" ht="14.25" customHeight="1">
      <c r="A305" s="1" t="str">
        <f>'Basen 1'!A402</f>
        <v/>
      </c>
      <c r="B305" s="2">
        <f>'Basen 1'!B402</f>
        <v>28113094</v>
      </c>
      <c r="C305" s="1" t="str">
        <f>'Basen 1'!C402</f>
        <v>Fauerskov</v>
      </c>
      <c r="D305" s="1">
        <f>'Basen 1'!F402</f>
        <v>23031</v>
      </c>
      <c r="E305" s="1" t="str">
        <f>'Basen 1'!J402</f>
        <v/>
      </c>
      <c r="F305" s="1" t="str">
        <f>'Basen 1'!E402</f>
        <v/>
      </c>
      <c r="G305" s="1" t="str">
        <f t="shared" si="13"/>
        <v>-</v>
      </c>
      <c r="H305" s="1" t="str">
        <f t="shared" si="20"/>
        <v>-</v>
      </c>
      <c r="I305" s="1" t="str">
        <f t="shared" si="15"/>
        <v>-</v>
      </c>
      <c r="J305" s="4" t="str">
        <f t="shared" si="16"/>
        <v>bc</v>
      </c>
      <c r="K305" s="1" t="str">
        <f t="shared" si="19"/>
        <v>-</v>
      </c>
      <c r="L305" s="1" t="str">
        <f t="shared" si="18"/>
        <v>-</v>
      </c>
      <c r="M305" s="2" t="str">
        <f>'Basen 1'!H402</f>
        <v>bc</v>
      </c>
    </row>
    <row r="306" ht="14.25" customHeight="1">
      <c r="A306" s="1" t="str">
        <f>'Basen 1'!A404</f>
        <v/>
      </c>
      <c r="B306" s="2">
        <f>'Basen 1'!B404</f>
        <v>31224513</v>
      </c>
      <c r="C306" s="1" t="str">
        <f>'Basen 1'!C404</f>
        <v>Mosegaard</v>
      </c>
      <c r="D306" s="1">
        <f>'Basen 1'!F404</f>
        <v>23033</v>
      </c>
      <c r="E306" s="1" t="str">
        <f>'Basen 1'!J404</f>
        <v/>
      </c>
      <c r="F306" s="1" t="str">
        <f>'Basen 1'!E404</f>
        <v/>
      </c>
      <c r="G306" s="1" t="str">
        <f t="shared" si="13"/>
        <v>-</v>
      </c>
      <c r="H306" s="1" t="str">
        <f t="shared" si="20"/>
        <v>-</v>
      </c>
      <c r="I306" s="1" t="str">
        <f t="shared" si="15"/>
        <v>-</v>
      </c>
      <c r="J306" s="4" t="str">
        <f t="shared" si="16"/>
        <v>bc</v>
      </c>
      <c r="K306" s="1" t="str">
        <f t="shared" si="19"/>
        <v>-</v>
      </c>
      <c r="L306" s="1" t="str">
        <f t="shared" si="18"/>
        <v>-</v>
      </c>
      <c r="M306" s="2" t="str">
        <f>'Basen 1'!H404</f>
        <v>bc</v>
      </c>
    </row>
    <row r="307" ht="14.25" customHeight="1">
      <c r="A307" s="1" t="str">
        <f>'Basen 1'!A405</f>
        <v/>
      </c>
      <c r="B307" s="2">
        <f>'Basen 1'!B405</f>
        <v>61372628</v>
      </c>
      <c r="C307" s="1" t="str">
        <f>'Basen 1'!C405</f>
        <v>Kirketero</v>
      </c>
      <c r="D307" s="1">
        <f>'Basen 1'!F405</f>
        <v>23034</v>
      </c>
      <c r="E307" s="1" t="str">
        <f>'Basen 1'!J405</f>
        <v/>
      </c>
      <c r="F307" s="1" t="str">
        <f>'Basen 1'!E405</f>
        <v/>
      </c>
      <c r="G307" s="1" t="str">
        <f t="shared" si="13"/>
        <v>-</v>
      </c>
      <c r="H307" s="1" t="str">
        <f t="shared" si="20"/>
        <v>-</v>
      </c>
      <c r="I307" s="1" t="str">
        <f t="shared" si="15"/>
        <v>-</v>
      </c>
      <c r="J307" s="4" t="str">
        <f t="shared" si="16"/>
        <v>bc</v>
      </c>
      <c r="K307" s="1" t="str">
        <f t="shared" si="19"/>
        <v>-</v>
      </c>
      <c r="L307" s="1" t="str">
        <f t="shared" si="18"/>
        <v>-</v>
      </c>
      <c r="M307" s="2" t="str">
        <f>'Basen 1'!H405</f>
        <v>bc</v>
      </c>
    </row>
    <row r="308" ht="14.25" customHeight="1">
      <c r="A308" s="1" t="str">
        <f>'Basen 1'!A410</f>
        <v/>
      </c>
      <c r="B308" s="2">
        <f>'Basen 1'!B410</f>
        <v>704353898</v>
      </c>
      <c r="C308" s="1" t="str">
        <f>'Basen 1'!C410</f>
        <v>Svensk</v>
      </c>
      <c r="D308" s="1">
        <f>'Basen 1'!F410</f>
        <v>23039</v>
      </c>
      <c r="E308" s="1" t="str">
        <f>'Basen 1'!J410</f>
        <v/>
      </c>
      <c r="F308" s="1" t="str">
        <f>'Basen 1'!E410</f>
        <v>Håkan Svensk</v>
      </c>
      <c r="G308" s="1" t="str">
        <f t="shared" si="13"/>
        <v>-</v>
      </c>
      <c r="H308" s="1" t="str">
        <f t="shared" si="20"/>
        <v>-</v>
      </c>
      <c r="I308" s="1" t="str">
        <f t="shared" si="15"/>
        <v>-</v>
      </c>
      <c r="J308" s="4" t="str">
        <f t="shared" si="16"/>
        <v>bc</v>
      </c>
      <c r="K308" s="1" t="str">
        <f t="shared" si="19"/>
        <v>-</v>
      </c>
      <c r="L308" s="1" t="str">
        <f t="shared" si="18"/>
        <v>-</v>
      </c>
      <c r="M308" s="2" t="str">
        <f>'Basen 1'!H410</f>
        <v>bc</v>
      </c>
    </row>
    <row r="309" ht="14.25" customHeight="1">
      <c r="A309" s="1" t="str">
        <f>'Basen 1'!A411</f>
        <v/>
      </c>
      <c r="B309" s="2">
        <f>'Basen 1'!B411</f>
        <v>17620296529</v>
      </c>
      <c r="C309" s="1" t="str">
        <f>'Basen 1'!C411</f>
        <v>Morgenstern</v>
      </c>
      <c r="D309" s="1">
        <f>'Basen 1'!F411</f>
        <v>23040</v>
      </c>
      <c r="E309" s="1" t="str">
        <f>'Basen 1'!J411</f>
        <v/>
      </c>
      <c r="F309" s="1" t="str">
        <f>'Basen 1'!E411</f>
        <v/>
      </c>
      <c r="G309" s="1" t="str">
        <f t="shared" si="13"/>
        <v>-</v>
      </c>
      <c r="H309" s="1" t="str">
        <f t="shared" si="20"/>
        <v>-</v>
      </c>
      <c r="I309" s="1" t="str">
        <f t="shared" si="15"/>
        <v>-</v>
      </c>
      <c r="J309" s="4" t="str">
        <f t="shared" si="16"/>
        <v>bc</v>
      </c>
      <c r="K309" s="1" t="str">
        <f t="shared" si="19"/>
        <v>-</v>
      </c>
      <c r="L309" s="1" t="str">
        <f t="shared" si="18"/>
        <v>-</v>
      </c>
      <c r="M309" s="2" t="str">
        <f>'Basen 1'!H411</f>
        <v>bc</v>
      </c>
    </row>
    <row r="310" ht="14.25" customHeight="1">
      <c r="A310" s="1" t="str">
        <f>'Basen 1'!A412</f>
        <v/>
      </c>
      <c r="B310" s="2">
        <f>'Basen 1'!B412</f>
        <v>1708113782</v>
      </c>
      <c r="C310" s="1" t="str">
        <f>'Basen 1'!C412</f>
        <v>Steber</v>
      </c>
      <c r="D310" s="1">
        <f>'Basen 1'!F412</f>
        <v>23041</v>
      </c>
      <c r="E310" s="1" t="str">
        <f>'Basen 1'!J412</f>
        <v/>
      </c>
      <c r="F310" s="1" t="str">
        <f>'Basen 1'!E412</f>
        <v/>
      </c>
      <c r="G310" s="1" t="str">
        <f t="shared" si="13"/>
        <v>-</v>
      </c>
      <c r="H310" s="1" t="str">
        <f t="shared" si="20"/>
        <v>-</v>
      </c>
      <c r="I310" s="1" t="str">
        <f t="shared" si="15"/>
        <v>-</v>
      </c>
      <c r="J310" s="4" t="str">
        <f t="shared" si="16"/>
        <v>bc</v>
      </c>
      <c r="K310" s="1" t="str">
        <f t="shared" si="19"/>
        <v>-</v>
      </c>
      <c r="L310" s="1" t="str">
        <f t="shared" si="18"/>
        <v>-</v>
      </c>
      <c r="M310" s="2" t="str">
        <f>'Basen 1'!H412</f>
        <v>bc</v>
      </c>
    </row>
    <row r="311" ht="14.25" customHeight="1">
      <c r="A311" s="1" t="str">
        <f>'Basen 1'!A413</f>
        <v/>
      </c>
      <c r="B311" s="2" t="str">
        <f>'Basen 1'!B413</f>
        <v/>
      </c>
      <c r="C311" s="1" t="str">
        <f>'Basen 1'!C413</f>
        <v>sternbæk</v>
      </c>
      <c r="D311" s="1">
        <f>'Basen 1'!F413</f>
        <v>23042</v>
      </c>
      <c r="E311" s="1" t="str">
        <f>'Basen 1'!J413</f>
        <v/>
      </c>
      <c r="F311" s="1" t="str">
        <f>'Basen 1'!E413</f>
        <v/>
      </c>
      <c r="G311" s="1" t="str">
        <f t="shared" si="13"/>
        <v>-</v>
      </c>
      <c r="H311" s="1" t="str">
        <f t="shared" si="20"/>
        <v>-</v>
      </c>
      <c r="I311" s="1" t="str">
        <f t="shared" si="15"/>
        <v>-</v>
      </c>
      <c r="J311" s="4" t="str">
        <f t="shared" si="16"/>
        <v/>
      </c>
      <c r="K311" s="1" t="str">
        <f t="shared" si="19"/>
        <v>-</v>
      </c>
      <c r="L311" s="1" t="str">
        <f t="shared" si="18"/>
        <v>-</v>
      </c>
      <c r="M311" s="2" t="str">
        <f>'Basen 1'!H413</f>
        <v/>
      </c>
    </row>
    <row r="312" ht="14.25" customHeight="1">
      <c r="A312" s="1" t="str">
        <f>'Basen 1'!A414</f>
        <v/>
      </c>
      <c r="B312" s="2">
        <f>'Basen 1'!B414</f>
        <v>708142032</v>
      </c>
      <c r="C312" s="1" t="str">
        <f>'Basen 1'!C414</f>
        <v>Skog</v>
      </c>
      <c r="D312" s="1">
        <f>'Basen 1'!F414</f>
        <v>23043</v>
      </c>
      <c r="E312" s="1" t="str">
        <f>'Basen 1'!J414</f>
        <v/>
      </c>
      <c r="F312" s="1" t="str">
        <f>'Basen 1'!E414</f>
        <v/>
      </c>
      <c r="G312" s="1" t="str">
        <f t="shared" si="13"/>
        <v>-</v>
      </c>
      <c r="H312" s="1" t="str">
        <f t="shared" si="20"/>
        <v>-</v>
      </c>
      <c r="I312" s="1" t="str">
        <f t="shared" si="15"/>
        <v>-</v>
      </c>
      <c r="J312" s="4" t="str">
        <f t="shared" si="16"/>
        <v>bc</v>
      </c>
      <c r="K312" s="1" t="str">
        <f t="shared" si="19"/>
        <v>-</v>
      </c>
      <c r="L312" s="1" t="str">
        <f t="shared" si="18"/>
        <v>-</v>
      </c>
      <c r="M312" s="2" t="str">
        <f>'Basen 1'!H414</f>
        <v>bc</v>
      </c>
    </row>
    <row r="313" ht="14.25" customHeight="1">
      <c r="A313" s="1" t="str">
        <f>'Basen 1'!A415</f>
        <v/>
      </c>
      <c r="B313" s="2">
        <f>'Basen 1'!B415</f>
        <v>48046793</v>
      </c>
      <c r="C313" s="1" t="str">
        <f>'Basen 1'!C415</f>
        <v>Tverange</v>
      </c>
      <c r="D313" s="1">
        <f>'Basen 1'!F415</f>
        <v>23044</v>
      </c>
      <c r="E313" s="1" t="str">
        <f>'Basen 1'!J415</f>
        <v/>
      </c>
      <c r="F313" s="1" t="str">
        <f>'Basen 1'!E415</f>
        <v>Åse Jorunn Kristiansen</v>
      </c>
      <c r="G313" s="1" t="str">
        <f t="shared" si="13"/>
        <v>-</v>
      </c>
      <c r="H313" s="1" t="str">
        <f t="shared" si="20"/>
        <v>-</v>
      </c>
      <c r="I313" s="1" t="str">
        <f t="shared" si="15"/>
        <v>-</v>
      </c>
      <c r="J313" s="4" t="str">
        <f t="shared" si="16"/>
        <v>bc</v>
      </c>
      <c r="K313" s="1" t="str">
        <f t="shared" si="19"/>
        <v>-</v>
      </c>
      <c r="L313" s="1" t="str">
        <f t="shared" si="18"/>
        <v>-</v>
      </c>
      <c r="M313" s="2" t="str">
        <f>'Basen 1'!H415</f>
        <v>bc</v>
      </c>
    </row>
    <row r="314" ht="14.25" customHeight="1">
      <c r="A314" s="7" t="s">
        <v>20</v>
      </c>
      <c r="B314" s="2">
        <f>'Basen 1'!B416</f>
        <v>26213304</v>
      </c>
      <c r="C314" s="1" t="str">
        <f>'Basen 1'!C416</f>
        <v>Pedersen</v>
      </c>
      <c r="D314" s="1">
        <f>'Basen 1'!F416</f>
        <v>23045</v>
      </c>
      <c r="E314" s="1">
        <f>'Basen 1'!J416</f>
        <v>10</v>
      </c>
      <c r="F314" s="1" t="str">
        <f>'Basen 1'!E416</f>
        <v>Lisbeth Greve</v>
      </c>
      <c r="G314" s="1" t="str">
        <f t="shared" si="13"/>
        <v>-</v>
      </c>
      <c r="H314" s="1" t="str">
        <f t="shared" si="20"/>
        <v>-</v>
      </c>
      <c r="I314" s="1" t="str">
        <f t="shared" si="15"/>
        <v>-</v>
      </c>
      <c r="J314" s="4" t="str">
        <f t="shared" si="16"/>
        <v>web</v>
      </c>
      <c r="K314" s="1" t="str">
        <f t="shared" si="19"/>
        <v>-</v>
      </c>
      <c r="L314" s="1" t="str">
        <f t="shared" si="18"/>
        <v>-</v>
      </c>
      <c r="M314" s="2" t="str">
        <f>'Basen 1'!H416</f>
        <v>web</v>
      </c>
    </row>
    <row r="315" ht="14.25" customHeight="1">
      <c r="A315" s="7" t="s">
        <v>21</v>
      </c>
      <c r="B315" s="2">
        <f>'Basen 1'!B417</f>
        <v>30936857</v>
      </c>
      <c r="C315" s="1" t="str">
        <f>'Basen 1'!C417</f>
        <v>Baun</v>
      </c>
      <c r="D315" s="1">
        <f>'Basen 1'!F417</f>
        <v>23046</v>
      </c>
      <c r="E315" s="1">
        <f>'Basen 1'!J417</f>
        <v>10</v>
      </c>
      <c r="F315" s="1" t="str">
        <f>'Basen 1'!E417</f>
        <v/>
      </c>
      <c r="G315" s="1" t="str">
        <f t="shared" si="13"/>
        <v>-</v>
      </c>
      <c r="H315" s="1" t="str">
        <f t="shared" si="20"/>
        <v>-</v>
      </c>
      <c r="I315" s="1" t="str">
        <f t="shared" si="15"/>
        <v>-</v>
      </c>
      <c r="J315" s="4" t="str">
        <f t="shared" si="16"/>
        <v>web</v>
      </c>
      <c r="K315" s="1" t="str">
        <f t="shared" si="19"/>
        <v>-</v>
      </c>
      <c r="L315" s="1" t="str">
        <f t="shared" si="18"/>
        <v>-</v>
      </c>
      <c r="M315" s="2" t="str">
        <f>'Basen 1'!H417</f>
        <v>web</v>
      </c>
    </row>
    <row r="316" ht="14.25" customHeight="1">
      <c r="B316" s="2">
        <f>'Basen 1'!B418</f>
        <v>738253697</v>
      </c>
      <c r="C316" s="1" t="str">
        <f>'Basen 1'!C418</f>
        <v>Hofmann</v>
      </c>
      <c r="D316" s="1">
        <f>'Basen 1'!F418</f>
        <v>23047</v>
      </c>
      <c r="E316" s="1" t="str">
        <f>'Basen 1'!J418</f>
        <v/>
      </c>
      <c r="F316" s="1" t="str">
        <f>'Basen 1'!E418</f>
        <v/>
      </c>
      <c r="G316" s="1" t="str">
        <f t="shared" si="13"/>
        <v>-</v>
      </c>
      <c r="H316" s="1" t="str">
        <f t="shared" si="20"/>
        <v>-</v>
      </c>
      <c r="I316" s="1" t="str">
        <f t="shared" si="15"/>
        <v>-</v>
      </c>
      <c r="J316" s="4" t="str">
        <f t="shared" si="16"/>
        <v>bc</v>
      </c>
      <c r="K316" s="1" t="str">
        <f t="shared" si="19"/>
        <v>-</v>
      </c>
      <c r="L316" s="1" t="str">
        <f t="shared" si="18"/>
        <v>-</v>
      </c>
      <c r="M316" s="2" t="str">
        <f>'Basen 1'!H418</f>
        <v>bc</v>
      </c>
    </row>
    <row r="317" ht="14.25" customHeight="1">
      <c r="A317" s="7" t="s">
        <v>22</v>
      </c>
      <c r="B317" s="2">
        <f>'Basen 1'!B421</f>
        <v>27633224</v>
      </c>
      <c r="C317" s="1" t="str">
        <f>'Basen 1'!C421</f>
        <v>Andersen</v>
      </c>
      <c r="D317" s="1">
        <f>'Basen 1'!F421</f>
        <v>23050</v>
      </c>
      <c r="E317" s="1" t="str">
        <f>'Basen 1'!J421</f>
        <v/>
      </c>
      <c r="F317" s="1" t="str">
        <f>'Basen 1'!E421</f>
        <v>Gitte Herup Andersen</v>
      </c>
      <c r="G317" s="1" t="str">
        <f t="shared" si="13"/>
        <v>-</v>
      </c>
      <c r="H317" s="1" t="str">
        <f t="shared" si="20"/>
        <v>-</v>
      </c>
      <c r="I317" s="1" t="str">
        <f t="shared" si="15"/>
        <v>-</v>
      </c>
      <c r="J317" s="4" t="str">
        <f t="shared" si="16"/>
        <v>web</v>
      </c>
      <c r="K317" s="1" t="str">
        <f t="shared" si="19"/>
        <v>-</v>
      </c>
      <c r="L317" s="1" t="str">
        <f t="shared" si="18"/>
        <v>-</v>
      </c>
      <c r="M317" s="2" t="str">
        <f>'Basen 1'!H421</f>
        <v>web</v>
      </c>
    </row>
    <row r="318" ht="14.25" customHeight="1">
      <c r="B318" s="2">
        <f>'Basen 1'!B422</f>
        <v>26251564</v>
      </c>
      <c r="C318" s="1" t="str">
        <f>'Basen 1'!C422</f>
        <v>Nissen</v>
      </c>
      <c r="D318" s="1">
        <f>'Basen 1'!F422</f>
        <v>23051</v>
      </c>
      <c r="E318" s="1" t="str">
        <f>'Basen 1'!J422</f>
        <v/>
      </c>
      <c r="F318" s="1" t="str">
        <f>'Basen 1'!E422</f>
        <v/>
      </c>
      <c r="G318" s="1" t="str">
        <f t="shared" si="13"/>
        <v>-</v>
      </c>
      <c r="H318" s="1" t="str">
        <f t="shared" si="20"/>
        <v>-</v>
      </c>
      <c r="I318" s="1" t="str">
        <f t="shared" si="15"/>
        <v>-</v>
      </c>
      <c r="J318" s="4" t="str">
        <f t="shared" si="16"/>
        <v>bc</v>
      </c>
      <c r="K318" s="1" t="str">
        <f t="shared" si="19"/>
        <v>-</v>
      </c>
      <c r="L318" s="1" t="str">
        <f t="shared" si="18"/>
        <v>-</v>
      </c>
      <c r="M318" s="2" t="str">
        <f>'Basen 1'!H422</f>
        <v>bc</v>
      </c>
    </row>
    <row r="319" ht="14.25" customHeight="1">
      <c r="A319" s="7" t="s">
        <v>23</v>
      </c>
      <c r="B319" s="2">
        <f>'Basen 1'!B425</f>
        <v>41815282</v>
      </c>
      <c r="C319" s="1" t="str">
        <f>'Basen 1'!C425</f>
        <v>Søgaard</v>
      </c>
      <c r="D319" s="1">
        <f>'Basen 1'!F425</f>
        <v>23054</v>
      </c>
      <c r="E319" s="1">
        <f>'Basen 1'!J425</f>
        <v>10</v>
      </c>
      <c r="F319" s="1" t="str">
        <f>'Basen 1'!E425</f>
        <v>Per Lennart Johansen</v>
      </c>
      <c r="G319" s="1" t="str">
        <f t="shared" si="13"/>
        <v>-</v>
      </c>
      <c r="H319" s="1" t="str">
        <f t="shared" si="20"/>
        <v>-</v>
      </c>
      <c r="I319" s="1" t="str">
        <f t="shared" si="15"/>
        <v>-</v>
      </c>
      <c r="J319" s="4" t="str">
        <f t="shared" si="16"/>
        <v>web</v>
      </c>
      <c r="K319" s="1" t="str">
        <f t="shared" si="19"/>
        <v>-</v>
      </c>
      <c r="L319" s="1" t="str">
        <f t="shared" si="18"/>
        <v>-</v>
      </c>
      <c r="M319" s="2" t="str">
        <f>'Basen 1'!H425</f>
        <v>web</v>
      </c>
    </row>
    <row r="320" ht="14.25" customHeight="1">
      <c r="A320" s="7" t="s">
        <v>7</v>
      </c>
      <c r="B320" s="2">
        <f>'Basen 1'!B426</f>
        <v>25582842</v>
      </c>
      <c r="C320" s="1" t="str">
        <f>'Basen 1'!C426</f>
        <v>Gubbertsen</v>
      </c>
      <c r="D320" s="1">
        <f>'Basen 1'!F426</f>
        <v>23055</v>
      </c>
      <c r="E320" s="1">
        <f>'Basen 1'!J426</f>
        <v>10</v>
      </c>
      <c r="F320" s="1" t="str">
        <f>'Basen 1'!E426</f>
        <v>Mette Gubbertsen</v>
      </c>
      <c r="G320" s="1" t="str">
        <f t="shared" si="13"/>
        <v>-</v>
      </c>
      <c r="H320" s="1" t="str">
        <f t="shared" si="20"/>
        <v>-</v>
      </c>
      <c r="I320" s="1" t="str">
        <f t="shared" si="15"/>
        <v>-</v>
      </c>
      <c r="J320" s="4" t="str">
        <f t="shared" si="16"/>
        <v>web</v>
      </c>
      <c r="K320" s="1" t="str">
        <f t="shared" si="19"/>
        <v>-</v>
      </c>
      <c r="L320" s="1" t="str">
        <f t="shared" si="18"/>
        <v>-</v>
      </c>
      <c r="M320" s="2" t="str">
        <f>'Basen 1'!H426</f>
        <v>web</v>
      </c>
    </row>
    <row r="321" ht="14.25" customHeight="1">
      <c r="B321" s="2">
        <f>'Basen 1'!B427</f>
        <v>15158140306</v>
      </c>
      <c r="C321" s="1" t="str">
        <f>'Basen 1'!C427</f>
        <v>Betzold</v>
      </c>
      <c r="D321" s="1">
        <f>'Basen 1'!F427</f>
        <v>23056</v>
      </c>
      <c r="E321" s="1" t="str">
        <f>'Basen 1'!J427</f>
        <v/>
      </c>
      <c r="F321" s="1" t="str">
        <f>'Basen 1'!E427</f>
        <v/>
      </c>
      <c r="G321" s="1" t="str">
        <f t="shared" si="13"/>
        <v>-</v>
      </c>
      <c r="H321" s="1" t="str">
        <f t="shared" si="20"/>
        <v>-</v>
      </c>
      <c r="I321" s="1" t="str">
        <f t="shared" si="15"/>
        <v>-</v>
      </c>
      <c r="J321" s="4" t="str">
        <f t="shared" si="16"/>
        <v>bc</v>
      </c>
      <c r="K321" s="1" t="str">
        <f t="shared" si="19"/>
        <v>-</v>
      </c>
      <c r="L321" s="1" t="str">
        <f t="shared" si="18"/>
        <v>-</v>
      </c>
      <c r="M321" s="2" t="str">
        <f>'Basen 1'!H427</f>
        <v>bc</v>
      </c>
    </row>
    <row r="322" ht="14.25" customHeight="1">
      <c r="B322" s="2">
        <f>'Basen 1'!B428</f>
        <v>26819730</v>
      </c>
      <c r="C322" s="1" t="str">
        <f>'Basen 1'!C428</f>
        <v>Larsen</v>
      </c>
      <c r="D322" s="1">
        <f>'Basen 1'!F428</f>
        <v>23057</v>
      </c>
      <c r="E322" s="1" t="str">
        <f>'Basen 1'!J428</f>
        <v/>
      </c>
      <c r="F322" s="1" t="str">
        <f>'Basen 1'!E428</f>
        <v/>
      </c>
      <c r="G322" s="1" t="str">
        <f t="shared" si="13"/>
        <v>-</v>
      </c>
      <c r="H322" s="1" t="str">
        <f t="shared" si="20"/>
        <v>-</v>
      </c>
      <c r="I322" s="1" t="str">
        <f t="shared" si="15"/>
        <v>-</v>
      </c>
      <c r="J322" s="4" t="str">
        <f t="shared" si="16"/>
        <v>web</v>
      </c>
      <c r="K322" s="1" t="str">
        <f t="shared" si="19"/>
        <v>-</v>
      </c>
      <c r="L322" s="1" t="str">
        <f t="shared" si="18"/>
        <v>-</v>
      </c>
      <c r="M322" s="2" t="str">
        <f>'Basen 1'!H428</f>
        <v>web</v>
      </c>
    </row>
    <row r="323" ht="14.25" customHeight="1">
      <c r="A323" s="1" t="str">
        <f>'Basen 1'!A432</f>
        <v/>
      </c>
      <c r="B323" s="2">
        <f>'Basen 1'!B432</f>
        <v>20660556</v>
      </c>
      <c r="C323" s="1" t="str">
        <f>'Basen 1'!C432</f>
        <v>Andersen</v>
      </c>
      <c r="D323" s="1">
        <f>'Basen 1'!F432</f>
        <v>23061</v>
      </c>
      <c r="E323" s="1">
        <f>'Basen 1'!J432</f>
        <v>10</v>
      </c>
      <c r="F323" s="1" t="str">
        <f>'Basen 1'!E432</f>
        <v>Christina Andersen</v>
      </c>
      <c r="G323" s="1" t="str">
        <f t="shared" si="13"/>
        <v>-</v>
      </c>
      <c r="H323" s="1" t="str">
        <f t="shared" si="20"/>
        <v>-</v>
      </c>
      <c r="I323" s="1" t="str">
        <f t="shared" si="15"/>
        <v>-</v>
      </c>
      <c r="J323" s="4" t="str">
        <f t="shared" si="16"/>
        <v>web</v>
      </c>
      <c r="K323" s="1" t="str">
        <f t="shared" si="19"/>
        <v>-</v>
      </c>
      <c r="L323" s="1" t="str">
        <f t="shared" si="18"/>
        <v>-</v>
      </c>
      <c r="M323" s="2" t="str">
        <f>'Basen 1'!H432</f>
        <v>web</v>
      </c>
    </row>
    <row r="324" ht="14.25" customHeight="1">
      <c r="A324" s="1" t="str">
        <f>'Basen 1'!A435</f>
        <v/>
      </c>
      <c r="B324" s="2">
        <f>'Basen 1'!B435</f>
        <v>26837292</v>
      </c>
      <c r="C324" s="1" t="str">
        <f>'Basen 1'!C435</f>
        <v>Hansen</v>
      </c>
      <c r="D324" s="1">
        <f>'Basen 1'!F435</f>
        <v>23064</v>
      </c>
      <c r="E324" s="1" t="str">
        <f>'Basen 1'!J435</f>
        <v/>
      </c>
      <c r="F324" s="1" t="str">
        <f>'Basen 1'!E435</f>
        <v/>
      </c>
      <c r="G324" s="1" t="str">
        <f t="shared" si="13"/>
        <v>-</v>
      </c>
      <c r="H324" s="1" t="str">
        <f t="shared" si="20"/>
        <v>-</v>
      </c>
      <c r="I324" s="1" t="str">
        <f t="shared" si="15"/>
        <v>-</v>
      </c>
      <c r="J324" s="4" t="str">
        <f t="shared" si="16"/>
        <v>bc</v>
      </c>
      <c r="K324" s="1" t="str">
        <f t="shared" si="19"/>
        <v>-</v>
      </c>
      <c r="L324" s="1" t="str">
        <f t="shared" si="18"/>
        <v>-</v>
      </c>
      <c r="M324" s="2" t="str">
        <f>'Basen 1'!H435</f>
        <v>bc</v>
      </c>
    </row>
    <row r="325" ht="14.25" customHeight="1">
      <c r="A325" s="1" t="str">
        <f>'Basen 1'!A436</f>
        <v/>
      </c>
      <c r="B325" s="2">
        <f>'Basen 1'!B436</f>
        <v>21631052</v>
      </c>
      <c r="C325" s="1" t="str">
        <f>'Basen 1'!C436</f>
        <v>Garner</v>
      </c>
      <c r="D325" s="1">
        <f>'Basen 1'!F436</f>
        <v>23065</v>
      </c>
      <c r="E325" s="1" t="str">
        <f>'Basen 1'!J436</f>
        <v/>
      </c>
      <c r="F325" s="1" t="str">
        <f>'Basen 1'!E436</f>
        <v/>
      </c>
      <c r="G325" s="1" t="str">
        <f t="shared" si="13"/>
        <v>-</v>
      </c>
      <c r="H325" s="1" t="str">
        <f t="shared" si="20"/>
        <v>-</v>
      </c>
      <c r="I325" s="1" t="str">
        <f t="shared" si="15"/>
        <v>-</v>
      </c>
      <c r="J325" s="4" t="str">
        <f t="shared" si="16"/>
        <v>bc</v>
      </c>
      <c r="K325" s="1" t="str">
        <f t="shared" si="19"/>
        <v>-</v>
      </c>
      <c r="L325" s="1" t="str">
        <f t="shared" si="18"/>
        <v>-</v>
      </c>
      <c r="M325" s="2" t="str">
        <f>'Basen 1'!H436</f>
        <v>bc</v>
      </c>
    </row>
    <row r="326" ht="14.25" customHeight="1">
      <c r="A326" s="7" t="s">
        <v>24</v>
      </c>
      <c r="B326" s="2">
        <f>'Basen 1'!B437</f>
        <v>53295457</v>
      </c>
      <c r="C326" s="1" t="str">
        <f>'Basen 1'!C437</f>
        <v>Kisbye</v>
      </c>
      <c r="D326" s="1">
        <f>'Basen 1'!F437</f>
        <v>23066</v>
      </c>
      <c r="E326" s="1">
        <f>'Basen 1'!J437</f>
        <v>10</v>
      </c>
      <c r="F326" s="1" t="str">
        <f>'Basen 1'!E437</f>
        <v>Morten</v>
      </c>
      <c r="G326" s="1" t="str">
        <f t="shared" si="13"/>
        <v>-</v>
      </c>
      <c r="H326" s="1" t="str">
        <f t="shared" si="20"/>
        <v>-</v>
      </c>
      <c r="I326" s="1" t="str">
        <f t="shared" si="15"/>
        <v>-</v>
      </c>
      <c r="J326" s="4" t="str">
        <f t="shared" si="16"/>
        <v>web</v>
      </c>
      <c r="K326" s="1" t="str">
        <f t="shared" si="19"/>
        <v>-</v>
      </c>
      <c r="L326" s="1" t="str">
        <f t="shared" si="18"/>
        <v>-</v>
      </c>
      <c r="M326" s="2" t="str">
        <f>'Basen 1'!H437</f>
        <v>web</v>
      </c>
    </row>
    <row r="327" ht="14.25" customHeight="1">
      <c r="B327" s="2">
        <f>'Basen 1'!B438</f>
        <v>15757598425</v>
      </c>
      <c r="C327" s="1" t="str">
        <f>'Basen 1'!C438</f>
        <v>Kaufmann</v>
      </c>
      <c r="D327" s="1">
        <f>'Basen 1'!F438</f>
        <v>23067</v>
      </c>
      <c r="E327" s="1" t="str">
        <f>'Basen 1'!J438</f>
        <v/>
      </c>
      <c r="F327" s="1" t="str">
        <f>'Basen 1'!E438</f>
        <v/>
      </c>
      <c r="G327" s="1" t="str">
        <f t="shared" si="13"/>
        <v>-</v>
      </c>
      <c r="H327" s="1" t="str">
        <f t="shared" si="20"/>
        <v>-</v>
      </c>
      <c r="I327" s="1" t="str">
        <f t="shared" si="15"/>
        <v>-</v>
      </c>
      <c r="J327" s="4" t="str">
        <f t="shared" si="16"/>
        <v>bc</v>
      </c>
      <c r="K327" s="1" t="str">
        <f t="shared" si="19"/>
        <v>-</v>
      </c>
      <c r="L327" s="1" t="str">
        <f t="shared" si="18"/>
        <v>-</v>
      </c>
      <c r="M327" s="2" t="str">
        <f>'Basen 1'!H438</f>
        <v>bc</v>
      </c>
    </row>
    <row r="328" ht="14.25" customHeight="1">
      <c r="A328" s="1" t="str">
        <f>'Basen 1'!A439</f>
        <v/>
      </c>
      <c r="B328" s="2">
        <f>'Basen 1'!B439</f>
        <v>61308275</v>
      </c>
      <c r="C328" s="1" t="str">
        <f>'Basen 1'!C439</f>
        <v>Vestergaard</v>
      </c>
      <c r="D328" s="1">
        <f>'Basen 1'!F439</f>
        <v>23068</v>
      </c>
      <c r="E328" s="1" t="str">
        <f>'Basen 1'!J439</f>
        <v/>
      </c>
      <c r="F328" s="1" t="str">
        <f>'Basen 1'!E439</f>
        <v/>
      </c>
      <c r="G328" s="1" t="str">
        <f t="shared" si="13"/>
        <v>-</v>
      </c>
      <c r="H328" s="1" t="str">
        <f t="shared" si="20"/>
        <v>-</v>
      </c>
      <c r="I328" s="1" t="str">
        <f t="shared" si="15"/>
        <v>-</v>
      </c>
      <c r="J328" s="4" t="str">
        <f t="shared" si="16"/>
        <v>bc</v>
      </c>
      <c r="K328" s="1" t="str">
        <f t="shared" si="19"/>
        <v>-</v>
      </c>
      <c r="L328" s="1" t="str">
        <f t="shared" si="18"/>
        <v>-</v>
      </c>
      <c r="M328" s="2" t="str">
        <f>'Basen 1'!H439</f>
        <v>bc</v>
      </c>
    </row>
    <row r="329" ht="14.25" customHeight="1">
      <c r="A329" s="1" t="str">
        <f>'Basen 1'!A440</f>
        <v/>
      </c>
      <c r="B329" s="2">
        <f>'Basen 1'!B440</f>
        <v>737767397</v>
      </c>
      <c r="C329" s="1" t="str">
        <f>'Basen 1'!C440</f>
        <v>Lörqvist</v>
      </c>
      <c r="D329" s="1">
        <f>'Basen 1'!F440</f>
        <v>23069</v>
      </c>
      <c r="E329" s="1" t="str">
        <f>'Basen 1'!J440</f>
        <v/>
      </c>
      <c r="F329" s="1" t="str">
        <f>'Basen 1'!E440</f>
        <v/>
      </c>
      <c r="G329" s="1" t="str">
        <f t="shared" si="13"/>
        <v>-</v>
      </c>
      <c r="H329" s="1" t="str">
        <f t="shared" si="20"/>
        <v>-</v>
      </c>
      <c r="I329" s="1" t="str">
        <f t="shared" si="15"/>
        <v>-</v>
      </c>
      <c r="J329" s="4" t="str">
        <f t="shared" si="16"/>
        <v>bc</v>
      </c>
      <c r="K329" s="1" t="str">
        <f t="shared" si="19"/>
        <v>-</v>
      </c>
      <c r="L329" s="1" t="str">
        <f t="shared" si="18"/>
        <v>-</v>
      </c>
      <c r="M329" s="2" t="str">
        <f>'Basen 1'!H440</f>
        <v>bc</v>
      </c>
    </row>
    <row r="330" ht="14.25" customHeight="1">
      <c r="A330" s="1" t="str">
        <f>'Basen 1'!A441</f>
        <v/>
      </c>
      <c r="B330" s="2">
        <f>'Basen 1'!B441</f>
        <v>22401311</v>
      </c>
      <c r="C330" s="1" t="str">
        <f>'Basen 1'!C441</f>
        <v>Hansen</v>
      </c>
      <c r="D330" s="1">
        <f>'Basen 1'!F441</f>
        <v>23070</v>
      </c>
      <c r="E330" s="1" t="str">
        <f>'Basen 1'!J441</f>
        <v/>
      </c>
      <c r="F330" s="1" t="str">
        <f>'Basen 1'!E441</f>
        <v/>
      </c>
      <c r="G330" s="1" t="str">
        <f t="shared" si="13"/>
        <v>-</v>
      </c>
      <c r="H330" s="1" t="str">
        <f t="shared" si="20"/>
        <v>-</v>
      </c>
      <c r="I330" s="1" t="str">
        <f t="shared" si="15"/>
        <v>-</v>
      </c>
      <c r="J330" s="4" t="str">
        <f t="shared" si="16"/>
        <v>bc</v>
      </c>
      <c r="K330" s="1" t="str">
        <f t="shared" si="19"/>
        <v>-</v>
      </c>
      <c r="L330" s="1" t="str">
        <f t="shared" si="18"/>
        <v>-</v>
      </c>
      <c r="M330" s="2" t="str">
        <f>'Basen 1'!H441</f>
        <v>bc</v>
      </c>
    </row>
    <row r="331" ht="14.25" customHeight="1">
      <c r="A331" s="1" t="str">
        <f>'Basen 1'!A443</f>
        <v/>
      </c>
      <c r="B331" s="2">
        <f>'Basen 1'!B443</f>
        <v>51251135</v>
      </c>
      <c r="C331" s="1" t="str">
        <f>'Basen 1'!C443</f>
        <v>Løvenstrøm</v>
      </c>
      <c r="D331" s="1">
        <f>'Basen 1'!F443</f>
        <v>23072</v>
      </c>
      <c r="E331" s="1" t="str">
        <f>'Basen 1'!J443</f>
        <v/>
      </c>
      <c r="F331" s="1" t="str">
        <f>'Basen 1'!E443</f>
        <v/>
      </c>
      <c r="G331" s="1" t="str">
        <f t="shared" si="13"/>
        <v>-</v>
      </c>
      <c r="H331" s="1" t="str">
        <f t="shared" si="20"/>
        <v>-</v>
      </c>
      <c r="I331" s="1" t="str">
        <f t="shared" si="15"/>
        <v>-</v>
      </c>
      <c r="J331" s="4" t="str">
        <f t="shared" si="16"/>
        <v>bc</v>
      </c>
      <c r="K331" s="1" t="str">
        <f t="shared" si="19"/>
        <v>-</v>
      </c>
      <c r="L331" s="1" t="str">
        <f t="shared" si="18"/>
        <v>-</v>
      </c>
      <c r="M331" s="2" t="str">
        <f>'Basen 1'!H443</f>
        <v>bc</v>
      </c>
    </row>
    <row r="332" ht="14.25" customHeight="1">
      <c r="A332" s="1" t="str">
        <f>'Basen 1'!A447</f>
        <v/>
      </c>
      <c r="B332" s="2">
        <f>'Basen 1'!B447</f>
        <v>41777733</v>
      </c>
      <c r="C332" s="1" t="str">
        <f>'Basen 1'!C447</f>
        <v>Solon</v>
      </c>
      <c r="D332" s="1">
        <f>'Basen 1'!F447</f>
        <v>23076</v>
      </c>
      <c r="E332" s="1" t="str">
        <f>'Basen 1'!J447</f>
        <v/>
      </c>
      <c r="F332" s="1" t="str">
        <f>'Basen 1'!E447</f>
        <v/>
      </c>
      <c r="G332" s="1" t="str">
        <f t="shared" si="13"/>
        <v>-</v>
      </c>
      <c r="H332" s="1" t="str">
        <f t="shared" si="20"/>
        <v>-</v>
      </c>
      <c r="I332" s="1" t="str">
        <f t="shared" si="15"/>
        <v>-</v>
      </c>
      <c r="J332" s="4" t="str">
        <f t="shared" si="16"/>
        <v>bc</v>
      </c>
      <c r="K332" s="1" t="str">
        <f t="shared" si="19"/>
        <v>-</v>
      </c>
      <c r="L332" s="1" t="str">
        <f t="shared" si="18"/>
        <v>-</v>
      </c>
      <c r="M332" s="2" t="str">
        <f>'Basen 1'!H447</f>
        <v>bc</v>
      </c>
    </row>
    <row r="333" ht="14.25" customHeight="1">
      <c r="A333" s="1" t="str">
        <f>'Basen 1'!A448</f>
        <v/>
      </c>
      <c r="B333" s="2">
        <f>'Basen 1'!B448</f>
        <v>90621678</v>
      </c>
      <c r="C333" s="1" t="str">
        <f>'Basen 1'!C448</f>
        <v>Helvik</v>
      </c>
      <c r="D333" s="1">
        <f>'Basen 1'!F448</f>
        <v>23077</v>
      </c>
      <c r="E333" s="1" t="str">
        <f>'Basen 1'!J448</f>
        <v/>
      </c>
      <c r="F333" s="1" t="str">
        <f>'Basen 1'!E448</f>
        <v>Yngvar Bokn Johnsen</v>
      </c>
      <c r="G333" s="1" t="str">
        <f t="shared" si="13"/>
        <v>-</v>
      </c>
      <c r="H333" s="1" t="str">
        <f t="shared" si="20"/>
        <v>-</v>
      </c>
      <c r="I333" s="1" t="str">
        <f t="shared" si="15"/>
        <v>-</v>
      </c>
      <c r="J333" s="4" t="str">
        <f t="shared" si="16"/>
        <v>bc</v>
      </c>
      <c r="K333" s="1" t="str">
        <f t="shared" si="19"/>
        <v>-</v>
      </c>
      <c r="L333" s="1" t="str">
        <f t="shared" si="18"/>
        <v>-</v>
      </c>
      <c r="M333" s="2" t="str">
        <f>'Basen 1'!H448</f>
        <v>bc</v>
      </c>
    </row>
    <row r="334" ht="14.25" customHeight="1">
      <c r="A334" s="1" t="str">
        <f>'Basen 1'!A449</f>
        <v/>
      </c>
      <c r="B334" s="2">
        <f>'Basen 1'!B449</f>
        <v>705652873</v>
      </c>
      <c r="C334" s="1" t="str">
        <f>'Basen 1'!C449</f>
        <v>Rehnblom</v>
      </c>
      <c r="D334" s="1">
        <f>'Basen 1'!F449</f>
        <v>23078</v>
      </c>
      <c r="E334" s="1" t="str">
        <f>'Basen 1'!J449</f>
        <v/>
      </c>
      <c r="F334" s="1" t="str">
        <f>'Basen 1'!E449</f>
        <v/>
      </c>
      <c r="G334" s="1" t="str">
        <f t="shared" si="13"/>
        <v>-</v>
      </c>
      <c r="H334" s="1" t="str">
        <f t="shared" si="20"/>
        <v>-</v>
      </c>
      <c r="I334" s="1" t="str">
        <f t="shared" si="15"/>
        <v>-</v>
      </c>
      <c r="J334" s="4" t="str">
        <f t="shared" si="16"/>
        <v>bc</v>
      </c>
      <c r="K334" s="1" t="str">
        <f t="shared" si="19"/>
        <v>-</v>
      </c>
      <c r="L334" s="1" t="str">
        <f t="shared" si="18"/>
        <v>-</v>
      </c>
      <c r="M334" s="2" t="str">
        <f>'Basen 1'!H449</f>
        <v>bc</v>
      </c>
    </row>
    <row r="335" ht="14.25" customHeight="1">
      <c r="A335" s="7" t="s">
        <v>25</v>
      </c>
      <c r="B335" s="2">
        <f>'Basen 1'!B450</f>
        <v>21707188</v>
      </c>
      <c r="C335" s="1" t="str">
        <f>'Basen 1'!C450</f>
        <v>Jessen</v>
      </c>
      <c r="D335" s="1">
        <f>'Basen 1'!F450</f>
        <v>23079</v>
      </c>
      <c r="E335" s="1">
        <f>'Basen 1'!J450</f>
        <v>10</v>
      </c>
      <c r="F335" s="1" t="str">
        <f>'Basen 1'!E450</f>
        <v/>
      </c>
      <c r="G335" s="1" t="str">
        <f t="shared" si="13"/>
        <v>-</v>
      </c>
      <c r="H335" s="1" t="str">
        <f t="shared" si="20"/>
        <v>-</v>
      </c>
      <c r="I335" s="1" t="str">
        <f t="shared" si="15"/>
        <v>-</v>
      </c>
      <c r="J335" s="4" t="str">
        <f t="shared" si="16"/>
        <v>web</v>
      </c>
      <c r="K335" s="1" t="str">
        <f t="shared" si="19"/>
        <v>-</v>
      </c>
      <c r="L335" s="1" t="str">
        <f t="shared" si="18"/>
        <v>-</v>
      </c>
      <c r="M335" s="2" t="str">
        <f>'Basen 1'!H450</f>
        <v>web</v>
      </c>
    </row>
    <row r="336" ht="14.25" customHeight="1">
      <c r="A336" s="1" t="str">
        <f>'Basen 1'!A453</f>
        <v/>
      </c>
      <c r="B336" s="2">
        <f>'Basen 1'!B453</f>
        <v>40299599</v>
      </c>
      <c r="C336" s="1" t="str">
        <f>'Basen 1'!C453</f>
        <v>Friisgaard</v>
      </c>
      <c r="D336" s="1">
        <f>'Basen 1'!F453</f>
        <v>23082</v>
      </c>
      <c r="E336" s="1" t="str">
        <f>'Basen 1'!J453</f>
        <v/>
      </c>
      <c r="F336" s="1" t="str">
        <f>'Basen 1'!E453</f>
        <v/>
      </c>
      <c r="G336" s="1" t="str">
        <f t="shared" si="13"/>
        <v>-</v>
      </c>
      <c r="H336" s="1" t="str">
        <f t="shared" si="20"/>
        <v>-</v>
      </c>
      <c r="I336" s="1" t="str">
        <f t="shared" si="15"/>
        <v>-</v>
      </c>
      <c r="J336" s="4" t="str">
        <f t="shared" si="16"/>
        <v>bc</v>
      </c>
      <c r="K336" s="1" t="str">
        <f t="shared" si="19"/>
        <v>-</v>
      </c>
      <c r="L336" s="1" t="str">
        <f t="shared" si="18"/>
        <v>-</v>
      </c>
      <c r="M336" s="2" t="str">
        <f>'Basen 1'!H453</f>
        <v>bc</v>
      </c>
    </row>
    <row r="337" ht="14.25" customHeight="1">
      <c r="A337" s="1" t="str">
        <f>'Basen 1'!A454</f>
        <v/>
      </c>
      <c r="B337" s="2">
        <f>'Basen 1'!B454</f>
        <v>51282316</v>
      </c>
      <c r="C337" s="1" t="str">
        <f>'Basen 1'!C454</f>
        <v>stabel</v>
      </c>
      <c r="D337" s="1">
        <f>'Basen 1'!F454</f>
        <v>23083</v>
      </c>
      <c r="E337" s="1" t="str">
        <f>'Basen 1'!J454</f>
        <v/>
      </c>
      <c r="F337" s="1" t="str">
        <f>'Basen 1'!E454</f>
        <v/>
      </c>
      <c r="G337" s="1" t="str">
        <f t="shared" si="13"/>
        <v>-</v>
      </c>
      <c r="H337" s="1" t="str">
        <f t="shared" si="20"/>
        <v>-</v>
      </c>
      <c r="I337" s="1" t="str">
        <f t="shared" si="15"/>
        <v>-</v>
      </c>
      <c r="J337" s="4" t="str">
        <f t="shared" si="16"/>
        <v>bc</v>
      </c>
      <c r="K337" s="1" t="str">
        <f t="shared" si="19"/>
        <v>-</v>
      </c>
      <c r="L337" s="1" t="str">
        <f t="shared" si="18"/>
        <v>-</v>
      </c>
      <c r="M337" s="2" t="str">
        <f>'Basen 1'!H454</f>
        <v>bc</v>
      </c>
    </row>
    <row r="338" ht="14.25" customHeight="1">
      <c r="A338" s="1" t="str">
        <f>'Basen 1'!A455</f>
        <v/>
      </c>
      <c r="B338" s="2">
        <f>'Basen 1'!B455</f>
        <v>40115850</v>
      </c>
      <c r="C338" s="1" t="str">
        <f>'Basen 1'!C455</f>
        <v>Rahbæk</v>
      </c>
      <c r="D338" s="1">
        <f>'Basen 1'!F455</f>
        <v>23084</v>
      </c>
      <c r="E338" s="1" t="str">
        <f>'Basen 1'!J455</f>
        <v/>
      </c>
      <c r="F338" s="1" t="str">
        <f>'Basen 1'!E455</f>
        <v>el bil</v>
      </c>
      <c r="G338" s="1" t="str">
        <f t="shared" si="13"/>
        <v>-</v>
      </c>
      <c r="H338" s="1" t="str">
        <f t="shared" si="20"/>
        <v>-</v>
      </c>
      <c r="I338" s="1" t="str">
        <f t="shared" si="15"/>
        <v>-</v>
      </c>
      <c r="J338" s="4" t="str">
        <f t="shared" si="16"/>
        <v>bc</v>
      </c>
      <c r="K338" s="1" t="str">
        <f t="shared" si="19"/>
        <v>-</v>
      </c>
      <c r="L338" s="1" t="str">
        <f t="shared" si="18"/>
        <v>-</v>
      </c>
      <c r="M338" s="2" t="str">
        <f>'Basen 1'!H455</f>
        <v>bc</v>
      </c>
    </row>
    <row r="339" ht="14.25" customHeight="1">
      <c r="A339" s="1" t="str">
        <f>'Basen 1'!A456</f>
        <v/>
      </c>
      <c r="B339" s="2">
        <f>'Basen 1'!B456</f>
        <v>61782638</v>
      </c>
      <c r="C339" s="1" t="str">
        <f>'Basen 1'!C456</f>
        <v>Larsen</v>
      </c>
      <c r="D339" s="1">
        <f>'Basen 1'!F456</f>
        <v>23085</v>
      </c>
      <c r="E339" s="1" t="str">
        <f>'Basen 1'!J456</f>
        <v/>
      </c>
      <c r="F339" s="1" t="str">
        <f>'Basen 1'!E456</f>
        <v/>
      </c>
      <c r="G339" s="1" t="str">
        <f t="shared" si="13"/>
        <v>-</v>
      </c>
      <c r="H339" s="1" t="str">
        <f t="shared" si="20"/>
        <v>-</v>
      </c>
      <c r="I339" s="1" t="str">
        <f t="shared" si="15"/>
        <v>-</v>
      </c>
      <c r="J339" s="4" t="str">
        <f t="shared" si="16"/>
        <v>bc</v>
      </c>
      <c r="K339" s="1" t="str">
        <f t="shared" si="19"/>
        <v>-</v>
      </c>
      <c r="L339" s="1" t="str">
        <f t="shared" si="18"/>
        <v>-</v>
      </c>
      <c r="M339" s="2" t="str">
        <f>'Basen 1'!H456</f>
        <v>bc</v>
      </c>
    </row>
    <row r="340" ht="14.25" customHeight="1">
      <c r="A340" s="1" t="str">
        <f>'Basen 1'!A457</f>
        <v/>
      </c>
      <c r="B340" s="2">
        <f>'Basen 1'!B457</f>
        <v>51532647</v>
      </c>
      <c r="C340" s="1" t="str">
        <f>'Basen 1'!C457</f>
        <v>Svensson</v>
      </c>
      <c r="D340" s="1">
        <f>'Basen 1'!F457</f>
        <v>23086</v>
      </c>
      <c r="E340" s="1" t="str">
        <f>'Basen 1'!J457</f>
        <v/>
      </c>
      <c r="F340" s="1" t="str">
        <f>'Basen 1'!E457</f>
        <v/>
      </c>
      <c r="G340" s="1" t="str">
        <f t="shared" si="13"/>
        <v>-</v>
      </c>
      <c r="H340" s="1" t="str">
        <f t="shared" si="20"/>
        <v>-</v>
      </c>
      <c r="I340" s="1" t="str">
        <f t="shared" si="15"/>
        <v>-</v>
      </c>
      <c r="J340" s="4" t="str">
        <f t="shared" si="16"/>
        <v>bc</v>
      </c>
      <c r="K340" s="1" t="str">
        <f t="shared" si="19"/>
        <v>-</v>
      </c>
      <c r="L340" s="1" t="str">
        <f t="shared" si="18"/>
        <v>-</v>
      </c>
      <c r="M340" s="2" t="str">
        <f>'Basen 1'!H457</f>
        <v>bc</v>
      </c>
    </row>
    <row r="341" ht="14.25" customHeight="1">
      <c r="A341" s="1" t="str">
        <f>'Basen 1'!A458</f>
        <v/>
      </c>
      <c r="B341" s="2">
        <f>'Basen 1'!B458</f>
        <v>531343511</v>
      </c>
      <c r="C341" s="1" t="str">
        <f>'Basen 1'!C458</f>
        <v>Bopp</v>
      </c>
      <c r="D341" s="1">
        <f>'Basen 1'!F458</f>
        <v>23087</v>
      </c>
      <c r="E341" s="1" t="str">
        <f>'Basen 1'!J458</f>
        <v/>
      </c>
      <c r="F341" s="1" t="str">
        <f>'Basen 1'!E458</f>
        <v>Christiane Bopp ( Dabine Olbr)</v>
      </c>
      <c r="G341" s="1" t="str">
        <f t="shared" si="13"/>
        <v>-</v>
      </c>
      <c r="H341" s="1" t="str">
        <f t="shared" si="20"/>
        <v>-</v>
      </c>
      <c r="I341" s="1" t="str">
        <f t="shared" si="15"/>
        <v>-</v>
      </c>
      <c r="J341" s="4" t="str">
        <f t="shared" si="16"/>
        <v>bc</v>
      </c>
      <c r="K341" s="1" t="str">
        <f t="shared" si="19"/>
        <v>-</v>
      </c>
      <c r="L341" s="1" t="str">
        <f t="shared" si="18"/>
        <v>-</v>
      </c>
      <c r="M341" s="2" t="str">
        <f>'Basen 1'!H458</f>
        <v>bc</v>
      </c>
    </row>
    <row r="342" ht="14.25" customHeight="1">
      <c r="A342" s="1" t="str">
        <f>'Basen 1'!A459</f>
        <v/>
      </c>
      <c r="B342" s="2">
        <f>'Basen 1'!B459</f>
        <v>39547437</v>
      </c>
      <c r="C342" s="1" t="str">
        <f>'Basen 1'!C459</f>
        <v>Hansen</v>
      </c>
      <c r="D342" s="1">
        <f>'Basen 1'!F459</f>
        <v>23088</v>
      </c>
      <c r="E342" s="1" t="str">
        <f>'Basen 1'!J459</f>
        <v/>
      </c>
      <c r="F342" s="1" t="str">
        <f>'Basen 1'!E459</f>
        <v>Anne</v>
      </c>
      <c r="G342" s="1" t="str">
        <f t="shared" si="13"/>
        <v>-</v>
      </c>
      <c r="H342" s="1" t="str">
        <f t="shared" si="20"/>
        <v>-</v>
      </c>
      <c r="I342" s="1" t="str">
        <f t="shared" si="15"/>
        <v>-</v>
      </c>
      <c r="J342" s="4" t="str">
        <f t="shared" si="16"/>
        <v>bc</v>
      </c>
      <c r="K342" s="1" t="str">
        <f t="shared" si="19"/>
        <v>-</v>
      </c>
      <c r="L342" s="1" t="str">
        <f t="shared" si="18"/>
        <v>-</v>
      </c>
      <c r="M342" s="2" t="str">
        <f>'Basen 1'!H459</f>
        <v>bc</v>
      </c>
    </row>
    <row r="343" ht="14.25" customHeight="1">
      <c r="A343" s="1" t="str">
        <f>'Basen 1'!A462</f>
        <v/>
      </c>
      <c r="B343" s="2">
        <f>'Basen 1'!B462</f>
        <v>24620541</v>
      </c>
      <c r="C343" s="1" t="str">
        <f>'Basen 1'!C462</f>
        <v>Nielsen</v>
      </c>
      <c r="D343" s="1">
        <f>'Basen 1'!F462</f>
        <v>23091</v>
      </c>
      <c r="E343" s="1" t="str">
        <f>'Basen 1'!J462</f>
        <v/>
      </c>
      <c r="F343" s="1" t="str">
        <f>'Basen 1'!E462</f>
        <v/>
      </c>
      <c r="G343" s="1" t="str">
        <f t="shared" si="13"/>
        <v>-</v>
      </c>
      <c r="H343" s="1" t="str">
        <f t="shared" si="20"/>
        <v>-</v>
      </c>
      <c r="I343" s="1" t="str">
        <f t="shared" si="15"/>
        <v>-</v>
      </c>
      <c r="J343" s="4" t="str">
        <f t="shared" si="16"/>
        <v>bc</v>
      </c>
      <c r="K343" s="1" t="str">
        <f t="shared" si="19"/>
        <v>-</v>
      </c>
      <c r="L343" s="1" t="str">
        <f t="shared" si="18"/>
        <v>-</v>
      </c>
      <c r="M343" s="2" t="str">
        <f>'Basen 1'!H462</f>
        <v>bc</v>
      </c>
    </row>
    <row r="344" ht="14.25" customHeight="1">
      <c r="A344" s="1" t="str">
        <f>'Basen 1'!A463</f>
        <v/>
      </c>
      <c r="B344" s="2">
        <f>'Basen 1'!B463</f>
        <v>627349466</v>
      </c>
      <c r="C344" s="1" t="str">
        <f>'Basen 1'!C463</f>
        <v>Heidemans</v>
      </c>
      <c r="D344" s="1">
        <f>'Basen 1'!F463</f>
        <v>23092</v>
      </c>
      <c r="E344" s="1" t="str">
        <f>'Basen 1'!J463</f>
        <v/>
      </c>
      <c r="F344" s="1" t="str">
        <f>'Basen 1'!E463</f>
        <v/>
      </c>
      <c r="G344" s="1" t="str">
        <f t="shared" si="13"/>
        <v>-</v>
      </c>
      <c r="H344" s="1" t="str">
        <f t="shared" si="20"/>
        <v>-</v>
      </c>
      <c r="I344" s="1" t="str">
        <f t="shared" si="15"/>
        <v>-</v>
      </c>
      <c r="J344" s="4" t="str">
        <f t="shared" si="16"/>
        <v>bc</v>
      </c>
      <c r="K344" s="1" t="str">
        <f t="shared" si="19"/>
        <v>-</v>
      </c>
      <c r="L344" s="1" t="str">
        <f t="shared" si="18"/>
        <v>-</v>
      </c>
      <c r="M344" s="2" t="str">
        <f>'Basen 1'!H463</f>
        <v>bc</v>
      </c>
    </row>
    <row r="345" ht="14.25" customHeight="1">
      <c r="A345" s="1" t="str">
        <f>'Basen 1'!A464</f>
        <v/>
      </c>
      <c r="B345" s="2">
        <f>'Basen 1'!B464</f>
        <v>17643882286</v>
      </c>
      <c r="C345" s="1" t="str">
        <f>'Basen 1'!C464</f>
        <v>Lange</v>
      </c>
      <c r="D345" s="1">
        <f>'Basen 1'!F464</f>
        <v>23093</v>
      </c>
      <c r="E345" s="1" t="str">
        <f>'Basen 1'!J464</f>
        <v/>
      </c>
      <c r="F345" s="1" t="str">
        <f>'Basen 1'!E464</f>
        <v>Elke</v>
      </c>
      <c r="G345" s="1" t="str">
        <f t="shared" si="13"/>
        <v>-</v>
      </c>
      <c r="H345" s="1" t="str">
        <f t="shared" si="20"/>
        <v>-</v>
      </c>
      <c r="I345" s="1" t="str">
        <f t="shared" si="15"/>
        <v>-</v>
      </c>
      <c r="J345" s="4" t="str">
        <f t="shared" si="16"/>
        <v>bc</v>
      </c>
      <c r="K345" s="1" t="str">
        <f t="shared" si="19"/>
        <v>-</v>
      </c>
      <c r="L345" s="1" t="str">
        <f t="shared" si="18"/>
        <v>-</v>
      </c>
      <c r="M345" s="2" t="str">
        <f>'Basen 1'!H464</f>
        <v>bc</v>
      </c>
    </row>
    <row r="346" ht="14.25" customHeight="1">
      <c r="A346" s="1" t="str">
        <f>'Basen 1'!A465</f>
        <v/>
      </c>
      <c r="B346" s="2">
        <f>'Basen 1'!B465</f>
        <v>22701704</v>
      </c>
      <c r="C346" s="1" t="str">
        <f>'Basen 1'!C465</f>
        <v>Simonsen</v>
      </c>
      <c r="D346" s="1">
        <f>'Basen 1'!F465</f>
        <v>23094</v>
      </c>
      <c r="E346" s="1" t="str">
        <f>'Basen 1'!J465</f>
        <v/>
      </c>
      <c r="F346" s="1" t="str">
        <f>'Basen 1'!E465</f>
        <v/>
      </c>
      <c r="G346" s="1" t="str">
        <f t="shared" si="13"/>
        <v>-</v>
      </c>
      <c r="H346" s="1" t="str">
        <f t="shared" si="20"/>
        <v>-</v>
      </c>
      <c r="I346" s="1" t="str">
        <f t="shared" si="15"/>
        <v>-</v>
      </c>
      <c r="J346" s="4" t="str">
        <f t="shared" si="16"/>
        <v>bc</v>
      </c>
      <c r="K346" s="1" t="str">
        <f t="shared" si="19"/>
        <v>-</v>
      </c>
      <c r="L346" s="1" t="str">
        <f t="shared" si="18"/>
        <v>-</v>
      </c>
      <c r="M346" s="2" t="str">
        <f>'Basen 1'!H465</f>
        <v>bc</v>
      </c>
    </row>
    <row r="347" ht="14.25" customHeight="1">
      <c r="A347" s="1" t="str">
        <f>'Basen 1'!A467</f>
        <v/>
      </c>
      <c r="B347" s="2">
        <f>'Basen 1'!B467</f>
        <v>733448215</v>
      </c>
      <c r="C347" s="1" t="str">
        <f>'Basen 1'!C467</f>
        <v>Lentonsson</v>
      </c>
      <c r="D347" s="1">
        <f>'Basen 1'!F467</f>
        <v>23096</v>
      </c>
      <c r="E347" s="1" t="str">
        <f>'Basen 1'!J467</f>
        <v/>
      </c>
      <c r="F347" s="1" t="str">
        <f>'Basen 1'!E467</f>
        <v/>
      </c>
      <c r="G347" s="1" t="str">
        <f t="shared" si="13"/>
        <v>-</v>
      </c>
      <c r="H347" s="1" t="str">
        <f t="shared" si="20"/>
        <v>-</v>
      </c>
      <c r="I347" s="1" t="str">
        <f t="shared" si="15"/>
        <v>-</v>
      </c>
      <c r="J347" s="4" t="str">
        <f t="shared" si="16"/>
        <v>bc</v>
      </c>
      <c r="K347" s="1" t="str">
        <f t="shared" si="19"/>
        <v>-</v>
      </c>
      <c r="L347" s="1" t="str">
        <f t="shared" si="18"/>
        <v>-</v>
      </c>
      <c r="M347" s="2" t="str">
        <f>'Basen 1'!H467</f>
        <v>bc</v>
      </c>
    </row>
    <row r="348" ht="14.25" customHeight="1">
      <c r="A348" s="1" t="str">
        <f>'Basen 1'!A468</f>
        <v/>
      </c>
      <c r="B348" s="2">
        <f>'Basen 1'!B468</f>
        <v>28841246</v>
      </c>
      <c r="C348" s="1" t="str">
        <f>'Basen 1'!C468</f>
        <v>Øhman</v>
      </c>
      <c r="D348" s="1">
        <f>'Basen 1'!F468</f>
        <v>23097</v>
      </c>
      <c r="E348" s="1" t="str">
        <f>'Basen 1'!J468</f>
        <v/>
      </c>
      <c r="F348" s="1" t="str">
        <f>'Basen 1'!E468</f>
        <v/>
      </c>
      <c r="G348" s="1" t="str">
        <f t="shared" si="13"/>
        <v>-</v>
      </c>
      <c r="H348" s="1" t="str">
        <f t="shared" si="20"/>
        <v>-</v>
      </c>
      <c r="I348" s="1" t="str">
        <f t="shared" si="15"/>
        <v>-</v>
      </c>
      <c r="J348" s="4" t="str">
        <f t="shared" si="16"/>
        <v>bc</v>
      </c>
      <c r="K348" s="1" t="str">
        <f t="shared" si="19"/>
        <v>-</v>
      </c>
      <c r="L348" s="1" t="str">
        <f t="shared" si="18"/>
        <v>-</v>
      </c>
      <c r="M348" s="2" t="str">
        <f>'Basen 1'!H468</f>
        <v>bc</v>
      </c>
    </row>
    <row r="349" ht="14.25" customHeight="1">
      <c r="A349" s="1" t="str">
        <f>'Basen 1'!A469</f>
        <v/>
      </c>
      <c r="B349" s="2">
        <f>'Basen 1'!B469</f>
        <v>735733308</v>
      </c>
      <c r="C349" s="1" t="str">
        <f>'Basen 1'!C469</f>
        <v>Winblad</v>
      </c>
      <c r="D349" s="1">
        <f>'Basen 1'!F469</f>
        <v>23098</v>
      </c>
      <c r="E349" s="1" t="str">
        <f>'Basen 1'!J469</f>
        <v/>
      </c>
      <c r="F349" s="1" t="str">
        <f>'Basen 1'!E469</f>
        <v/>
      </c>
      <c r="G349" s="1" t="str">
        <f t="shared" si="13"/>
        <v>-</v>
      </c>
      <c r="H349" s="1" t="str">
        <f t="shared" si="20"/>
        <v>-</v>
      </c>
      <c r="I349" s="1" t="str">
        <f t="shared" si="15"/>
        <v>-</v>
      </c>
      <c r="J349" s="4" t="str">
        <f t="shared" si="16"/>
        <v>bc</v>
      </c>
      <c r="K349" s="1" t="str">
        <f t="shared" si="19"/>
        <v>-</v>
      </c>
      <c r="L349" s="1" t="str">
        <f t="shared" si="18"/>
        <v>-</v>
      </c>
      <c r="M349" s="2" t="str">
        <f>'Basen 1'!H469</f>
        <v>bc</v>
      </c>
    </row>
    <row r="350" ht="14.25" customHeight="1">
      <c r="A350" s="1" t="str">
        <f>'Basen 1'!A470</f>
        <v/>
      </c>
      <c r="B350" s="2">
        <f>'Basen 1'!B470</f>
        <v>50277175</v>
      </c>
      <c r="C350" s="1" t="str">
        <f>'Basen 1'!C470</f>
        <v>Lie</v>
      </c>
      <c r="D350" s="1">
        <f>'Basen 1'!F470</f>
        <v>23099</v>
      </c>
      <c r="E350" s="1" t="str">
        <f>'Basen 1'!J470</f>
        <v/>
      </c>
      <c r="F350" s="1" t="str">
        <f>'Basen 1'!E470</f>
        <v/>
      </c>
      <c r="G350" s="1" t="str">
        <f t="shared" si="13"/>
        <v>-</v>
      </c>
      <c r="H350" s="1" t="str">
        <f t="shared" si="20"/>
        <v>-</v>
      </c>
      <c r="I350" s="1" t="str">
        <f t="shared" si="15"/>
        <v>-</v>
      </c>
      <c r="J350" s="4" t="str">
        <f t="shared" si="16"/>
        <v>bc</v>
      </c>
      <c r="K350" s="1" t="str">
        <f t="shared" si="19"/>
        <v>-</v>
      </c>
      <c r="L350" s="1" t="str">
        <f t="shared" si="18"/>
        <v>-</v>
      </c>
      <c r="M350" s="2" t="str">
        <f>'Basen 1'!H470</f>
        <v>bc</v>
      </c>
    </row>
    <row r="351" ht="14.25" customHeight="1">
      <c r="A351" s="1" t="str">
        <f>'Basen 1'!A471</f>
        <v/>
      </c>
      <c r="B351" s="2">
        <f>'Basen 1'!B471</f>
        <v>30283094</v>
      </c>
      <c r="C351" s="1" t="str">
        <f>'Basen 1'!C471</f>
        <v>Jørgensen</v>
      </c>
      <c r="D351" s="1">
        <f>'Basen 1'!F471</f>
        <v>23100</v>
      </c>
      <c r="E351" s="1" t="str">
        <f>'Basen 1'!J471</f>
        <v/>
      </c>
      <c r="F351" s="1" t="str">
        <f>'Basen 1'!E471</f>
        <v/>
      </c>
      <c r="G351" s="1" t="str">
        <f t="shared" si="13"/>
        <v>-</v>
      </c>
      <c r="H351" s="1" t="str">
        <f t="shared" si="20"/>
        <v>-</v>
      </c>
      <c r="I351" s="1" t="str">
        <f t="shared" si="15"/>
        <v>-</v>
      </c>
      <c r="J351" s="4" t="str">
        <f t="shared" si="16"/>
        <v>bc</v>
      </c>
      <c r="K351" s="1" t="str">
        <f t="shared" si="19"/>
        <v>-</v>
      </c>
      <c r="L351" s="1" t="str">
        <f t="shared" si="18"/>
        <v>-</v>
      </c>
      <c r="M351" s="2" t="str">
        <f>'Basen 1'!H471</f>
        <v>bc</v>
      </c>
    </row>
    <row r="352" ht="14.25" customHeight="1">
      <c r="A352" s="1" t="str">
        <f>'Basen 1'!A472</f>
        <v/>
      </c>
      <c r="B352" s="2">
        <f>'Basen 1'!B472</f>
        <v>61793423</v>
      </c>
      <c r="C352" s="1" t="str">
        <f>'Basen 1'!C472</f>
        <v>Andersen</v>
      </c>
      <c r="D352" s="1">
        <f>'Basen 1'!F472</f>
        <v>23101</v>
      </c>
      <c r="E352" s="1" t="str">
        <f>'Basen 1'!J472</f>
        <v/>
      </c>
      <c r="F352" s="1" t="str">
        <f>'Basen 1'!E472</f>
        <v/>
      </c>
      <c r="G352" s="1" t="str">
        <f t="shared" si="13"/>
        <v>-</v>
      </c>
      <c r="H352" s="1" t="str">
        <f t="shared" si="20"/>
        <v>-</v>
      </c>
      <c r="I352" s="1" t="str">
        <f t="shared" si="15"/>
        <v>-</v>
      </c>
      <c r="J352" s="4" t="str">
        <f t="shared" si="16"/>
        <v>bc</v>
      </c>
      <c r="K352" s="1" t="str">
        <f t="shared" si="19"/>
        <v>-</v>
      </c>
      <c r="L352" s="1" t="str">
        <f t="shared" si="18"/>
        <v>-</v>
      </c>
      <c r="M352" s="2" t="str">
        <f>'Basen 1'!H472</f>
        <v>bc</v>
      </c>
    </row>
    <row r="353" ht="14.25" customHeight="1">
      <c r="A353" s="1" t="str">
        <f>'Basen 1'!A473</f>
        <v/>
      </c>
      <c r="B353" s="2" t="str">
        <f>'Basen 1'!B473</f>
        <v/>
      </c>
      <c r="C353" s="1" t="str">
        <f>'Basen 1'!C473</f>
        <v>Holst</v>
      </c>
      <c r="D353" s="1">
        <f>'Basen 1'!F473</f>
        <v>23102</v>
      </c>
      <c r="E353" s="1" t="str">
        <f>'Basen 1'!J473</f>
        <v/>
      </c>
      <c r="F353" s="1" t="str">
        <f>'Basen 1'!E473</f>
        <v/>
      </c>
      <c r="G353" s="1" t="str">
        <f t="shared" si="13"/>
        <v>-</v>
      </c>
      <c r="H353" s="1" t="str">
        <f t="shared" si="20"/>
        <v>-</v>
      </c>
      <c r="I353" s="1" t="str">
        <f t="shared" si="15"/>
        <v>-</v>
      </c>
      <c r="J353" s="4" t="str">
        <f t="shared" si="16"/>
        <v>bc</v>
      </c>
      <c r="K353" s="1" t="str">
        <f t="shared" si="19"/>
        <v>-</v>
      </c>
      <c r="L353" s="1" t="str">
        <f t="shared" si="18"/>
        <v>-</v>
      </c>
      <c r="M353" s="2" t="str">
        <f>'Basen 1'!H473</f>
        <v>bc</v>
      </c>
    </row>
    <row r="354" ht="14.25" customHeight="1">
      <c r="A354" s="1" t="str">
        <f>'Basen 1'!A474</f>
        <v/>
      </c>
      <c r="B354" s="2">
        <f>'Basen 1'!B474</f>
        <v>17678221189</v>
      </c>
      <c r="C354" s="1" t="str">
        <f>'Basen 1'!C474</f>
        <v>Moller</v>
      </c>
      <c r="D354" s="1">
        <f>'Basen 1'!F474</f>
        <v>23103</v>
      </c>
      <c r="E354" s="1" t="str">
        <f>'Basen 1'!J474</f>
        <v/>
      </c>
      <c r="F354" s="1" t="str">
        <f>'Basen 1'!E474</f>
        <v/>
      </c>
      <c r="G354" s="1" t="str">
        <f t="shared" si="13"/>
        <v>-</v>
      </c>
      <c r="H354" s="1" t="str">
        <f t="shared" si="20"/>
        <v>-</v>
      </c>
      <c r="I354" s="1" t="str">
        <f t="shared" si="15"/>
        <v>-</v>
      </c>
      <c r="J354" s="4" t="str">
        <f t="shared" si="16"/>
        <v>bc</v>
      </c>
      <c r="K354" s="1" t="str">
        <f t="shared" si="19"/>
        <v>-</v>
      </c>
      <c r="L354" s="1" t="str">
        <f t="shared" si="18"/>
        <v>-</v>
      </c>
      <c r="M354" s="2" t="str">
        <f>'Basen 1'!H474</f>
        <v>bc</v>
      </c>
    </row>
    <row r="355" ht="14.25" customHeight="1">
      <c r="A355" s="1" t="str">
        <f>'Basen 1'!A476</f>
        <v/>
      </c>
      <c r="B355" s="2">
        <f>'Basen 1'!B476</f>
        <v>51446674796</v>
      </c>
      <c r="C355" s="1" t="str">
        <f>'Basen 1'!C476</f>
        <v>Geresser</v>
      </c>
      <c r="D355" s="1">
        <f>'Basen 1'!F476</f>
        <v>23105</v>
      </c>
      <c r="E355" s="1" t="str">
        <f>'Basen 1'!J476</f>
        <v/>
      </c>
      <c r="F355" s="1" t="str">
        <f>'Basen 1'!E476</f>
        <v>Elsa</v>
      </c>
      <c r="G355" s="1" t="str">
        <f t="shared" si="13"/>
        <v>-</v>
      </c>
      <c r="H355" s="1" t="str">
        <f t="shared" si="20"/>
        <v>-</v>
      </c>
      <c r="I355" s="1" t="str">
        <f t="shared" si="15"/>
        <v>-</v>
      </c>
      <c r="J355" s="4" t="str">
        <f t="shared" si="16"/>
        <v>bc</v>
      </c>
      <c r="K355" s="1" t="str">
        <f t="shared" si="19"/>
        <v>-</v>
      </c>
      <c r="L355" s="1" t="str">
        <f t="shared" si="18"/>
        <v>-</v>
      </c>
      <c r="M355" s="2" t="str">
        <f>'Basen 1'!H476</f>
        <v>bc</v>
      </c>
    </row>
    <row r="356" ht="14.25" customHeight="1">
      <c r="A356" s="1" t="str">
        <f>'Basen 1'!A477</f>
        <v/>
      </c>
      <c r="B356" s="2">
        <f>'Basen 1'!B477</f>
        <v>27570750</v>
      </c>
      <c r="C356" s="1" t="str">
        <f>'Basen 1'!C477</f>
        <v>Bendixen</v>
      </c>
      <c r="D356" s="1">
        <f>'Basen 1'!F477</f>
        <v>23106</v>
      </c>
      <c r="E356" s="1" t="str">
        <f>'Basen 1'!J477</f>
        <v/>
      </c>
      <c r="F356" s="1" t="str">
        <f>'Basen 1'!E477</f>
        <v/>
      </c>
      <c r="G356" s="1" t="str">
        <f t="shared" si="13"/>
        <v>-</v>
      </c>
      <c r="H356" s="1" t="str">
        <f t="shared" si="20"/>
        <v>-</v>
      </c>
      <c r="I356" s="1" t="str">
        <f t="shared" si="15"/>
        <v>-</v>
      </c>
      <c r="J356" s="4" t="str">
        <f t="shared" si="16"/>
        <v>bc</v>
      </c>
      <c r="K356" s="1" t="str">
        <f t="shared" si="19"/>
        <v>-</v>
      </c>
      <c r="L356" s="1" t="str">
        <f t="shared" si="18"/>
        <v>-</v>
      </c>
      <c r="M356" s="2" t="str">
        <f>'Basen 1'!H477</f>
        <v>bc</v>
      </c>
    </row>
    <row r="357" ht="14.25" customHeight="1">
      <c r="A357" s="1" t="str">
        <f>'Basen 1'!A479</f>
        <v/>
      </c>
      <c r="B357" s="2">
        <f>'Basen 1'!B479</f>
        <v>20203509</v>
      </c>
      <c r="C357" s="1" t="str">
        <f>'Basen 1'!C479</f>
        <v>Ross</v>
      </c>
      <c r="D357" s="1">
        <f>'Basen 1'!F479</f>
        <v>23108</v>
      </c>
      <c r="E357" s="1" t="str">
        <f>'Basen 1'!J479</f>
        <v/>
      </c>
      <c r="F357" s="1" t="str">
        <f>'Basen 1'!E479</f>
        <v/>
      </c>
      <c r="G357" s="1" t="str">
        <f t="shared" si="13"/>
        <v>-</v>
      </c>
      <c r="H357" s="1" t="str">
        <f t="shared" si="20"/>
        <v>-</v>
      </c>
      <c r="I357" s="1" t="str">
        <f t="shared" si="15"/>
        <v>-</v>
      </c>
      <c r="J357" s="4" t="str">
        <f t="shared" si="16"/>
        <v>bc</v>
      </c>
      <c r="K357" s="1" t="str">
        <f t="shared" si="19"/>
        <v>-</v>
      </c>
      <c r="L357" s="1" t="str">
        <f t="shared" si="18"/>
        <v>-</v>
      </c>
      <c r="M357" s="2" t="str">
        <f>'Basen 1'!H479</f>
        <v>bc</v>
      </c>
    </row>
    <row r="358" ht="14.25" customHeight="1">
      <c r="A358" s="1" t="str">
        <f>'Basen 1'!A480</f>
        <v/>
      </c>
      <c r="B358" s="2" t="str">
        <f>'Basen 1'!B480</f>
        <v/>
      </c>
      <c r="C358" s="1" t="str">
        <f>'Basen 1'!C480</f>
        <v>Hastrup</v>
      </c>
      <c r="D358" s="1">
        <f>'Basen 1'!F480</f>
        <v>23109</v>
      </c>
      <c r="E358" s="1" t="str">
        <f>'Basen 1'!J480</f>
        <v/>
      </c>
      <c r="F358" s="1" t="str">
        <f>'Basen 1'!E480</f>
        <v/>
      </c>
      <c r="G358" s="1" t="str">
        <f t="shared" si="13"/>
        <v>-</v>
      </c>
      <c r="H358" s="1" t="str">
        <f t="shared" si="20"/>
        <v>-</v>
      </c>
      <c r="I358" s="1" t="str">
        <f t="shared" si="15"/>
        <v>-</v>
      </c>
      <c r="J358" s="4" t="str">
        <f t="shared" si="16"/>
        <v>bc</v>
      </c>
      <c r="K358" s="1" t="str">
        <f t="shared" si="19"/>
        <v>-</v>
      </c>
      <c r="L358" s="1" t="str">
        <f t="shared" si="18"/>
        <v>-</v>
      </c>
      <c r="M358" s="2" t="str">
        <f>'Basen 1'!H480</f>
        <v>bc</v>
      </c>
    </row>
    <row r="359" ht="14.25" customHeight="1">
      <c r="A359" s="1" t="str">
        <f>'Basen 1'!A481</f>
        <v/>
      </c>
      <c r="B359" s="2">
        <f>'Basen 1'!B481</f>
        <v>20154496</v>
      </c>
      <c r="C359" s="1" t="str">
        <f>'Basen 1'!C481</f>
        <v>Kjærsgård</v>
      </c>
      <c r="D359" s="1">
        <f>'Basen 1'!F481</f>
        <v>23110</v>
      </c>
      <c r="E359" s="1" t="str">
        <f>'Basen 1'!J481</f>
        <v/>
      </c>
      <c r="F359" s="1" t="str">
        <f>'Basen 1'!E481</f>
        <v/>
      </c>
      <c r="G359" s="1" t="str">
        <f t="shared" si="13"/>
        <v>-</v>
      </c>
      <c r="H359" s="1" t="str">
        <f t="shared" si="20"/>
        <v>-</v>
      </c>
      <c r="I359" s="1" t="str">
        <f t="shared" si="15"/>
        <v>-</v>
      </c>
      <c r="J359" s="4" t="str">
        <f t="shared" si="16"/>
        <v>bc</v>
      </c>
      <c r="K359" s="1" t="str">
        <f t="shared" si="19"/>
        <v>-</v>
      </c>
      <c r="L359" s="1" t="str">
        <f t="shared" si="18"/>
        <v>-</v>
      </c>
      <c r="M359" s="2" t="str">
        <f>'Basen 1'!H481</f>
        <v>bc</v>
      </c>
    </row>
    <row r="360" ht="14.25" customHeight="1">
      <c r="A360" s="1" t="str">
        <f>'Basen 1'!A482</f>
        <v/>
      </c>
      <c r="B360" s="2">
        <f>'Basen 1'!B482</f>
        <v>603509941</v>
      </c>
      <c r="C360" s="1" t="str">
        <f>'Basen 1'!C482</f>
        <v>Carbonell</v>
      </c>
      <c r="D360" s="1">
        <f>'Basen 1'!F482</f>
        <v>23111</v>
      </c>
      <c r="E360" s="1" t="str">
        <f>'Basen 1'!J482</f>
        <v/>
      </c>
      <c r="F360" s="1" t="str">
        <f>'Basen 1'!E482</f>
        <v/>
      </c>
      <c r="G360" s="1" t="str">
        <f t="shared" si="13"/>
        <v>-</v>
      </c>
      <c r="H360" s="1" t="str">
        <f t="shared" si="20"/>
        <v>-</v>
      </c>
      <c r="I360" s="1" t="str">
        <f t="shared" si="15"/>
        <v>-</v>
      </c>
      <c r="J360" s="4" t="str">
        <f t="shared" si="16"/>
        <v>bc</v>
      </c>
      <c r="K360" s="1" t="str">
        <f t="shared" si="19"/>
        <v>-</v>
      </c>
      <c r="L360" s="1" t="str">
        <f t="shared" si="18"/>
        <v>-</v>
      </c>
      <c r="M360" s="2" t="str">
        <f>'Basen 1'!H482</f>
        <v>bc</v>
      </c>
    </row>
    <row r="361" ht="14.25" customHeight="1">
      <c r="A361" s="7"/>
      <c r="B361" s="2">
        <f>'Basen 1'!B483</f>
        <v>24987093</v>
      </c>
      <c r="C361" s="1" t="str">
        <f>'Basen 1'!C483</f>
        <v>Torp</v>
      </c>
      <c r="D361" s="1">
        <f>'Basen 1'!F483</f>
        <v>23112</v>
      </c>
      <c r="E361" s="1" t="str">
        <f>'Basen 1'!J483</f>
        <v/>
      </c>
      <c r="F361" s="1" t="str">
        <f>'Basen 1'!E483</f>
        <v/>
      </c>
      <c r="G361" s="1" t="str">
        <f t="shared" si="13"/>
        <v>-</v>
      </c>
      <c r="H361" s="1" t="str">
        <f t="shared" si="20"/>
        <v>-</v>
      </c>
      <c r="I361" s="1" t="str">
        <f t="shared" si="15"/>
        <v>-</v>
      </c>
      <c r="J361" s="4" t="str">
        <f t="shared" si="16"/>
        <v>web</v>
      </c>
      <c r="K361" s="1" t="str">
        <f t="shared" si="19"/>
        <v>-</v>
      </c>
      <c r="L361" s="1" t="str">
        <f t="shared" si="18"/>
        <v>-</v>
      </c>
      <c r="M361" s="2" t="str">
        <f>'Basen 1'!H483</f>
        <v>web</v>
      </c>
    </row>
    <row r="362" ht="14.25" customHeight="1">
      <c r="A362" s="7" t="s">
        <v>26</v>
      </c>
      <c r="B362" s="2">
        <f>'Basen 1'!B484</f>
        <v>20967489</v>
      </c>
      <c r="C362" s="1" t="str">
        <f>'Basen 1'!C484</f>
        <v>Sørensen</v>
      </c>
      <c r="D362" s="1">
        <f>'Basen 1'!F484</f>
        <v>23113</v>
      </c>
      <c r="E362" s="1" t="str">
        <f>'Basen 1'!J484</f>
        <v/>
      </c>
      <c r="F362" s="1" t="str">
        <f>'Basen 1'!E484</f>
        <v>Pia</v>
      </c>
      <c r="G362" s="1" t="str">
        <f t="shared" si="13"/>
        <v>-</v>
      </c>
      <c r="H362" s="1" t="str">
        <f t="shared" si="20"/>
        <v>-</v>
      </c>
      <c r="I362" s="1" t="str">
        <f t="shared" si="15"/>
        <v>-</v>
      </c>
      <c r="J362" s="4" t="str">
        <f t="shared" si="16"/>
        <v>web</v>
      </c>
      <c r="K362" s="1" t="str">
        <f t="shared" si="19"/>
        <v>-</v>
      </c>
      <c r="L362" s="1" t="str">
        <f t="shared" si="18"/>
        <v>-</v>
      </c>
      <c r="M362" s="2" t="str">
        <f>'Basen 1'!H484</f>
        <v>web</v>
      </c>
    </row>
    <row r="363" ht="14.25" customHeight="1">
      <c r="A363" s="7" t="s">
        <v>27</v>
      </c>
      <c r="B363" s="2">
        <f>'2023'!M115</f>
        <v>42650415</v>
      </c>
      <c r="C363" s="1" t="str">
        <f>'Basen 1'!C485</f>
        <v>Rosschou</v>
      </c>
      <c r="D363" s="1">
        <f>'Basen 1'!F485</f>
        <v>23114</v>
      </c>
      <c r="E363" s="1" t="str">
        <f>'Basen 1'!J485</f>
        <v/>
      </c>
      <c r="F363" s="1" t="str">
        <f>'Basen 1'!E485</f>
        <v/>
      </c>
      <c r="G363" s="1" t="str">
        <f t="shared" si="13"/>
        <v>-</v>
      </c>
      <c r="H363" s="1" t="str">
        <f t="shared" si="20"/>
        <v>-</v>
      </c>
      <c r="I363" s="1" t="str">
        <f t="shared" si="15"/>
        <v>-</v>
      </c>
      <c r="J363" s="4" t="str">
        <f t="shared" si="16"/>
        <v>web</v>
      </c>
      <c r="K363" s="1" t="str">
        <f t="shared" si="19"/>
        <v>-</v>
      </c>
      <c r="L363" s="1" t="str">
        <f t="shared" si="18"/>
        <v>-</v>
      </c>
      <c r="M363" s="2" t="str">
        <f>'Basen 1'!H485</f>
        <v>web</v>
      </c>
    </row>
    <row r="364" ht="14.25" customHeight="1">
      <c r="A364" s="7" t="s">
        <v>28</v>
      </c>
      <c r="B364" s="2">
        <f>'Basen 1'!B486</f>
        <v>1727879613</v>
      </c>
      <c r="C364" s="1" t="str">
        <f>'Basen 1'!C486</f>
        <v>Meerbach</v>
      </c>
      <c r="D364" s="1">
        <f>'Basen 1'!F486</f>
        <v>23115</v>
      </c>
      <c r="E364" s="1" t="str">
        <f>'Basen 1'!J486</f>
        <v/>
      </c>
      <c r="F364" s="1" t="str">
        <f>'Basen 1'!E486</f>
        <v/>
      </c>
      <c r="G364" s="1" t="str">
        <f t="shared" si="13"/>
        <v>-</v>
      </c>
      <c r="H364" s="1" t="str">
        <f t="shared" si="20"/>
        <v>-</v>
      </c>
      <c r="I364" s="1" t="str">
        <f t="shared" si="15"/>
        <v>-</v>
      </c>
      <c r="J364" s="4" t="str">
        <f t="shared" si="16"/>
        <v>bc</v>
      </c>
      <c r="K364" s="1" t="str">
        <f t="shared" si="19"/>
        <v>-</v>
      </c>
      <c r="L364" s="1" t="str">
        <f t="shared" si="18"/>
        <v>-</v>
      </c>
      <c r="M364" s="2" t="str">
        <f>'Basen 1'!H486</f>
        <v>bc</v>
      </c>
    </row>
    <row r="365" ht="14.25" customHeight="1">
      <c r="A365" s="1" t="str">
        <f>'Basen 1'!A489</f>
        <v/>
      </c>
      <c r="B365" s="2" t="str">
        <f>'Basen 1'!B489</f>
        <v/>
      </c>
      <c r="C365" s="1" t="str">
        <f>'Basen 1'!C489</f>
        <v>Koustrup</v>
      </c>
      <c r="D365" s="1">
        <f>'Basen 1'!F489</f>
        <v>23118</v>
      </c>
      <c r="E365" s="1" t="str">
        <f>'Basen 1'!J489</f>
        <v/>
      </c>
      <c r="F365" s="1" t="str">
        <f>'Basen 1'!E489</f>
        <v/>
      </c>
      <c r="G365" s="1" t="str">
        <f t="shared" si="13"/>
        <v>-</v>
      </c>
      <c r="H365" s="1" t="str">
        <f t="shared" si="20"/>
        <v>-</v>
      </c>
      <c r="I365" s="1" t="str">
        <f t="shared" si="15"/>
        <v>-</v>
      </c>
      <c r="J365" s="4" t="str">
        <f t="shared" si="16"/>
        <v>bc</v>
      </c>
      <c r="K365" s="1" t="str">
        <f t="shared" si="19"/>
        <v>-</v>
      </c>
      <c r="L365" s="1" t="str">
        <f t="shared" si="18"/>
        <v>-</v>
      </c>
      <c r="M365" s="2" t="str">
        <f>'Basen 1'!H489</f>
        <v>bc</v>
      </c>
    </row>
    <row r="366" ht="14.25" customHeight="1">
      <c r="A366" s="1" t="str">
        <f>'Basen 1'!A490</f>
        <v/>
      </c>
      <c r="B366" s="2" t="str">
        <f>'Basen 1'!B490</f>
        <v/>
      </c>
      <c r="C366" s="1" t="str">
        <f>'Basen 1'!C490</f>
        <v>Graabæk</v>
      </c>
      <c r="D366" s="1">
        <f>'Basen 1'!F490</f>
        <v>23119</v>
      </c>
      <c r="E366" s="1" t="str">
        <f>'Basen 1'!J490</f>
        <v/>
      </c>
      <c r="F366" s="1" t="str">
        <f>'Basen 1'!E490</f>
        <v/>
      </c>
      <c r="G366" s="1" t="str">
        <f t="shared" si="13"/>
        <v>-</v>
      </c>
      <c r="H366" s="1" t="str">
        <f t="shared" si="20"/>
        <v>-</v>
      </c>
      <c r="I366" s="1" t="str">
        <f t="shared" si="15"/>
        <v>-</v>
      </c>
      <c r="J366" s="4" t="str">
        <f t="shared" si="16"/>
        <v>web</v>
      </c>
      <c r="K366" s="1" t="str">
        <f t="shared" si="19"/>
        <v>-</v>
      </c>
      <c r="L366" s="1" t="str">
        <f t="shared" si="18"/>
        <v>-</v>
      </c>
      <c r="M366" s="2" t="str">
        <f>'Basen 1'!H490</f>
        <v>web</v>
      </c>
    </row>
    <row r="367" ht="14.25" customHeight="1">
      <c r="A367" s="1" t="str">
        <f>'Basen 1'!A491</f>
        <v/>
      </c>
      <c r="B367" s="2" t="str">
        <f>'Basen 1'!B491</f>
        <v/>
      </c>
      <c r="C367" s="1" t="str">
        <f>'Basen 1'!C491</f>
        <v>Wiese</v>
      </c>
      <c r="D367" s="1">
        <f>'Basen 1'!F491</f>
        <v>23120</v>
      </c>
      <c r="E367" s="1" t="str">
        <f>'Basen 1'!J491</f>
        <v/>
      </c>
      <c r="F367" s="1" t="str">
        <f>'Basen 1'!E491</f>
        <v/>
      </c>
      <c r="G367" s="1" t="str">
        <f t="shared" si="13"/>
        <v>-</v>
      </c>
      <c r="H367" s="1" t="str">
        <f t="shared" si="20"/>
        <v>-</v>
      </c>
      <c r="I367" s="1" t="str">
        <f t="shared" si="15"/>
        <v>-</v>
      </c>
      <c r="J367" s="4" t="str">
        <f t="shared" si="16"/>
        <v>bc</v>
      </c>
      <c r="K367" s="1" t="str">
        <f t="shared" si="19"/>
        <v>-</v>
      </c>
      <c r="L367" s="1" t="str">
        <f t="shared" si="18"/>
        <v>-</v>
      </c>
      <c r="M367" s="2" t="str">
        <f>'Basen 1'!H491</f>
        <v>bc</v>
      </c>
    </row>
    <row r="368" ht="14.25" customHeight="1">
      <c r="A368" s="1" t="str">
        <f>'Basen 1'!A493</f>
        <v/>
      </c>
      <c r="B368" s="2" t="str">
        <f>'Basen 1'!B493</f>
        <v/>
      </c>
      <c r="C368" s="1" t="str">
        <f>'Basen 1'!C493</f>
        <v>Andersson</v>
      </c>
      <c r="D368" s="1">
        <f>'Basen 1'!F493</f>
        <v>23122</v>
      </c>
      <c r="E368" s="1" t="str">
        <f>'Basen 1'!J493</f>
        <v/>
      </c>
      <c r="F368" s="1" t="str">
        <f>'Basen 1'!E493</f>
        <v/>
      </c>
      <c r="G368" s="1" t="str">
        <f t="shared" si="13"/>
        <v>-</v>
      </c>
      <c r="H368" s="1" t="str">
        <f t="shared" si="20"/>
        <v>-</v>
      </c>
      <c r="I368" s="1" t="str">
        <f t="shared" si="15"/>
        <v>-</v>
      </c>
      <c r="J368" s="4" t="str">
        <f t="shared" si="16"/>
        <v>bc</v>
      </c>
      <c r="K368" s="1" t="str">
        <f t="shared" si="19"/>
        <v>-</v>
      </c>
      <c r="L368" s="1" t="str">
        <f t="shared" si="18"/>
        <v>-</v>
      </c>
      <c r="M368" s="2" t="str">
        <f>'Basen 1'!H493</f>
        <v>bc</v>
      </c>
    </row>
    <row r="369" ht="14.25" customHeight="1">
      <c r="A369" s="1" t="str">
        <f>'Basen 1'!A494</f>
        <v/>
      </c>
      <c r="B369" s="2" t="str">
        <f>'Basen 1'!B494</f>
        <v/>
      </c>
      <c r="C369" s="1" t="str">
        <f>'Basen 1'!C494</f>
        <v>Strøm</v>
      </c>
      <c r="D369" s="1">
        <f>'Basen 1'!F494</f>
        <v>23123</v>
      </c>
      <c r="E369" s="1" t="str">
        <f>'Basen 1'!J494</f>
        <v/>
      </c>
      <c r="F369" s="1" t="str">
        <f>'Basen 1'!E494</f>
        <v/>
      </c>
      <c r="G369" s="1" t="str">
        <f t="shared" si="13"/>
        <v>-</v>
      </c>
      <c r="H369" s="1" t="str">
        <f t="shared" si="20"/>
        <v>-</v>
      </c>
      <c r="I369" s="1" t="str">
        <f t="shared" si="15"/>
        <v>-</v>
      </c>
      <c r="J369" s="4" t="str">
        <f t="shared" si="16"/>
        <v>web</v>
      </c>
      <c r="K369" s="1" t="str">
        <f t="shared" si="19"/>
        <v>-</v>
      </c>
      <c r="L369" s="1" t="str">
        <f t="shared" si="18"/>
        <v>-</v>
      </c>
      <c r="M369" s="2" t="str">
        <f>'Basen 1'!H494</f>
        <v>web</v>
      </c>
    </row>
    <row r="370" ht="14.25" customHeight="1">
      <c r="A370" s="1" t="str">
        <f>'Basen 1'!A496</f>
        <v/>
      </c>
      <c r="B370" s="2" t="str">
        <f>'Basen 1'!B496</f>
        <v/>
      </c>
      <c r="C370" s="1" t="str">
        <f>'Basen 1'!C496</f>
        <v>Magito</v>
      </c>
      <c r="D370" s="1">
        <f>'Basen 1'!F496</f>
        <v>23125</v>
      </c>
      <c r="E370" s="1" t="str">
        <f>'Basen 1'!J496</f>
        <v/>
      </c>
      <c r="F370" s="1" t="str">
        <f>'Basen 1'!E496</f>
        <v/>
      </c>
      <c r="G370" s="1" t="str">
        <f t="shared" si="13"/>
        <v>-</v>
      </c>
      <c r="H370" s="1" t="str">
        <f t="shared" si="20"/>
        <v>-</v>
      </c>
      <c r="I370" s="1" t="str">
        <f t="shared" si="15"/>
        <v>-</v>
      </c>
      <c r="J370" s="4" t="str">
        <f t="shared" si="16"/>
        <v>bc</v>
      </c>
      <c r="K370" s="1" t="str">
        <f t="shared" si="19"/>
        <v>-</v>
      </c>
      <c r="L370" s="1" t="str">
        <f t="shared" si="18"/>
        <v>-</v>
      </c>
      <c r="M370" s="2" t="str">
        <f>'Basen 1'!H496</f>
        <v>bc</v>
      </c>
    </row>
    <row r="371" ht="14.25" customHeight="1">
      <c r="A371" s="1" t="str">
        <f>'Basen 1'!A498</f>
        <v/>
      </c>
      <c r="B371" s="2" t="str">
        <f>'Basen 1'!B498</f>
        <v/>
      </c>
      <c r="C371" s="1" t="str">
        <f>'Basen 1'!C498</f>
        <v>Ristola</v>
      </c>
      <c r="D371" s="1">
        <f>'Basen 1'!F498</f>
        <v>23127</v>
      </c>
      <c r="E371" s="1" t="str">
        <f>'Basen 1'!J498</f>
        <v/>
      </c>
      <c r="F371" s="1" t="str">
        <f>'Basen 1'!E498</f>
        <v/>
      </c>
      <c r="G371" s="1" t="str">
        <f t="shared" si="13"/>
        <v>-</v>
      </c>
      <c r="H371" s="1" t="str">
        <f t="shared" si="20"/>
        <v>-</v>
      </c>
      <c r="I371" s="1" t="str">
        <f t="shared" si="15"/>
        <v>-</v>
      </c>
      <c r="J371" s="4" t="str">
        <f t="shared" si="16"/>
        <v>bc</v>
      </c>
      <c r="K371" s="1" t="str">
        <f t="shared" si="19"/>
        <v>-</v>
      </c>
      <c r="L371" s="1" t="str">
        <f t="shared" si="18"/>
        <v>-</v>
      </c>
      <c r="M371" s="2" t="str">
        <f>'Basen 1'!H498</f>
        <v>bc</v>
      </c>
    </row>
    <row r="372" ht="14.25" customHeight="1">
      <c r="A372" s="1" t="str">
        <f>'Basen 1'!A499</f>
        <v/>
      </c>
      <c r="B372" s="2" t="str">
        <f>'Basen 1'!B499</f>
        <v/>
      </c>
      <c r="C372" s="1" t="str">
        <f>'Basen 1'!C499</f>
        <v>Poulsen</v>
      </c>
      <c r="D372" s="1">
        <f>'Basen 1'!F499</f>
        <v>23128</v>
      </c>
      <c r="E372" s="1" t="str">
        <f>'Basen 1'!J499</f>
        <v/>
      </c>
      <c r="F372" s="1" t="str">
        <f>'Basen 1'!E499</f>
        <v/>
      </c>
      <c r="G372" s="1" t="str">
        <f t="shared" si="13"/>
        <v>-</v>
      </c>
      <c r="H372" s="1" t="str">
        <f t="shared" si="20"/>
        <v>-</v>
      </c>
      <c r="I372" s="1" t="str">
        <f t="shared" si="15"/>
        <v>-</v>
      </c>
      <c r="J372" s="4" t="str">
        <f t="shared" si="16"/>
        <v>web</v>
      </c>
      <c r="K372" s="1" t="str">
        <f t="shared" si="19"/>
        <v>-</v>
      </c>
      <c r="L372" s="1" t="str">
        <f t="shared" si="18"/>
        <v>-</v>
      </c>
      <c r="M372" s="2" t="str">
        <f>'Basen 1'!H499</f>
        <v>web</v>
      </c>
    </row>
    <row r="373" ht="14.25" customHeight="1">
      <c r="A373" s="1" t="str">
        <f>'Basen 1'!A500</f>
        <v/>
      </c>
      <c r="B373" s="2" t="str">
        <f>'Basen 1'!B500</f>
        <v/>
      </c>
      <c r="C373" s="1" t="str">
        <f>'Basen 1'!C500</f>
        <v>Lozsi</v>
      </c>
      <c r="D373" s="1">
        <f>'Basen 1'!F500</f>
        <v>23129</v>
      </c>
      <c r="E373" s="1" t="str">
        <f>'Basen 1'!J500</f>
        <v/>
      </c>
      <c r="F373" s="1" t="str">
        <f>'Basen 1'!E500</f>
        <v/>
      </c>
      <c r="G373" s="1" t="str">
        <f t="shared" si="13"/>
        <v>-</v>
      </c>
      <c r="H373" s="1" t="str">
        <f t="shared" si="20"/>
        <v>-</v>
      </c>
      <c r="I373" s="1" t="str">
        <f t="shared" si="15"/>
        <v>-</v>
      </c>
      <c r="J373" s="4" t="str">
        <f t="shared" si="16"/>
        <v>bc</v>
      </c>
      <c r="K373" s="1" t="str">
        <f t="shared" si="19"/>
        <v>-</v>
      </c>
      <c r="L373" s="1" t="str">
        <f t="shared" si="18"/>
        <v>-</v>
      </c>
      <c r="M373" s="2" t="str">
        <f>'Basen 1'!H500</f>
        <v>bc</v>
      </c>
    </row>
    <row r="374" ht="14.25" customHeight="1">
      <c r="A374" s="1" t="str">
        <f>'Basen 1'!A501</f>
        <v/>
      </c>
      <c r="B374" s="2" t="str">
        <f>'Basen 1'!B501</f>
        <v/>
      </c>
      <c r="C374" s="1" t="str">
        <f>'Basen 1'!C501</f>
        <v>Park</v>
      </c>
      <c r="D374" s="1">
        <f>'Basen 1'!F501</f>
        <v>23130</v>
      </c>
      <c r="E374" s="1">
        <f>'Basen 1'!J501</f>
        <v>8</v>
      </c>
      <c r="F374" s="1" t="str">
        <f>'Basen 1'!E501</f>
        <v/>
      </c>
      <c r="G374" s="1" t="str">
        <f t="shared" si="13"/>
        <v>-</v>
      </c>
      <c r="H374" s="1" t="str">
        <f t="shared" si="20"/>
        <v>-</v>
      </c>
      <c r="I374" s="1" t="str">
        <f t="shared" si="15"/>
        <v>-</v>
      </c>
      <c r="J374" s="4" t="str">
        <f t="shared" si="16"/>
        <v>web</v>
      </c>
      <c r="K374" s="1" t="str">
        <f t="shared" si="19"/>
        <v>-</v>
      </c>
      <c r="L374" s="1" t="str">
        <f t="shared" si="18"/>
        <v>-</v>
      </c>
      <c r="M374" s="2" t="str">
        <f>'Basen 1'!H501</f>
        <v>web</v>
      </c>
    </row>
    <row r="375" ht="14.25" customHeight="1">
      <c r="A375" s="1" t="str">
        <f>'Basen 1'!A502</f>
        <v/>
      </c>
      <c r="B375" s="2" t="str">
        <f>'Basen 1'!B502</f>
        <v/>
      </c>
      <c r="C375" s="1" t="str">
        <f>'Basen 1'!C502</f>
        <v>Zaghloul</v>
      </c>
      <c r="D375" s="1">
        <f>'Basen 1'!F502</f>
        <v>23131</v>
      </c>
      <c r="E375" s="1" t="str">
        <f>'Basen 1'!J502</f>
        <v/>
      </c>
      <c r="F375" s="1" t="str">
        <f>'Basen 1'!E502</f>
        <v/>
      </c>
      <c r="G375" s="1" t="str">
        <f t="shared" si="13"/>
        <v>-</v>
      </c>
      <c r="H375" s="1" t="str">
        <f t="shared" si="20"/>
        <v>-</v>
      </c>
      <c r="I375" s="1" t="str">
        <f t="shared" si="15"/>
        <v>-</v>
      </c>
      <c r="J375" s="4" t="str">
        <f t="shared" si="16"/>
        <v>bc</v>
      </c>
      <c r="K375" s="1" t="str">
        <f t="shared" si="19"/>
        <v>-</v>
      </c>
      <c r="L375" s="1" t="str">
        <f t="shared" si="18"/>
        <v>-</v>
      </c>
      <c r="M375" s="2" t="str">
        <f>'Basen 1'!H502</f>
        <v>bc</v>
      </c>
    </row>
    <row r="376" ht="14.25" customHeight="1">
      <c r="A376" s="1" t="str">
        <f>'Basen 1'!A503</f>
        <v/>
      </c>
      <c r="B376" s="2" t="str">
        <f>'Basen 1'!B503</f>
        <v/>
      </c>
      <c r="C376" s="1" t="str">
        <f>'Basen 1'!C503</f>
        <v>Nielsen</v>
      </c>
      <c r="D376" s="1">
        <f>'Basen 1'!F503</f>
        <v>23132</v>
      </c>
      <c r="E376" s="1" t="str">
        <f>'Basen 1'!J503</f>
        <v/>
      </c>
      <c r="F376" s="1" t="str">
        <f>'Basen 1'!E503</f>
        <v/>
      </c>
      <c r="G376" s="1" t="str">
        <f t="shared" si="13"/>
        <v>-</v>
      </c>
      <c r="H376" s="1" t="str">
        <f t="shared" si="20"/>
        <v>-</v>
      </c>
      <c r="I376" s="1" t="str">
        <f t="shared" si="15"/>
        <v>-</v>
      </c>
      <c r="J376" s="4" t="str">
        <f t="shared" si="16"/>
        <v>bc</v>
      </c>
      <c r="K376" s="1" t="str">
        <f t="shared" si="19"/>
        <v>-</v>
      </c>
      <c r="L376" s="1" t="str">
        <f t="shared" si="18"/>
        <v>-</v>
      </c>
      <c r="M376" s="2" t="str">
        <f>'Basen 1'!H503</f>
        <v>bc</v>
      </c>
    </row>
    <row r="377" ht="14.25" customHeight="1">
      <c r="A377" s="1" t="str">
        <f>'Basen 1'!A504</f>
        <v/>
      </c>
      <c r="B377" s="2" t="str">
        <f>'Basen 1'!B504</f>
        <v/>
      </c>
      <c r="C377" s="1" t="str">
        <f>'Basen 1'!C504</f>
        <v>Daftardar</v>
      </c>
      <c r="D377" s="1">
        <f>'Basen 1'!F504</f>
        <v>23133</v>
      </c>
      <c r="E377" s="1" t="str">
        <f>'Basen 1'!J504</f>
        <v/>
      </c>
      <c r="F377" s="1" t="str">
        <f>'Basen 1'!E504</f>
        <v/>
      </c>
      <c r="G377" s="1" t="str">
        <f t="shared" si="13"/>
        <v>-</v>
      </c>
      <c r="H377" s="1" t="str">
        <f t="shared" si="20"/>
        <v>-</v>
      </c>
      <c r="I377" s="1" t="str">
        <f t="shared" si="15"/>
        <v>-</v>
      </c>
      <c r="J377" s="4" t="str">
        <f t="shared" si="16"/>
        <v>bc</v>
      </c>
      <c r="K377" s="1" t="str">
        <f t="shared" si="19"/>
        <v>-</v>
      </c>
      <c r="L377" s="1" t="str">
        <f t="shared" si="18"/>
        <v>-</v>
      </c>
      <c r="M377" s="2" t="str">
        <f>'Basen 1'!H504</f>
        <v>bc</v>
      </c>
    </row>
    <row r="378" ht="14.25" customHeight="1">
      <c r="A378" s="5" t="str">
        <f>'Basen 1'!A505</f>
        <v>72433@sunclass.dk</v>
      </c>
      <c r="B378" s="2" t="str">
        <f>'Basen 1'!B505</f>
        <v>20143818</v>
      </c>
      <c r="C378" s="1" t="str">
        <f>'Basen 1'!C505</f>
        <v>Müllertz</v>
      </c>
      <c r="D378" s="1">
        <f>'Basen 1'!F505</f>
        <v>23134</v>
      </c>
      <c r="E378" s="1">
        <f>'Basen 1'!J505</f>
        <v>15</v>
      </c>
      <c r="F378" s="1" t="str">
        <f>'Basen 1'!E505</f>
        <v/>
      </c>
      <c r="G378" s="1" t="str">
        <f t="shared" si="13"/>
        <v>-</v>
      </c>
      <c r="H378" s="1" t="str">
        <f t="shared" si="20"/>
        <v>-</v>
      </c>
      <c r="I378" s="1" t="str">
        <f t="shared" si="15"/>
        <v>-</v>
      </c>
      <c r="J378" s="4" t="str">
        <f t="shared" si="16"/>
        <v>web</v>
      </c>
      <c r="K378" s="1" t="str">
        <f t="shared" si="19"/>
        <v>-</v>
      </c>
      <c r="L378" s="1" t="s">
        <v>6</v>
      </c>
      <c r="M378" s="2" t="str">
        <f>'Basen 1'!H505</f>
        <v>web</v>
      </c>
    </row>
    <row r="379" ht="14.25" customHeight="1">
      <c r="A379" s="1" t="str">
        <f>'Basen 1'!A507</f>
        <v/>
      </c>
      <c r="B379" s="2" t="str">
        <f>'Basen 1'!B507</f>
        <v/>
      </c>
      <c r="C379" s="1" t="str">
        <f>'Basen 1'!C507</f>
        <v>Ernden</v>
      </c>
      <c r="D379" s="1">
        <f>'Basen 1'!F507</f>
        <v>23136</v>
      </c>
      <c r="E379" s="1" t="str">
        <f>'Basen 1'!J507</f>
        <v/>
      </c>
      <c r="F379" s="1" t="str">
        <f>'Basen 1'!E507</f>
        <v/>
      </c>
      <c r="G379" s="1" t="str">
        <f t="shared" si="13"/>
        <v>-</v>
      </c>
      <c r="H379" s="1" t="str">
        <f t="shared" si="20"/>
        <v>-</v>
      </c>
      <c r="I379" s="1" t="str">
        <f t="shared" si="15"/>
        <v>-</v>
      </c>
      <c r="J379" s="4" t="str">
        <f t="shared" si="16"/>
        <v>bc</v>
      </c>
      <c r="K379" s="1" t="str">
        <f t="shared" si="19"/>
        <v>-</v>
      </c>
      <c r="L379" s="1" t="str">
        <f t="shared" ref="L379:L428" si="21">IF(AND(D379&gt;25000,D379&lt;25900),M379,"-")</f>
        <v>-</v>
      </c>
      <c r="M379" s="2" t="str">
        <f>'Basen 1'!H507</f>
        <v>bc</v>
      </c>
    </row>
    <row r="380" ht="14.25" customHeight="1">
      <c r="A380" s="1" t="str">
        <f>'Basen 1'!A508</f>
        <v/>
      </c>
      <c r="B380" s="2" t="str">
        <f>'Basen 1'!B508</f>
        <v/>
      </c>
      <c r="C380" s="1" t="str">
        <f>'Basen 1'!C508</f>
        <v>Ernden</v>
      </c>
      <c r="D380" s="1">
        <f>'Basen 1'!F508</f>
        <v>23137</v>
      </c>
      <c r="E380" s="1" t="str">
        <f>'Basen 1'!J508</f>
        <v/>
      </c>
      <c r="F380" s="1" t="str">
        <f>'Basen 1'!E508</f>
        <v/>
      </c>
      <c r="G380" s="1" t="str">
        <f t="shared" si="13"/>
        <v>-</v>
      </c>
      <c r="H380" s="1" t="str">
        <f t="shared" si="20"/>
        <v>-</v>
      </c>
      <c r="I380" s="1" t="str">
        <f t="shared" si="15"/>
        <v>-</v>
      </c>
      <c r="J380" s="4" t="str">
        <f t="shared" si="16"/>
        <v>web</v>
      </c>
      <c r="K380" s="1" t="str">
        <f t="shared" si="19"/>
        <v>-</v>
      </c>
      <c r="L380" s="1" t="str">
        <f t="shared" si="21"/>
        <v>-</v>
      </c>
      <c r="M380" s="2" t="str">
        <f>'Basen 1'!H508</f>
        <v>web</v>
      </c>
    </row>
    <row r="381" ht="14.25" customHeight="1">
      <c r="A381" s="1" t="str">
        <f>'Basen 1'!A509</f>
        <v/>
      </c>
      <c r="B381" s="2" t="str">
        <f>'Basen 1'!B509</f>
        <v/>
      </c>
      <c r="C381" s="1" t="str">
        <f>'Basen 1'!C509</f>
        <v>Jepsen</v>
      </c>
      <c r="D381" s="1">
        <f>'Basen 1'!F509</f>
        <v>23138</v>
      </c>
      <c r="E381" s="1" t="str">
        <f>'Basen 1'!J509</f>
        <v/>
      </c>
      <c r="F381" s="1" t="str">
        <f>'Basen 1'!E509</f>
        <v/>
      </c>
      <c r="G381" s="1" t="str">
        <f t="shared" si="13"/>
        <v>-</v>
      </c>
      <c r="H381" s="1" t="str">
        <f t="shared" si="20"/>
        <v>-</v>
      </c>
      <c r="I381" s="1" t="str">
        <f t="shared" si="15"/>
        <v>-</v>
      </c>
      <c r="J381" s="4" t="str">
        <f t="shared" si="16"/>
        <v>bc</v>
      </c>
      <c r="K381" s="1" t="str">
        <f t="shared" si="19"/>
        <v>-</v>
      </c>
      <c r="L381" s="1" t="str">
        <f t="shared" si="21"/>
        <v>-</v>
      </c>
      <c r="M381" s="2" t="str">
        <f>'Basen 1'!H509</f>
        <v>bc</v>
      </c>
    </row>
    <row r="382" ht="14.25" customHeight="1">
      <c r="A382" s="1" t="str">
        <f>'Basen 1'!A510</f>
        <v/>
      </c>
      <c r="B382" s="2" t="str">
        <f>'Basen 1'!B510</f>
        <v/>
      </c>
      <c r="C382" s="1" t="str">
        <f>'Basen 1'!C510</f>
        <v>Weisz</v>
      </c>
      <c r="D382" s="1">
        <f>'Basen 1'!F510</f>
        <v>23139</v>
      </c>
      <c r="E382" s="1" t="str">
        <f>'Basen 1'!J510</f>
        <v/>
      </c>
      <c r="F382" s="1" t="str">
        <f>'Basen 1'!E510</f>
        <v/>
      </c>
      <c r="G382" s="1" t="str">
        <f t="shared" si="13"/>
        <v>-</v>
      </c>
      <c r="H382" s="1" t="str">
        <f t="shared" si="20"/>
        <v>-</v>
      </c>
      <c r="I382" s="1" t="str">
        <f t="shared" si="15"/>
        <v>-</v>
      </c>
      <c r="J382" s="4" t="str">
        <f t="shared" si="16"/>
        <v>bc</v>
      </c>
      <c r="K382" s="1" t="str">
        <f t="shared" si="19"/>
        <v>-</v>
      </c>
      <c r="L382" s="1" t="str">
        <f t="shared" si="21"/>
        <v>-</v>
      </c>
      <c r="M382" s="2" t="str">
        <f>'Basen 1'!H510</f>
        <v>bc</v>
      </c>
    </row>
    <row r="383" ht="14.25" customHeight="1">
      <c r="A383" s="1" t="str">
        <f>'Basen 1'!A511</f>
        <v/>
      </c>
      <c r="B383" s="2" t="str">
        <f>'Basen 1'!B511</f>
        <v/>
      </c>
      <c r="C383" s="1" t="str">
        <f>'Basen 1'!C511</f>
        <v>Matz</v>
      </c>
      <c r="D383" s="1">
        <f>'Basen 1'!F511</f>
        <v>23140</v>
      </c>
      <c r="E383" s="1" t="str">
        <f>'Basen 1'!J511</f>
        <v/>
      </c>
      <c r="F383" s="1" t="str">
        <f>'Basen 1'!E511</f>
        <v/>
      </c>
      <c r="G383" s="1" t="str">
        <f t="shared" si="13"/>
        <v>-</v>
      </c>
      <c r="H383" s="1" t="str">
        <f t="shared" si="20"/>
        <v>-</v>
      </c>
      <c r="I383" s="1" t="str">
        <f t="shared" si="15"/>
        <v>-</v>
      </c>
      <c r="J383" s="4" t="str">
        <f t="shared" si="16"/>
        <v>bc</v>
      </c>
      <c r="K383" s="1" t="str">
        <f t="shared" si="19"/>
        <v>-</v>
      </c>
      <c r="L383" s="1" t="str">
        <f t="shared" si="21"/>
        <v>-</v>
      </c>
      <c r="M383" s="2" t="str">
        <f>'Basen 1'!H511</f>
        <v>bc</v>
      </c>
    </row>
    <row r="384" ht="14.25" customHeight="1">
      <c r="A384" s="1" t="str">
        <f>'Basen 1'!A512</f>
        <v/>
      </c>
      <c r="B384" s="2" t="str">
        <f>'Basen 1'!B512</f>
        <v/>
      </c>
      <c r="C384" s="1" t="str">
        <f>'Basen 1'!C512</f>
        <v>Merkouris</v>
      </c>
      <c r="D384" s="1">
        <f>'Basen 1'!F512</f>
        <v>23141</v>
      </c>
      <c r="E384" s="1" t="str">
        <f>'Basen 1'!J512</f>
        <v/>
      </c>
      <c r="F384" s="1" t="str">
        <f>'Basen 1'!E512</f>
        <v/>
      </c>
      <c r="G384" s="1" t="str">
        <f t="shared" si="13"/>
        <v>-</v>
      </c>
      <c r="H384" s="1" t="str">
        <f t="shared" si="20"/>
        <v>-</v>
      </c>
      <c r="I384" s="1" t="str">
        <f t="shared" si="15"/>
        <v>-</v>
      </c>
      <c r="J384" s="4" t="str">
        <f t="shared" si="16"/>
        <v>bc</v>
      </c>
      <c r="K384" s="1" t="str">
        <f t="shared" si="19"/>
        <v>-</v>
      </c>
      <c r="L384" s="1" t="str">
        <f t="shared" si="21"/>
        <v>-</v>
      </c>
      <c r="M384" s="2" t="str">
        <f>'Basen 1'!H512</f>
        <v>bc</v>
      </c>
    </row>
    <row r="385" ht="14.25" customHeight="1">
      <c r="A385" s="1" t="str">
        <f>'Basen 1'!A513</f>
        <v/>
      </c>
      <c r="B385" s="2" t="str">
        <f>'Basen 1'!B513</f>
        <v/>
      </c>
      <c r="C385" s="1" t="str">
        <f>'Basen 1'!C513</f>
        <v>Teglberg</v>
      </c>
      <c r="D385" s="1">
        <f>'Basen 1'!F513</f>
        <v>23142</v>
      </c>
      <c r="E385" s="1">
        <f>'Basen 1'!J513</f>
        <v>10</v>
      </c>
      <c r="F385" s="1" t="str">
        <f>'Basen 1'!E513</f>
        <v/>
      </c>
      <c r="G385" s="1" t="str">
        <f t="shared" si="13"/>
        <v>-</v>
      </c>
      <c r="H385" s="1" t="str">
        <f t="shared" si="20"/>
        <v>-</v>
      </c>
      <c r="I385" s="1" t="str">
        <f t="shared" si="15"/>
        <v>-</v>
      </c>
      <c r="J385" s="4" t="str">
        <f t="shared" si="16"/>
        <v>web</v>
      </c>
      <c r="K385" s="1" t="str">
        <f t="shared" si="19"/>
        <v>-</v>
      </c>
      <c r="L385" s="1" t="str">
        <f t="shared" si="21"/>
        <v>-</v>
      </c>
      <c r="M385" s="2" t="str">
        <f>'Basen 1'!H513</f>
        <v>web</v>
      </c>
    </row>
    <row r="386" ht="14.25" customHeight="1">
      <c r="A386" s="1" t="str">
        <f>'Basen 1'!A514</f>
        <v/>
      </c>
      <c r="B386" s="2" t="str">
        <f>'Basen 1'!B514</f>
        <v/>
      </c>
      <c r="C386" s="1" t="str">
        <f>'Basen 1'!C514</f>
        <v>Andersson</v>
      </c>
      <c r="D386" s="1">
        <f>'Basen 1'!F514</f>
        <v>23143</v>
      </c>
      <c r="E386" s="1" t="str">
        <f>'Basen 1'!J514</f>
        <v/>
      </c>
      <c r="F386" s="1" t="str">
        <f>'Basen 1'!E514</f>
        <v/>
      </c>
      <c r="G386" s="1" t="str">
        <f t="shared" si="13"/>
        <v>-</v>
      </c>
      <c r="H386" s="1" t="str">
        <f t="shared" si="20"/>
        <v>-</v>
      </c>
      <c r="I386" s="1" t="str">
        <f t="shared" si="15"/>
        <v>-</v>
      </c>
      <c r="J386" s="4" t="str">
        <f t="shared" si="16"/>
        <v>bc</v>
      </c>
      <c r="K386" s="1" t="str">
        <f t="shared" si="19"/>
        <v>-</v>
      </c>
      <c r="L386" s="1" t="str">
        <f t="shared" si="21"/>
        <v>-</v>
      </c>
      <c r="M386" s="2" t="str">
        <f>'Basen 1'!H514</f>
        <v>bc</v>
      </c>
    </row>
    <row r="387" ht="14.25" customHeight="1">
      <c r="A387" s="1" t="str">
        <f>'Basen 1'!A515</f>
        <v/>
      </c>
      <c r="B387" s="2" t="str">
        <f>'Basen 1'!B515</f>
        <v/>
      </c>
      <c r="C387" s="1" t="str">
        <f>'Basen 1'!C515</f>
        <v>Pedersen</v>
      </c>
      <c r="D387" s="1">
        <f>'Basen 1'!F515</f>
        <v>23144</v>
      </c>
      <c r="E387" s="1" t="str">
        <f>'Basen 1'!J515</f>
        <v/>
      </c>
      <c r="F387" s="1" t="str">
        <f>'Basen 1'!E515</f>
        <v/>
      </c>
      <c r="G387" s="1" t="str">
        <f t="shared" si="13"/>
        <v>-</v>
      </c>
      <c r="H387" s="1" t="str">
        <f t="shared" si="20"/>
        <v>-</v>
      </c>
      <c r="I387" s="1" t="str">
        <f t="shared" si="15"/>
        <v>-</v>
      </c>
      <c r="J387" s="4" t="str">
        <f t="shared" si="16"/>
        <v>web</v>
      </c>
      <c r="K387" s="1" t="str">
        <f t="shared" si="19"/>
        <v>-</v>
      </c>
      <c r="L387" s="1" t="str">
        <f t="shared" si="21"/>
        <v>-</v>
      </c>
      <c r="M387" s="2" t="str">
        <f>'Basen 1'!H515</f>
        <v>web</v>
      </c>
    </row>
    <row r="388" ht="14.25" customHeight="1">
      <c r="A388" s="1" t="str">
        <f>'Basen 1'!A516</f>
        <v/>
      </c>
      <c r="B388" s="2" t="str">
        <f>'Basen 1'!B516</f>
        <v/>
      </c>
      <c r="C388" s="1" t="str">
        <f>'Basen 1'!C516</f>
        <v>Skov</v>
      </c>
      <c r="D388" s="1">
        <f>'Basen 1'!F516</f>
        <v>23145</v>
      </c>
      <c r="E388" s="1" t="str">
        <f>'Basen 1'!J516</f>
        <v/>
      </c>
      <c r="F388" s="1" t="str">
        <f>'Basen 1'!E516</f>
        <v/>
      </c>
      <c r="G388" s="1" t="str">
        <f t="shared" si="13"/>
        <v>-</v>
      </c>
      <c r="H388" s="1" t="str">
        <f t="shared" si="20"/>
        <v>-</v>
      </c>
      <c r="I388" s="1" t="str">
        <f t="shared" si="15"/>
        <v>-</v>
      </c>
      <c r="J388" s="4" t="str">
        <f t="shared" si="16"/>
        <v>bc</v>
      </c>
      <c r="K388" s="1" t="str">
        <f t="shared" si="19"/>
        <v>-</v>
      </c>
      <c r="L388" s="1" t="str">
        <f t="shared" si="21"/>
        <v>-</v>
      </c>
      <c r="M388" s="2" t="str">
        <f>'Basen 1'!H516</f>
        <v>bc</v>
      </c>
    </row>
    <row r="389" ht="14.25" customHeight="1">
      <c r="A389" s="1" t="str">
        <f>'Basen 1'!A517</f>
        <v/>
      </c>
      <c r="B389" s="2" t="str">
        <f>'Basen 1'!B517</f>
        <v/>
      </c>
      <c r="C389" s="1" t="str">
        <f>'Basen 1'!C517</f>
        <v>Persson</v>
      </c>
      <c r="D389" s="1">
        <f>'Basen 1'!F517</f>
        <v>23146</v>
      </c>
      <c r="E389" s="1" t="str">
        <f>'Basen 1'!J517</f>
        <v/>
      </c>
      <c r="F389" s="1" t="str">
        <f>'Basen 1'!E517</f>
        <v/>
      </c>
      <c r="G389" s="1" t="str">
        <f t="shared" si="13"/>
        <v>-</v>
      </c>
      <c r="H389" s="1" t="str">
        <f t="shared" si="20"/>
        <v>-</v>
      </c>
      <c r="I389" s="1" t="str">
        <f t="shared" si="15"/>
        <v>-</v>
      </c>
      <c r="J389" s="4" t="str">
        <f t="shared" si="16"/>
        <v>bc</v>
      </c>
      <c r="K389" s="1" t="str">
        <f t="shared" si="19"/>
        <v>-</v>
      </c>
      <c r="L389" s="1" t="str">
        <f t="shared" si="21"/>
        <v>-</v>
      </c>
      <c r="M389" s="2" t="str">
        <f>'Basen 1'!H517</f>
        <v>bc</v>
      </c>
    </row>
    <row r="390" ht="14.25" customHeight="1">
      <c r="A390" s="1" t="str">
        <f>'Basen 1'!A518</f>
        <v/>
      </c>
      <c r="B390" s="2" t="str">
        <f>'Basen 1'!B518</f>
        <v/>
      </c>
      <c r="C390" s="1" t="str">
        <f>'Basen 1'!C518</f>
        <v>Persson</v>
      </c>
      <c r="D390" s="1">
        <f>'Basen 1'!F518</f>
        <v>23147</v>
      </c>
      <c r="E390" s="1" t="str">
        <f>'Basen 1'!J518</f>
        <v/>
      </c>
      <c r="F390" s="1" t="str">
        <f>'Basen 1'!E518</f>
        <v/>
      </c>
      <c r="G390" s="1" t="str">
        <f t="shared" si="13"/>
        <v>-</v>
      </c>
      <c r="H390" s="1" t="str">
        <f t="shared" si="20"/>
        <v>-</v>
      </c>
      <c r="I390" s="1" t="str">
        <f t="shared" si="15"/>
        <v>-</v>
      </c>
      <c r="J390" s="4" t="str">
        <f t="shared" si="16"/>
        <v>bc</v>
      </c>
      <c r="K390" s="1" t="str">
        <f t="shared" si="19"/>
        <v>-</v>
      </c>
      <c r="L390" s="1" t="str">
        <f t="shared" si="21"/>
        <v>-</v>
      </c>
      <c r="M390" s="2" t="str">
        <f>'Basen 1'!H518</f>
        <v>bc</v>
      </c>
    </row>
    <row r="391" ht="14.25" customHeight="1">
      <c r="A391" s="1" t="str">
        <f>'Basen 1'!A519</f>
        <v/>
      </c>
      <c r="B391" s="2" t="str">
        <f>'Basen 1'!B519</f>
        <v/>
      </c>
      <c r="C391" s="1" t="str">
        <f>'Basen 1'!C519</f>
        <v>Jørgensen</v>
      </c>
      <c r="D391" s="1">
        <f>'Basen 1'!F519</f>
        <v>23148</v>
      </c>
      <c r="E391" s="1">
        <f>'Basen 1'!J519</f>
        <v>10</v>
      </c>
      <c r="F391" s="1" t="str">
        <f>'Basen 1'!E519</f>
        <v/>
      </c>
      <c r="G391" s="1" t="str">
        <f t="shared" si="13"/>
        <v>-</v>
      </c>
      <c r="H391" s="1" t="str">
        <f t="shared" si="20"/>
        <v>-</v>
      </c>
      <c r="I391" s="1" t="str">
        <f t="shared" si="15"/>
        <v>-</v>
      </c>
      <c r="J391" s="4" t="str">
        <f t="shared" si="16"/>
        <v>web</v>
      </c>
      <c r="K391" s="1" t="str">
        <f t="shared" si="19"/>
        <v>-</v>
      </c>
      <c r="L391" s="1" t="str">
        <f t="shared" si="21"/>
        <v>-</v>
      </c>
      <c r="M391" s="2" t="str">
        <f>'Basen 1'!H519</f>
        <v>web</v>
      </c>
    </row>
    <row r="392" ht="14.25" customHeight="1">
      <c r="A392" s="1" t="str">
        <f>'Basen 1'!A521</f>
        <v/>
      </c>
      <c r="B392" s="2" t="str">
        <f>'Basen 1'!B521</f>
        <v/>
      </c>
      <c r="C392" s="1" t="str">
        <f>'Basen 1'!C521</f>
        <v>Christensen</v>
      </c>
      <c r="D392" s="1">
        <f>'Basen 1'!F521</f>
        <v>23150</v>
      </c>
      <c r="E392" s="1" t="str">
        <f>'Basen 1'!J521</f>
        <v/>
      </c>
      <c r="F392" s="1" t="str">
        <f>'Basen 1'!E521</f>
        <v/>
      </c>
      <c r="G392" s="1" t="str">
        <f t="shared" si="13"/>
        <v>-</v>
      </c>
      <c r="H392" s="1" t="str">
        <f t="shared" si="20"/>
        <v>-</v>
      </c>
      <c r="I392" s="1" t="str">
        <f t="shared" si="15"/>
        <v>-</v>
      </c>
      <c r="J392" s="4" t="str">
        <f t="shared" si="16"/>
        <v>bc</v>
      </c>
      <c r="K392" s="1" t="str">
        <f t="shared" si="19"/>
        <v>-</v>
      </c>
      <c r="L392" s="1" t="str">
        <f t="shared" si="21"/>
        <v>-</v>
      </c>
      <c r="M392" s="2" t="str">
        <f>'Basen 1'!H521</f>
        <v>bc</v>
      </c>
    </row>
    <row r="393" ht="14.25" customHeight="1">
      <c r="A393" s="1" t="str">
        <f>'Basen 1'!A522</f>
        <v/>
      </c>
      <c r="B393" s="2" t="str">
        <f>'Basen 1'!B522</f>
        <v/>
      </c>
      <c r="C393" s="1" t="str">
        <f>'Basen 1'!C522</f>
        <v>Rasmussen</v>
      </c>
      <c r="D393" s="1">
        <f>'Basen 1'!F522</f>
        <v>23151</v>
      </c>
      <c r="E393" s="1" t="str">
        <f>'Basen 1'!J522</f>
        <v/>
      </c>
      <c r="F393" s="1" t="str">
        <f>'Basen 1'!E522</f>
        <v/>
      </c>
      <c r="G393" s="1" t="str">
        <f t="shared" si="13"/>
        <v>-</v>
      </c>
      <c r="H393" s="1" t="str">
        <f t="shared" si="20"/>
        <v>-</v>
      </c>
      <c r="I393" s="1" t="str">
        <f t="shared" si="15"/>
        <v>-</v>
      </c>
      <c r="J393" s="4" t="str">
        <f t="shared" si="16"/>
        <v>bc</v>
      </c>
      <c r="K393" s="1" t="str">
        <f t="shared" si="19"/>
        <v>-</v>
      </c>
      <c r="L393" s="1" t="str">
        <f t="shared" si="21"/>
        <v>-</v>
      </c>
      <c r="M393" s="2" t="str">
        <f>'Basen 1'!H522</f>
        <v>bc</v>
      </c>
    </row>
    <row r="394" ht="14.25" customHeight="1">
      <c r="A394" s="1" t="str">
        <f>'Basen 1'!A525</f>
        <v/>
      </c>
      <c r="B394" s="2" t="str">
        <f>'Basen 1'!B525</f>
        <v/>
      </c>
      <c r="C394" s="1" t="str">
        <f>'Basen 1'!C525</f>
        <v>Carlander</v>
      </c>
      <c r="D394" s="1">
        <f>'Basen 1'!F525</f>
        <v>23154</v>
      </c>
      <c r="E394" s="1">
        <f>'Basen 1'!J525</f>
        <v>10</v>
      </c>
      <c r="F394" s="1" t="str">
        <f>'Basen 1'!E525</f>
        <v/>
      </c>
      <c r="G394" s="1" t="str">
        <f t="shared" si="13"/>
        <v>-</v>
      </c>
      <c r="H394" s="1" t="str">
        <f t="shared" si="20"/>
        <v>-</v>
      </c>
      <c r="I394" s="1" t="str">
        <f t="shared" si="15"/>
        <v>-</v>
      </c>
      <c r="J394" s="4" t="str">
        <f t="shared" si="16"/>
        <v>web</v>
      </c>
      <c r="K394" s="1" t="str">
        <f t="shared" si="19"/>
        <v>-</v>
      </c>
      <c r="L394" s="1" t="str">
        <f t="shared" si="21"/>
        <v>-</v>
      </c>
      <c r="M394" s="2" t="str">
        <f>'Basen 1'!H525</f>
        <v>web</v>
      </c>
    </row>
    <row r="395" ht="14.25" customHeight="1">
      <c r="A395" s="1" t="str">
        <f>'Basen 1'!A526</f>
        <v/>
      </c>
      <c r="B395" s="2" t="str">
        <f>'Basen 1'!B526</f>
        <v/>
      </c>
      <c r="C395" s="1" t="str">
        <f>'Basen 1'!C526</f>
        <v>Ohman</v>
      </c>
      <c r="D395" s="1">
        <f>'Basen 1'!F526</f>
        <v>23155</v>
      </c>
      <c r="E395" s="1" t="str">
        <f>'Basen 1'!J526</f>
        <v/>
      </c>
      <c r="F395" s="1" t="str">
        <f>'Basen 1'!E526</f>
        <v/>
      </c>
      <c r="G395" s="1" t="str">
        <f t="shared" si="13"/>
        <v>-</v>
      </c>
      <c r="H395" s="1" t="str">
        <f t="shared" si="20"/>
        <v>-</v>
      </c>
      <c r="I395" s="1" t="str">
        <f t="shared" si="15"/>
        <v>-</v>
      </c>
      <c r="J395" s="4" t="str">
        <f t="shared" si="16"/>
        <v>bc</v>
      </c>
      <c r="K395" s="1" t="str">
        <f t="shared" si="19"/>
        <v>-</v>
      </c>
      <c r="L395" s="1" t="str">
        <f t="shared" si="21"/>
        <v>-</v>
      </c>
      <c r="M395" s="2" t="str">
        <f>'Basen 1'!H526</f>
        <v>bc</v>
      </c>
    </row>
    <row r="396" ht="14.25" customHeight="1">
      <c r="A396" s="1" t="str">
        <f>'Basen 1'!A527</f>
        <v/>
      </c>
      <c r="B396" s="2" t="str">
        <f>'Basen 1'!B527</f>
        <v/>
      </c>
      <c r="C396" s="1" t="str">
        <f>'Basen 1'!C527</f>
        <v>Prehn</v>
      </c>
      <c r="D396" s="1">
        <f>'Basen 1'!F527</f>
        <v>23156</v>
      </c>
      <c r="E396" s="1" t="str">
        <f>'Basen 1'!J527</f>
        <v/>
      </c>
      <c r="F396" s="1" t="str">
        <f>'Basen 1'!E527</f>
        <v/>
      </c>
      <c r="G396" s="1" t="str">
        <f t="shared" si="13"/>
        <v>-</v>
      </c>
      <c r="H396" s="1" t="str">
        <f t="shared" si="20"/>
        <v>-</v>
      </c>
      <c r="I396" s="1" t="str">
        <f t="shared" si="15"/>
        <v>-</v>
      </c>
      <c r="J396" s="4" t="str">
        <f t="shared" si="16"/>
        <v>bc</v>
      </c>
      <c r="K396" s="1" t="str">
        <f t="shared" si="19"/>
        <v>-</v>
      </c>
      <c r="L396" s="1" t="str">
        <f t="shared" si="21"/>
        <v>-</v>
      </c>
      <c r="M396" s="2" t="str">
        <f>'Basen 1'!H527</f>
        <v>bc</v>
      </c>
    </row>
    <row r="397" ht="14.25" customHeight="1">
      <c r="A397" s="1" t="str">
        <f>'Basen 1'!A528</f>
        <v/>
      </c>
      <c r="B397" s="2" t="str">
        <f>'Basen 1'!B528</f>
        <v/>
      </c>
      <c r="C397" s="1" t="str">
        <f>'Basen 1'!C528</f>
        <v>Møller</v>
      </c>
      <c r="D397" s="1">
        <f>'Basen 1'!F528</f>
        <v>23157</v>
      </c>
      <c r="E397" s="1">
        <f>'Basen 1'!J528</f>
        <v>10</v>
      </c>
      <c r="F397" s="1" t="str">
        <f>'Basen 1'!E528</f>
        <v/>
      </c>
      <c r="G397" s="1" t="str">
        <f t="shared" si="13"/>
        <v>-</v>
      </c>
      <c r="H397" s="1" t="str">
        <f t="shared" si="20"/>
        <v>-</v>
      </c>
      <c r="I397" s="1" t="str">
        <f t="shared" si="15"/>
        <v>-</v>
      </c>
      <c r="J397" s="4" t="str">
        <f t="shared" si="16"/>
        <v>web</v>
      </c>
      <c r="K397" s="1" t="str">
        <f t="shared" si="19"/>
        <v>-</v>
      </c>
      <c r="L397" s="1" t="str">
        <f t="shared" si="21"/>
        <v>-</v>
      </c>
      <c r="M397" s="2" t="str">
        <f>'Basen 1'!H528</f>
        <v>web</v>
      </c>
    </row>
    <row r="398" ht="14.25" customHeight="1">
      <c r="A398" s="1" t="str">
        <f>'Basen 1'!A529</f>
        <v/>
      </c>
      <c r="B398" s="2" t="str">
        <f>'Basen 1'!B529</f>
        <v/>
      </c>
      <c r="C398" s="1" t="str">
        <f>'Basen 1'!C529</f>
        <v>Mcmeekin</v>
      </c>
      <c r="D398" s="1">
        <f>'Basen 1'!F529</f>
        <v>23158</v>
      </c>
      <c r="E398" s="1" t="str">
        <f>'Basen 1'!J529</f>
        <v/>
      </c>
      <c r="F398" s="1" t="str">
        <f>'Basen 1'!E529</f>
        <v/>
      </c>
      <c r="G398" s="1" t="str">
        <f t="shared" si="13"/>
        <v>-</v>
      </c>
      <c r="H398" s="1" t="str">
        <f t="shared" si="20"/>
        <v>-</v>
      </c>
      <c r="I398" s="1" t="str">
        <f t="shared" si="15"/>
        <v>-</v>
      </c>
      <c r="J398" s="4" t="str">
        <f t="shared" si="16"/>
        <v>bc</v>
      </c>
      <c r="K398" s="1" t="str">
        <f t="shared" si="19"/>
        <v>-</v>
      </c>
      <c r="L398" s="1" t="str">
        <f t="shared" si="21"/>
        <v>-</v>
      </c>
      <c r="M398" s="2" t="str">
        <f>'Basen 1'!H529</f>
        <v>bc</v>
      </c>
    </row>
    <row r="399" ht="14.25" customHeight="1">
      <c r="A399" s="1" t="str">
        <f>'Basen 1'!A530</f>
        <v/>
      </c>
      <c r="B399" s="2" t="str">
        <f>'Basen 1'!B530</f>
        <v/>
      </c>
      <c r="C399" s="1" t="str">
        <f>'Basen 1'!C530</f>
        <v>Mcmeekin</v>
      </c>
      <c r="D399" s="1">
        <f>'Basen 1'!F530</f>
        <v>23159</v>
      </c>
      <c r="E399" s="1" t="str">
        <f>'Basen 1'!J530</f>
        <v/>
      </c>
      <c r="F399" s="1" t="str">
        <f>'Basen 1'!E530</f>
        <v/>
      </c>
      <c r="G399" s="1" t="str">
        <f t="shared" si="13"/>
        <v>-</v>
      </c>
      <c r="H399" s="1" t="str">
        <f t="shared" si="20"/>
        <v>-</v>
      </c>
      <c r="I399" s="1" t="str">
        <f t="shared" si="15"/>
        <v>-</v>
      </c>
      <c r="J399" s="4" t="str">
        <f t="shared" si="16"/>
        <v>bc</v>
      </c>
      <c r="K399" s="1" t="str">
        <f t="shared" si="19"/>
        <v>-</v>
      </c>
      <c r="L399" s="1" t="str">
        <f t="shared" si="21"/>
        <v>-</v>
      </c>
      <c r="M399" s="2" t="str">
        <f>'Basen 1'!H530</f>
        <v>bc</v>
      </c>
    </row>
    <row r="400" ht="14.25" customHeight="1">
      <c r="A400" s="1" t="str">
        <f>'Basen 1'!A531</f>
        <v/>
      </c>
      <c r="B400" s="2" t="str">
        <f>'Basen 1'!B531</f>
        <v/>
      </c>
      <c r="C400" s="1" t="str">
        <f>'Basen 1'!C531</f>
        <v>Andersen</v>
      </c>
      <c r="D400" s="1">
        <f>'Basen 1'!F531</f>
        <v>23160</v>
      </c>
      <c r="E400" s="1" t="str">
        <f>'Basen 1'!J531</f>
        <v/>
      </c>
      <c r="F400" s="1" t="str">
        <f>'Basen 1'!E531</f>
        <v/>
      </c>
      <c r="G400" s="1" t="str">
        <f t="shared" si="13"/>
        <v>-</v>
      </c>
      <c r="H400" s="1" t="str">
        <f t="shared" si="20"/>
        <v>-</v>
      </c>
      <c r="I400" s="1" t="str">
        <f t="shared" si="15"/>
        <v>-</v>
      </c>
      <c r="J400" s="4" t="str">
        <f t="shared" si="16"/>
        <v>bc</v>
      </c>
      <c r="K400" s="1" t="str">
        <f t="shared" si="19"/>
        <v>-</v>
      </c>
      <c r="L400" s="1" t="str">
        <f t="shared" si="21"/>
        <v>-</v>
      </c>
      <c r="M400" s="2" t="str">
        <f>'Basen 1'!H531</f>
        <v>bc</v>
      </c>
    </row>
    <row r="401" ht="14.25" customHeight="1">
      <c r="A401" s="1" t="str">
        <f>'Basen 1'!A535</f>
        <v/>
      </c>
      <c r="B401" s="2" t="str">
        <f>'Basen 1'!B535</f>
        <v/>
      </c>
      <c r="C401" s="1" t="str">
        <f>'Basen 1'!C535</f>
        <v>Kaae</v>
      </c>
      <c r="D401" s="1">
        <f>'Basen 1'!F535</f>
        <v>23164</v>
      </c>
      <c r="E401" s="1" t="str">
        <f>'Basen 1'!J535</f>
        <v/>
      </c>
      <c r="F401" s="1" t="str">
        <f>'Basen 1'!E535</f>
        <v/>
      </c>
      <c r="G401" s="1" t="str">
        <f t="shared" si="13"/>
        <v>-</v>
      </c>
      <c r="H401" s="1" t="str">
        <f t="shared" si="20"/>
        <v>-</v>
      </c>
      <c r="I401" s="1" t="str">
        <f t="shared" si="15"/>
        <v>-</v>
      </c>
      <c r="J401" s="4" t="str">
        <f t="shared" si="16"/>
        <v>web</v>
      </c>
      <c r="K401" s="1" t="str">
        <f t="shared" si="19"/>
        <v>-</v>
      </c>
      <c r="L401" s="1" t="str">
        <f t="shared" si="21"/>
        <v>-</v>
      </c>
      <c r="M401" s="2" t="str">
        <f>'Basen 1'!H535</f>
        <v>web</v>
      </c>
    </row>
    <row r="402" ht="14.25" customHeight="1">
      <c r="A402" s="1" t="str">
        <f>'Basen 1'!A536</f>
        <v/>
      </c>
      <c r="B402" s="2" t="str">
        <f>'Basen 1'!B536</f>
        <v/>
      </c>
      <c r="C402" s="1" t="str">
        <f>'Basen 1'!C536</f>
        <v>Birketoft</v>
      </c>
      <c r="D402" s="1">
        <f>'Basen 1'!F536</f>
        <v>23165</v>
      </c>
      <c r="E402" s="1" t="str">
        <f>'Basen 1'!J536</f>
        <v/>
      </c>
      <c r="F402" s="1" t="str">
        <f>'Basen 1'!E536</f>
        <v/>
      </c>
      <c r="G402" s="1" t="str">
        <f t="shared" si="13"/>
        <v>-</v>
      </c>
      <c r="H402" s="1" t="str">
        <f t="shared" si="20"/>
        <v>-</v>
      </c>
      <c r="I402" s="1" t="str">
        <f t="shared" si="15"/>
        <v>-</v>
      </c>
      <c r="J402" s="4" t="str">
        <f t="shared" si="16"/>
        <v>bc</v>
      </c>
      <c r="K402" s="1" t="str">
        <f t="shared" si="19"/>
        <v>-</v>
      </c>
      <c r="L402" s="1" t="str">
        <f t="shared" si="21"/>
        <v>-</v>
      </c>
      <c r="M402" s="2" t="str">
        <f>'Basen 1'!H536</f>
        <v>bc</v>
      </c>
    </row>
    <row r="403" ht="14.25" customHeight="1">
      <c r="A403" s="1" t="str">
        <f>'Basen 1'!A537</f>
        <v/>
      </c>
      <c r="B403" s="2" t="str">
        <f>'Basen 1'!B537</f>
        <v/>
      </c>
      <c r="C403" s="1" t="str">
        <f>'Basen 1'!C537</f>
        <v>Bastian</v>
      </c>
      <c r="D403" s="1">
        <f>'Basen 1'!F537</f>
        <v>23166</v>
      </c>
      <c r="E403" s="1" t="str">
        <f>'Basen 1'!J537</f>
        <v/>
      </c>
      <c r="F403" s="1" t="str">
        <f>'Basen 1'!E537</f>
        <v/>
      </c>
      <c r="G403" s="1" t="str">
        <f t="shared" si="13"/>
        <v>-</v>
      </c>
      <c r="H403" s="1" t="str">
        <f t="shared" si="20"/>
        <v>-</v>
      </c>
      <c r="I403" s="1" t="str">
        <f t="shared" si="15"/>
        <v>-</v>
      </c>
      <c r="J403" s="4" t="str">
        <f t="shared" si="16"/>
        <v>bc</v>
      </c>
      <c r="K403" s="1" t="str">
        <f t="shared" si="19"/>
        <v>-</v>
      </c>
      <c r="L403" s="1" t="str">
        <f t="shared" si="21"/>
        <v>-</v>
      </c>
      <c r="M403" s="2" t="str">
        <f>'Basen 1'!H537</f>
        <v>bc</v>
      </c>
    </row>
    <row r="404" ht="14.25" customHeight="1">
      <c r="A404" s="1" t="str">
        <f>'Basen 1'!A538</f>
        <v/>
      </c>
      <c r="B404" s="2" t="str">
        <f>'Basen 1'!B538</f>
        <v/>
      </c>
      <c r="C404" s="1" t="str">
        <f>'Basen 1'!C538</f>
        <v>Hansen</v>
      </c>
      <c r="D404" s="1">
        <f>'Basen 1'!F538</f>
        <v>23167</v>
      </c>
      <c r="E404" s="1" t="str">
        <f>'Basen 1'!J538</f>
        <v/>
      </c>
      <c r="F404" s="1" t="str">
        <f>'Basen 1'!E538</f>
        <v/>
      </c>
      <c r="G404" s="1" t="str">
        <f t="shared" si="13"/>
        <v>-</v>
      </c>
      <c r="H404" s="1" t="str">
        <f t="shared" si="20"/>
        <v>-</v>
      </c>
      <c r="I404" s="1" t="str">
        <f t="shared" si="15"/>
        <v>-</v>
      </c>
      <c r="J404" s="4" t="str">
        <f t="shared" si="16"/>
        <v>bc</v>
      </c>
      <c r="K404" s="1" t="str">
        <f t="shared" si="19"/>
        <v>-</v>
      </c>
      <c r="L404" s="1" t="str">
        <f t="shared" si="21"/>
        <v>-</v>
      </c>
      <c r="M404" s="2" t="str">
        <f>'Basen 1'!H538</f>
        <v>bc</v>
      </c>
    </row>
    <row r="405" ht="14.25" customHeight="1">
      <c r="A405" s="1" t="str">
        <f>'Basen 1'!A540</f>
        <v/>
      </c>
      <c r="B405" s="2" t="str">
        <f>'Basen 1'!B540</f>
        <v/>
      </c>
      <c r="C405" s="1" t="str">
        <f>'Basen 1'!C540</f>
        <v>Jensen</v>
      </c>
      <c r="D405" s="1">
        <f>'Basen 1'!F540</f>
        <v>23169</v>
      </c>
      <c r="E405" s="1" t="str">
        <f>'Basen 1'!J540</f>
        <v/>
      </c>
      <c r="F405" s="1" t="str">
        <f>'Basen 1'!E540</f>
        <v/>
      </c>
      <c r="G405" s="1" t="str">
        <f t="shared" si="13"/>
        <v>-</v>
      </c>
      <c r="H405" s="1" t="str">
        <f t="shared" si="20"/>
        <v>-</v>
      </c>
      <c r="I405" s="1" t="str">
        <f t="shared" si="15"/>
        <v>-</v>
      </c>
      <c r="J405" s="4" t="str">
        <f t="shared" si="16"/>
        <v>bc</v>
      </c>
      <c r="K405" s="1" t="str">
        <f t="shared" si="19"/>
        <v>-</v>
      </c>
      <c r="L405" s="1" t="str">
        <f t="shared" si="21"/>
        <v>-</v>
      </c>
      <c r="M405" s="2" t="str">
        <f>'Basen 1'!H540</f>
        <v>bc</v>
      </c>
    </row>
    <row r="406" ht="14.25" customHeight="1">
      <c r="A406" s="1" t="str">
        <f>'Basen 1'!A541</f>
        <v/>
      </c>
      <c r="B406" s="2" t="str">
        <f>'Basen 1'!B541</f>
        <v/>
      </c>
      <c r="C406" s="1" t="str">
        <f>'Basen 1'!C541</f>
        <v>Frigalt</v>
      </c>
      <c r="D406" s="1">
        <f>'Basen 1'!F541</f>
        <v>23170</v>
      </c>
      <c r="E406" s="1" t="str">
        <f>'Basen 1'!J541</f>
        <v/>
      </c>
      <c r="F406" s="1" t="str">
        <f>'Basen 1'!E541</f>
        <v/>
      </c>
      <c r="G406" s="1" t="str">
        <f t="shared" si="13"/>
        <v>-</v>
      </c>
      <c r="H406" s="1" t="str">
        <f t="shared" si="20"/>
        <v>-</v>
      </c>
      <c r="I406" s="1" t="str">
        <f t="shared" si="15"/>
        <v>-</v>
      </c>
      <c r="J406" s="4" t="str">
        <f t="shared" si="16"/>
        <v>bc</v>
      </c>
      <c r="K406" s="1" t="str">
        <f t="shared" si="19"/>
        <v>-</v>
      </c>
      <c r="L406" s="1" t="str">
        <f t="shared" si="21"/>
        <v>-</v>
      </c>
      <c r="M406" s="2" t="str">
        <f>'Basen 1'!H541</f>
        <v>bc</v>
      </c>
    </row>
    <row r="407" ht="14.25" customHeight="1">
      <c r="A407" s="1" t="str">
        <f>'Basen 1'!A543</f>
        <v/>
      </c>
      <c r="B407" s="2" t="str">
        <f>'Basen 1'!B543</f>
        <v/>
      </c>
      <c r="C407" s="1" t="str">
        <f>'Basen 1'!C543</f>
        <v>Friis</v>
      </c>
      <c r="D407" s="1">
        <f>'Basen 1'!F543</f>
        <v>23172</v>
      </c>
      <c r="E407" s="1" t="str">
        <f>'Basen 1'!J543</f>
        <v/>
      </c>
      <c r="F407" s="1" t="str">
        <f>'Basen 1'!E543</f>
        <v/>
      </c>
      <c r="G407" s="1" t="str">
        <f t="shared" si="13"/>
        <v>-</v>
      </c>
      <c r="H407" s="1" t="str">
        <f t="shared" si="20"/>
        <v>-</v>
      </c>
      <c r="I407" s="1" t="str">
        <f t="shared" si="15"/>
        <v>-</v>
      </c>
      <c r="J407" s="4" t="str">
        <f t="shared" si="16"/>
        <v>bc</v>
      </c>
      <c r="K407" s="1" t="str">
        <f t="shared" si="19"/>
        <v>-</v>
      </c>
      <c r="L407" s="1" t="str">
        <f t="shared" si="21"/>
        <v>-</v>
      </c>
      <c r="M407" s="2" t="str">
        <f>'Basen 1'!H543</f>
        <v>bc</v>
      </c>
    </row>
    <row r="408" ht="14.25" customHeight="1">
      <c r="A408" s="1" t="str">
        <f>'Basen 1'!A544</f>
        <v/>
      </c>
      <c r="B408" s="2" t="str">
        <f>'Basen 1'!B544</f>
        <v/>
      </c>
      <c r="C408" s="1" t="str">
        <f>'Basen 1'!C544</f>
        <v>Dessau</v>
      </c>
      <c r="D408" s="1">
        <f>'Basen 1'!F544</f>
        <v>23173</v>
      </c>
      <c r="E408" s="1" t="str">
        <f>'Basen 1'!J544</f>
        <v/>
      </c>
      <c r="F408" s="1" t="str">
        <f>'Basen 1'!E544</f>
        <v/>
      </c>
      <c r="G408" s="1" t="str">
        <f t="shared" si="13"/>
        <v>-</v>
      </c>
      <c r="H408" s="1" t="str">
        <f t="shared" si="20"/>
        <v>-</v>
      </c>
      <c r="I408" s="1" t="str">
        <f t="shared" si="15"/>
        <v>-</v>
      </c>
      <c r="J408" s="4" t="str">
        <f t="shared" si="16"/>
        <v>bc</v>
      </c>
      <c r="K408" s="1" t="str">
        <f t="shared" si="19"/>
        <v>-</v>
      </c>
      <c r="L408" s="1" t="str">
        <f t="shared" si="21"/>
        <v>-</v>
      </c>
      <c r="M408" s="2" t="str">
        <f>'Basen 1'!H544</f>
        <v>bc</v>
      </c>
    </row>
    <row r="409" ht="14.25" customHeight="1">
      <c r="A409" s="1" t="str">
        <f>'Basen 1'!A545</f>
        <v/>
      </c>
      <c r="B409" s="2" t="str">
        <f>'Basen 1'!B545</f>
        <v/>
      </c>
      <c r="C409" s="1" t="str">
        <f>'Basen 1'!C545</f>
        <v>Mazur</v>
      </c>
      <c r="D409" s="1">
        <f>'Basen 1'!F545</f>
        <v>23174</v>
      </c>
      <c r="E409" s="1" t="str">
        <f>'Basen 1'!J545</f>
        <v/>
      </c>
      <c r="F409" s="1" t="str">
        <f>'Basen 1'!E545</f>
        <v/>
      </c>
      <c r="G409" s="1" t="str">
        <f t="shared" si="13"/>
        <v>-</v>
      </c>
      <c r="H409" s="1" t="str">
        <f t="shared" si="20"/>
        <v>-</v>
      </c>
      <c r="I409" s="1" t="str">
        <f t="shared" si="15"/>
        <v>-</v>
      </c>
      <c r="J409" s="4" t="str">
        <f t="shared" si="16"/>
        <v>bc</v>
      </c>
      <c r="K409" s="1" t="str">
        <f t="shared" si="19"/>
        <v>-</v>
      </c>
      <c r="L409" s="1" t="str">
        <f t="shared" si="21"/>
        <v>-</v>
      </c>
      <c r="M409" s="2" t="str">
        <f>'Basen 1'!H545</f>
        <v>bc</v>
      </c>
    </row>
    <row r="410" ht="14.25" customHeight="1">
      <c r="A410" s="1" t="str">
        <f>'Basen 1'!A546</f>
        <v/>
      </c>
      <c r="B410" s="2" t="str">
        <f>'Basen 1'!B546</f>
        <v/>
      </c>
      <c r="C410" s="1" t="str">
        <f>'Basen 1'!C546</f>
        <v>Hermansen</v>
      </c>
      <c r="D410" s="1">
        <f>'Basen 1'!F546</f>
        <v>23175</v>
      </c>
      <c r="E410" s="1" t="str">
        <f>'Basen 1'!J546</f>
        <v/>
      </c>
      <c r="F410" s="1" t="str">
        <f>'Basen 1'!E546</f>
        <v/>
      </c>
      <c r="G410" s="1" t="str">
        <f t="shared" si="13"/>
        <v>-</v>
      </c>
      <c r="H410" s="1" t="str">
        <f t="shared" si="20"/>
        <v>-</v>
      </c>
      <c r="I410" s="1" t="str">
        <f t="shared" si="15"/>
        <v>-</v>
      </c>
      <c r="J410" s="4" t="str">
        <f t="shared" si="16"/>
        <v>bc</v>
      </c>
      <c r="K410" s="1" t="str">
        <f t="shared" si="19"/>
        <v>-</v>
      </c>
      <c r="L410" s="1" t="str">
        <f t="shared" si="21"/>
        <v>-</v>
      </c>
      <c r="M410" s="2" t="str">
        <f>'Basen 1'!H546</f>
        <v>bc</v>
      </c>
    </row>
    <row r="411" ht="14.25" customHeight="1">
      <c r="A411" s="1" t="str">
        <f>'Basen 1'!A547</f>
        <v/>
      </c>
      <c r="B411" s="2" t="str">
        <f>'Basen 1'!B547</f>
        <v/>
      </c>
      <c r="C411" s="1" t="str">
        <f>'Basen 1'!C547</f>
        <v>Rettenmaier</v>
      </c>
      <c r="D411" s="1">
        <f>'Basen 1'!F547</f>
        <v>23176</v>
      </c>
      <c r="E411" s="1" t="str">
        <f>'Basen 1'!J547</f>
        <v/>
      </c>
      <c r="F411" s="1" t="str">
        <f>'Basen 1'!E547</f>
        <v/>
      </c>
      <c r="G411" s="1" t="str">
        <f t="shared" si="13"/>
        <v>-</v>
      </c>
      <c r="H411" s="1" t="str">
        <f t="shared" si="20"/>
        <v>-</v>
      </c>
      <c r="I411" s="1" t="str">
        <f t="shared" si="15"/>
        <v>-</v>
      </c>
      <c r="J411" s="4" t="str">
        <f t="shared" si="16"/>
        <v>bc</v>
      </c>
      <c r="K411" s="1" t="str">
        <f t="shared" si="19"/>
        <v>-</v>
      </c>
      <c r="L411" s="1" t="str">
        <f t="shared" si="21"/>
        <v>-</v>
      </c>
      <c r="M411" s="2" t="str">
        <f>'Basen 1'!H547</f>
        <v>bc</v>
      </c>
    </row>
    <row r="412" ht="14.25" customHeight="1">
      <c r="A412" s="1" t="str">
        <f>'Basen 1'!A548</f>
        <v/>
      </c>
      <c r="B412" s="2" t="str">
        <f>'Basen 1'!B548</f>
        <v/>
      </c>
      <c r="C412" s="1" t="str">
        <f>'Basen 1'!C548</f>
        <v>Sørensen</v>
      </c>
      <c r="D412" s="1">
        <f>'Basen 1'!F548</f>
        <v>23177</v>
      </c>
      <c r="E412" s="1" t="str">
        <f>'Basen 1'!J548</f>
        <v/>
      </c>
      <c r="F412" s="1" t="str">
        <f>'Basen 1'!E548</f>
        <v/>
      </c>
      <c r="G412" s="1" t="str">
        <f t="shared" si="13"/>
        <v>-</v>
      </c>
      <c r="H412" s="1" t="str">
        <f t="shared" si="20"/>
        <v>-</v>
      </c>
      <c r="I412" s="1" t="str">
        <f t="shared" si="15"/>
        <v>-</v>
      </c>
      <c r="J412" s="4" t="str">
        <f t="shared" si="16"/>
        <v>bc</v>
      </c>
      <c r="K412" s="1" t="str">
        <f t="shared" si="19"/>
        <v>-</v>
      </c>
      <c r="L412" s="1" t="str">
        <f t="shared" si="21"/>
        <v>-</v>
      </c>
      <c r="M412" s="2" t="str">
        <f>'Basen 1'!H548</f>
        <v>bc</v>
      </c>
    </row>
    <row r="413" ht="14.25" customHeight="1">
      <c r="A413" s="1" t="str">
        <f>'Basen 1'!A549</f>
        <v/>
      </c>
      <c r="B413" s="2" t="str">
        <f>'Basen 1'!B549</f>
        <v/>
      </c>
      <c r="C413" s="1" t="str">
        <f>'Basen 1'!C549</f>
        <v>Holly</v>
      </c>
      <c r="D413" s="1">
        <f>'Basen 1'!F549</f>
        <v>23178</v>
      </c>
      <c r="E413" s="1" t="str">
        <f>'Basen 1'!J549</f>
        <v/>
      </c>
      <c r="F413" s="1" t="str">
        <f>'Basen 1'!E549</f>
        <v/>
      </c>
      <c r="G413" s="1" t="str">
        <f t="shared" si="13"/>
        <v>-</v>
      </c>
      <c r="H413" s="1" t="str">
        <f t="shared" si="20"/>
        <v>-</v>
      </c>
      <c r="I413" s="1" t="str">
        <f t="shared" si="15"/>
        <v>-</v>
      </c>
      <c r="J413" s="4" t="str">
        <f t="shared" si="16"/>
        <v>bc</v>
      </c>
      <c r="K413" s="1" t="str">
        <f t="shared" si="19"/>
        <v>-</v>
      </c>
      <c r="L413" s="1" t="str">
        <f t="shared" si="21"/>
        <v>-</v>
      </c>
      <c r="M413" s="2" t="str">
        <f>'Basen 1'!H549</f>
        <v>bc</v>
      </c>
    </row>
    <row r="414" ht="14.25" customHeight="1">
      <c r="A414" s="1" t="str">
        <f>'Basen 1'!A550</f>
        <v/>
      </c>
      <c r="B414" s="2" t="str">
        <f>'Basen 1'!B550</f>
        <v/>
      </c>
      <c r="C414" s="1" t="str">
        <f>'Basen 1'!C550</f>
        <v>Dixen</v>
      </c>
      <c r="D414" s="1">
        <f>'Basen 1'!F550</f>
        <v>23179</v>
      </c>
      <c r="E414" s="1" t="str">
        <f>'Basen 1'!J550</f>
        <v/>
      </c>
      <c r="F414" s="1" t="str">
        <f>'Basen 1'!E550</f>
        <v/>
      </c>
      <c r="G414" s="1" t="str">
        <f t="shared" si="13"/>
        <v>-</v>
      </c>
      <c r="H414" s="1" t="str">
        <f t="shared" si="20"/>
        <v>-</v>
      </c>
      <c r="I414" s="1" t="str">
        <f t="shared" si="15"/>
        <v>-</v>
      </c>
      <c r="J414" s="4" t="str">
        <f t="shared" si="16"/>
        <v>bc</v>
      </c>
      <c r="K414" s="1" t="str">
        <f t="shared" si="19"/>
        <v>-</v>
      </c>
      <c r="L414" s="1" t="str">
        <f t="shared" si="21"/>
        <v>-</v>
      </c>
      <c r="M414" s="2" t="str">
        <f>'Basen 1'!H550</f>
        <v>bc</v>
      </c>
    </row>
    <row r="415" ht="14.25" customHeight="1">
      <c r="A415" s="1" t="str">
        <f>'Basen 1'!A551</f>
        <v/>
      </c>
      <c r="B415" s="2" t="str">
        <f>'Basen 1'!B551</f>
        <v/>
      </c>
      <c r="C415" s="1" t="str">
        <f>'Basen 1'!C551</f>
        <v>Rasmussen</v>
      </c>
      <c r="D415" s="1">
        <f>'Basen 1'!F551</f>
        <v>23180</v>
      </c>
      <c r="E415" s="1" t="str">
        <f>'Basen 1'!J551</f>
        <v/>
      </c>
      <c r="F415" s="1" t="str">
        <f>'Basen 1'!E551</f>
        <v/>
      </c>
      <c r="G415" s="1" t="str">
        <f t="shared" si="13"/>
        <v>-</v>
      </c>
      <c r="H415" s="1" t="str">
        <f t="shared" si="20"/>
        <v>-</v>
      </c>
      <c r="I415" s="1" t="str">
        <f t="shared" si="15"/>
        <v>-</v>
      </c>
      <c r="J415" s="4" t="str">
        <f t="shared" si="16"/>
        <v>bc</v>
      </c>
      <c r="K415" s="1" t="str">
        <f t="shared" si="19"/>
        <v>-</v>
      </c>
      <c r="L415" s="1" t="str">
        <f t="shared" si="21"/>
        <v>-</v>
      </c>
      <c r="M415" s="2" t="str">
        <f>'Basen 1'!H551</f>
        <v>bc</v>
      </c>
    </row>
    <row r="416" ht="14.25" customHeight="1">
      <c r="A416" s="1" t="str">
        <f>'Basen 1'!A552</f>
        <v/>
      </c>
      <c r="B416" s="2" t="str">
        <f>'Basen 1'!B552</f>
        <v/>
      </c>
      <c r="C416" s="1" t="str">
        <f>'Basen 1'!C552</f>
        <v>Bælum</v>
      </c>
      <c r="D416" s="1">
        <f>'Basen 1'!F552</f>
        <v>23181</v>
      </c>
      <c r="E416" s="6">
        <f>'Basen 1'!J552</f>
        <v>10</v>
      </c>
      <c r="F416" s="1" t="str">
        <f>'Basen 1'!E552</f>
        <v/>
      </c>
      <c r="G416" s="1" t="str">
        <f t="shared" si="13"/>
        <v>-</v>
      </c>
      <c r="H416" s="1" t="str">
        <f t="shared" si="20"/>
        <v>-</v>
      </c>
      <c r="I416" s="1" t="str">
        <f t="shared" si="15"/>
        <v>-</v>
      </c>
      <c r="J416" s="4" t="str">
        <f t="shared" si="16"/>
        <v>bc</v>
      </c>
      <c r="K416" s="1" t="str">
        <f t="shared" si="19"/>
        <v>-</v>
      </c>
      <c r="L416" s="1" t="str">
        <f t="shared" si="21"/>
        <v>-</v>
      </c>
      <c r="M416" s="2" t="str">
        <f>'Basen 1'!H552</f>
        <v>bc</v>
      </c>
    </row>
    <row r="417" ht="14.25" customHeight="1">
      <c r="A417" s="1" t="s">
        <v>7</v>
      </c>
      <c r="B417" s="2" t="str">
        <f>'Basen 1'!B554</f>
        <v>41515960</v>
      </c>
      <c r="C417" s="1" t="str">
        <f>'Basen 1'!C554</f>
        <v>Sørensen</v>
      </c>
      <c r="D417" s="1">
        <f>'Basen 1'!F554</f>
        <v>24002</v>
      </c>
      <c r="E417" s="1" t="str">
        <f>'Basen 1'!J554</f>
        <v/>
      </c>
      <c r="F417" s="1" t="str">
        <f>'Basen 1'!E554</f>
        <v/>
      </c>
      <c r="G417" s="1" t="str">
        <f t="shared" si="13"/>
        <v>-</v>
      </c>
      <c r="H417" s="1" t="str">
        <f t="shared" si="20"/>
        <v>-</v>
      </c>
      <c r="I417" s="1" t="str">
        <f t="shared" si="15"/>
        <v>-</v>
      </c>
      <c r="J417" s="1" t="str">
        <f t="shared" si="16"/>
        <v>-</v>
      </c>
      <c r="K417" s="4" t="str">
        <f t="shared" si="19"/>
        <v>web</v>
      </c>
      <c r="L417" s="1" t="str">
        <f t="shared" si="21"/>
        <v>-</v>
      </c>
      <c r="M417" s="2" t="str">
        <f>'Basen 1'!H554</f>
        <v>web</v>
      </c>
    </row>
    <row r="418" ht="14.25" customHeight="1">
      <c r="A418" s="1" t="s">
        <v>7</v>
      </c>
      <c r="B418" s="2" t="str">
        <f>'Basen 1'!B555</f>
        <v>41515960</v>
      </c>
      <c r="C418" s="1" t="str">
        <f>'Basen 1'!C555</f>
        <v>Sørensen</v>
      </c>
      <c r="D418" s="1">
        <f>'Basen 1'!F555</f>
        <v>24003</v>
      </c>
      <c r="E418" s="9" t="str">
        <f>'Basen 1'!J555</f>
        <v/>
      </c>
      <c r="F418" s="1" t="str">
        <f>'Basen 1'!E555</f>
        <v/>
      </c>
      <c r="G418" s="1" t="str">
        <f t="shared" si="13"/>
        <v>-</v>
      </c>
      <c r="H418" s="1" t="str">
        <f t="shared" si="20"/>
        <v>-</v>
      </c>
      <c r="I418" s="1" t="str">
        <f t="shared" si="15"/>
        <v>-</v>
      </c>
      <c r="J418" s="1" t="str">
        <f t="shared" si="16"/>
        <v>-</v>
      </c>
      <c r="K418" s="4" t="str">
        <f t="shared" si="19"/>
        <v>WEB</v>
      </c>
      <c r="L418" s="1" t="str">
        <f t="shared" si="21"/>
        <v>-</v>
      </c>
      <c r="M418" s="2" t="str">
        <f>'Basen 1'!H555</f>
        <v>WEB</v>
      </c>
    </row>
    <row r="419" ht="14.25" customHeight="1">
      <c r="A419" s="1" t="s">
        <v>7</v>
      </c>
      <c r="B419" s="2" t="str">
        <f>'Basen 1'!B556</f>
        <v>22701312</v>
      </c>
      <c r="C419" s="1" t="str">
        <f>'Basen 1'!C556</f>
        <v>Petersen</v>
      </c>
      <c r="D419" s="1">
        <f>'Basen 1'!F556</f>
        <v>24004</v>
      </c>
      <c r="E419" s="1">
        <f>'Basen 1'!J556</f>
        <v>10</v>
      </c>
      <c r="F419" s="1" t="str">
        <f>'Basen 1'!E556</f>
        <v>Sussanne</v>
      </c>
      <c r="G419" s="1" t="str">
        <f t="shared" si="13"/>
        <v>-</v>
      </c>
      <c r="H419" s="1" t="str">
        <f t="shared" si="20"/>
        <v>-</v>
      </c>
      <c r="I419" s="1" t="str">
        <f t="shared" si="15"/>
        <v>-</v>
      </c>
      <c r="J419" s="1" t="str">
        <f t="shared" si="16"/>
        <v>-</v>
      </c>
      <c r="K419" s="4" t="str">
        <f t="shared" si="19"/>
        <v>web</v>
      </c>
      <c r="L419" s="1" t="str">
        <f t="shared" si="21"/>
        <v>-</v>
      </c>
      <c r="M419" s="2" t="str">
        <f>'Basen 1'!H556</f>
        <v>web</v>
      </c>
    </row>
    <row r="420" ht="14.25" customHeight="1">
      <c r="A420" s="1" t="str">
        <f>'Basen 1'!A557</f>
        <v/>
      </c>
      <c r="B420" s="2" t="str">
        <f>'Basen 1'!B557</f>
        <v/>
      </c>
      <c r="C420" s="1" t="str">
        <f>'Basen 1'!C557</f>
        <v>Schulz</v>
      </c>
      <c r="D420" s="1">
        <f>'Basen 1'!F557</f>
        <v>24005</v>
      </c>
      <c r="E420" s="1">
        <f>'Basen 1'!J557</f>
        <v>10</v>
      </c>
      <c r="F420" s="1" t="str">
        <f>'Basen 1'!E557</f>
        <v/>
      </c>
      <c r="G420" s="1" t="str">
        <f t="shared" si="13"/>
        <v>-</v>
      </c>
      <c r="H420" s="1" t="str">
        <f t="shared" si="20"/>
        <v>-</v>
      </c>
      <c r="I420" s="1" t="str">
        <f t="shared" si="15"/>
        <v>-</v>
      </c>
      <c r="J420" s="1" t="str">
        <f t="shared" si="16"/>
        <v>-</v>
      </c>
      <c r="K420" s="4" t="str">
        <f t="shared" si="19"/>
        <v>WEB</v>
      </c>
      <c r="L420" s="1" t="str">
        <f t="shared" si="21"/>
        <v>-</v>
      </c>
      <c r="M420" s="2" t="str">
        <f>'Basen 1'!H557</f>
        <v>WEB</v>
      </c>
    </row>
    <row r="421" ht="14.25" customHeight="1">
      <c r="A421" s="1" t="str">
        <f>'Basen 1'!A558</f>
        <v/>
      </c>
      <c r="B421" s="2">
        <f>'Basen 1'!B558</f>
        <v>40778815</v>
      </c>
      <c r="C421" s="1" t="str">
        <f>'Basen 1'!C558</f>
        <v>Nør</v>
      </c>
      <c r="D421" s="1">
        <f>'Basen 1'!F558</f>
        <v>24006</v>
      </c>
      <c r="E421" s="1">
        <f>'Basen 1'!J558</f>
        <v>15</v>
      </c>
      <c r="F421" s="1" t="str">
        <f>'Basen 1'!E558</f>
        <v>Niels Brønnum</v>
      </c>
      <c r="G421" s="1" t="str">
        <f t="shared" si="13"/>
        <v>-</v>
      </c>
      <c r="H421" s="1" t="str">
        <f t="shared" si="20"/>
        <v>-</v>
      </c>
      <c r="I421" s="1" t="str">
        <f t="shared" si="15"/>
        <v>-</v>
      </c>
      <c r="J421" s="1" t="str">
        <f t="shared" si="16"/>
        <v>-</v>
      </c>
      <c r="K421" s="4" t="str">
        <f t="shared" si="19"/>
        <v>web</v>
      </c>
      <c r="L421" s="1" t="str">
        <f t="shared" si="21"/>
        <v>-</v>
      </c>
      <c r="M421" s="2" t="str">
        <f>'Basen 1'!H558</f>
        <v>web</v>
      </c>
    </row>
    <row r="422" ht="14.25" customHeight="1">
      <c r="A422" s="1" t="str">
        <f>'Basen 1'!A559</f>
        <v/>
      </c>
      <c r="B422" s="2" t="str">
        <f>'Basen 1'!B559</f>
        <v/>
      </c>
      <c r="C422" s="1" t="str">
        <f>'Basen 1'!C559</f>
        <v>Redlich</v>
      </c>
      <c r="D422" s="1">
        <f>'Basen 1'!F559</f>
        <v>24007</v>
      </c>
      <c r="E422" s="1">
        <f>'Basen 1'!J559</f>
        <v>10</v>
      </c>
      <c r="F422" s="1" t="str">
        <f>'Basen 1'!E559</f>
        <v/>
      </c>
      <c r="G422" s="1" t="str">
        <f t="shared" si="13"/>
        <v>-</v>
      </c>
      <c r="H422" s="1" t="str">
        <f t="shared" si="20"/>
        <v>-</v>
      </c>
      <c r="I422" s="1" t="str">
        <f t="shared" si="15"/>
        <v>-</v>
      </c>
      <c r="J422" s="1" t="str">
        <f t="shared" si="16"/>
        <v>-</v>
      </c>
      <c r="K422" s="4" t="str">
        <f t="shared" si="19"/>
        <v>web</v>
      </c>
      <c r="L422" s="1" t="str">
        <f t="shared" si="21"/>
        <v>-</v>
      </c>
      <c r="M422" s="2" t="str">
        <f>'Basen 1'!H559</f>
        <v>web</v>
      </c>
    </row>
    <row r="423" ht="14.25" customHeight="1">
      <c r="A423" s="5" t="str">
        <f>'Basen 1'!A560</f>
        <v>louisehjelmar@hotmail.com</v>
      </c>
      <c r="B423" s="2" t="str">
        <f>'Basen 1'!B560</f>
        <v>20639517</v>
      </c>
      <c r="C423" s="1" t="str">
        <f>'Basen 1'!C560</f>
        <v>Krøjgaard</v>
      </c>
      <c r="D423" s="1">
        <f>'Basen 1'!F560</f>
        <v>24008</v>
      </c>
      <c r="E423" s="1">
        <f>'Basen 1'!J560</f>
        <v>10</v>
      </c>
      <c r="F423" s="1" t="str">
        <f>'Basen 1'!E560</f>
        <v>Esben, Jonathan</v>
      </c>
      <c r="G423" s="1" t="str">
        <f t="shared" si="13"/>
        <v>-</v>
      </c>
      <c r="H423" s="1" t="str">
        <f t="shared" si="20"/>
        <v>-</v>
      </c>
      <c r="I423" s="1" t="str">
        <f t="shared" si="15"/>
        <v>-</v>
      </c>
      <c r="J423" s="1" t="str">
        <f t="shared" si="16"/>
        <v>-</v>
      </c>
      <c r="K423" s="4" t="str">
        <f t="shared" si="19"/>
        <v>web</v>
      </c>
      <c r="L423" s="1" t="str">
        <f t="shared" si="21"/>
        <v>-</v>
      </c>
      <c r="M423" s="2" t="str">
        <f>'Basen 1'!H560</f>
        <v>web</v>
      </c>
    </row>
    <row r="424" ht="14.25" customHeight="1">
      <c r="A424" s="1" t="str">
        <f>'Basen 1'!A561</f>
        <v/>
      </c>
      <c r="B424" s="2" t="str">
        <f>'Basen 1'!B561</f>
        <v/>
      </c>
      <c r="C424" s="1" t="str">
        <f>'Basen 1'!C561</f>
        <v>Løvenstrøm</v>
      </c>
      <c r="D424" s="1">
        <f>'Basen 1'!F561</f>
        <v>24009</v>
      </c>
      <c r="E424" s="1">
        <f>'Basen 1'!J561</f>
        <v>10</v>
      </c>
      <c r="F424" s="1" t="str">
        <f>'Basen 1'!E561</f>
        <v/>
      </c>
      <c r="G424" s="1" t="str">
        <f t="shared" si="13"/>
        <v>-</v>
      </c>
      <c r="H424" s="1" t="str">
        <f t="shared" si="20"/>
        <v>-</v>
      </c>
      <c r="I424" s="1" t="str">
        <f t="shared" si="15"/>
        <v>-</v>
      </c>
      <c r="J424" s="1" t="str">
        <f t="shared" si="16"/>
        <v>-</v>
      </c>
      <c r="K424" s="4" t="str">
        <f t="shared" si="19"/>
        <v>WEB</v>
      </c>
      <c r="L424" s="1" t="str">
        <f t="shared" si="21"/>
        <v>-</v>
      </c>
      <c r="M424" s="2" t="str">
        <f>'Basen 1'!H561</f>
        <v>WEB</v>
      </c>
    </row>
    <row r="425" ht="14.25" customHeight="1">
      <c r="A425" s="1" t="str">
        <f>'Basen 1'!A562</f>
        <v/>
      </c>
      <c r="B425" s="2" t="str">
        <f>'Basen 1'!B562</f>
        <v/>
      </c>
      <c r="C425" s="1" t="str">
        <f>'Basen 1'!C562</f>
        <v>Jeppesen</v>
      </c>
      <c r="D425" s="1">
        <f>'Basen 1'!F562</f>
        <v>24010</v>
      </c>
      <c r="E425" s="1">
        <f>'Basen 1'!J562</f>
        <v>10</v>
      </c>
      <c r="F425" s="1" t="str">
        <f>'Basen 1'!E562</f>
        <v/>
      </c>
      <c r="G425" s="1" t="str">
        <f t="shared" si="13"/>
        <v>-</v>
      </c>
      <c r="H425" s="1" t="str">
        <f t="shared" si="20"/>
        <v>-</v>
      </c>
      <c r="I425" s="1" t="str">
        <f t="shared" si="15"/>
        <v>-</v>
      </c>
      <c r="J425" s="1" t="str">
        <f t="shared" si="16"/>
        <v>-</v>
      </c>
      <c r="K425" s="4" t="str">
        <f t="shared" si="19"/>
        <v>web</v>
      </c>
      <c r="L425" s="1" t="str">
        <f t="shared" si="21"/>
        <v>-</v>
      </c>
      <c r="M425" s="2" t="str">
        <f>'Basen 1'!H562</f>
        <v>web</v>
      </c>
    </row>
    <row r="426" ht="14.25" customHeight="1">
      <c r="A426" s="5" t="str">
        <f>'Basen 1'!A563</f>
        <v>cille7140@gmail.com</v>
      </c>
      <c r="B426" s="2">
        <f>'Basen 1'!B563</f>
        <v>42272444</v>
      </c>
      <c r="C426" s="1" t="str">
        <f>'Basen 1'!C563</f>
        <v>Skov</v>
      </c>
      <c r="D426" s="1">
        <f>'Basen 1'!F563</f>
        <v>24011</v>
      </c>
      <c r="E426" s="1">
        <f>'Basen 1'!J563</f>
        <v>10</v>
      </c>
      <c r="F426" s="1" t="str">
        <f>'Basen 1'!E563</f>
        <v>Charlotte</v>
      </c>
      <c r="G426" s="1" t="str">
        <f t="shared" si="13"/>
        <v>-</v>
      </c>
      <c r="H426" s="1" t="str">
        <f t="shared" si="20"/>
        <v>-</v>
      </c>
      <c r="I426" s="1" t="str">
        <f t="shared" si="15"/>
        <v>-</v>
      </c>
      <c r="J426" s="1" t="str">
        <f t="shared" si="16"/>
        <v>-</v>
      </c>
      <c r="K426" s="4" t="str">
        <f t="shared" si="19"/>
        <v>WEB</v>
      </c>
      <c r="L426" s="1" t="str">
        <f t="shared" si="21"/>
        <v>-</v>
      </c>
      <c r="M426" s="2" t="str">
        <f>'Basen 1'!H563</f>
        <v>WEB</v>
      </c>
    </row>
    <row r="427" ht="14.25" customHeight="1">
      <c r="A427" s="1" t="str">
        <f>'Basen 1'!A564</f>
        <v/>
      </c>
      <c r="B427" s="2" t="str">
        <f>'Basen 1'!B564</f>
        <v/>
      </c>
      <c r="C427" s="1" t="str">
        <f>'Basen 1'!C564</f>
        <v>Strøm</v>
      </c>
      <c r="D427" s="1">
        <f>'Basen 1'!F564</f>
        <v>24012</v>
      </c>
      <c r="E427" s="1">
        <f>'Basen 1'!J564</f>
        <v>10</v>
      </c>
      <c r="F427" s="1" t="str">
        <f>'Basen 1'!E564</f>
        <v/>
      </c>
      <c r="G427" s="1" t="str">
        <f t="shared" si="13"/>
        <v>-</v>
      </c>
      <c r="H427" s="1" t="str">
        <f t="shared" si="20"/>
        <v>-</v>
      </c>
      <c r="I427" s="1" t="str">
        <f t="shared" si="15"/>
        <v>-</v>
      </c>
      <c r="J427" s="1" t="str">
        <f t="shared" si="16"/>
        <v>-</v>
      </c>
      <c r="K427" s="4" t="str">
        <f t="shared" si="19"/>
        <v>WEB</v>
      </c>
      <c r="L427" s="1" t="str">
        <f t="shared" si="21"/>
        <v>-</v>
      </c>
      <c r="M427" s="2" t="str">
        <f>'Basen 1'!H564</f>
        <v>WEB</v>
      </c>
    </row>
    <row r="428" ht="14.25" customHeight="1">
      <c r="A428" s="1" t="str">
        <f>'Basen 1'!A565</f>
        <v/>
      </c>
      <c r="B428" s="2" t="str">
        <f>'Basen 1'!B565</f>
        <v/>
      </c>
      <c r="C428" s="1" t="str">
        <f>'Basen 1'!C565</f>
        <v>Rasmussen</v>
      </c>
      <c r="D428" s="1">
        <f>'Basen 1'!F565</f>
        <v>24013</v>
      </c>
      <c r="E428" s="1">
        <f>'Basen 1'!J565</f>
        <v>15</v>
      </c>
      <c r="F428" s="1" t="str">
        <f>'Basen 1'!E565</f>
        <v/>
      </c>
      <c r="G428" s="1" t="str">
        <f t="shared" si="13"/>
        <v>-</v>
      </c>
      <c r="H428" s="1" t="str">
        <f t="shared" si="20"/>
        <v>-</v>
      </c>
      <c r="I428" s="1" t="str">
        <f t="shared" si="15"/>
        <v>-</v>
      </c>
      <c r="J428" s="1" t="str">
        <f t="shared" si="16"/>
        <v>-</v>
      </c>
      <c r="K428" s="4" t="str">
        <f t="shared" si="19"/>
        <v>WEB</v>
      </c>
      <c r="L428" s="1" t="str">
        <f t="shared" si="21"/>
        <v>-</v>
      </c>
      <c r="M428" s="2" t="str">
        <f>'Basen 1'!H565</f>
        <v>WEB</v>
      </c>
    </row>
    <row r="429" ht="14.25" customHeight="1">
      <c r="A429" s="5" t="str">
        <f>'Basen 1'!A566</f>
        <v>ingo.krug@gmail.com</v>
      </c>
      <c r="B429" s="2" t="str">
        <f>'Basen 1'!B566</f>
        <v>491794119596</v>
      </c>
      <c r="C429" s="1" t="str">
        <f>'Basen 1'!C566</f>
        <v>Krug</v>
      </c>
      <c r="D429" s="1">
        <f>'Basen 1'!F566</f>
        <v>24014</v>
      </c>
      <c r="E429" s="1">
        <f>'Basen 1'!J566</f>
        <v>10</v>
      </c>
      <c r="F429" s="1" t="str">
        <f>'Basen 1'!E566</f>
        <v>Marie-Cathrine</v>
      </c>
      <c r="G429" s="1" t="str">
        <f t="shared" si="13"/>
        <v>-</v>
      </c>
      <c r="H429" s="1" t="str">
        <f t="shared" si="20"/>
        <v>-</v>
      </c>
      <c r="I429" s="1" t="str">
        <f t="shared" si="15"/>
        <v>-</v>
      </c>
      <c r="J429" s="1" t="str">
        <f t="shared" si="16"/>
        <v>-</v>
      </c>
      <c r="K429" s="4" t="str">
        <f t="shared" si="19"/>
        <v>WEB</v>
      </c>
      <c r="L429" s="1" t="s">
        <v>6</v>
      </c>
      <c r="M429" s="2" t="str">
        <f>'Basen 1'!H566</f>
        <v>WEB</v>
      </c>
    </row>
    <row r="430" ht="14.25" customHeight="1">
      <c r="A430" s="1" t="s">
        <v>7</v>
      </c>
      <c r="B430" s="2" t="str">
        <f>'Basen 1'!B567</f>
        <v>25582842</v>
      </c>
      <c r="C430" s="1" t="str">
        <f>'Basen 1'!C567</f>
        <v>Gubbertsen</v>
      </c>
      <c r="D430" s="1">
        <f>'Basen 1'!F567</f>
        <v>24015</v>
      </c>
      <c r="E430" s="1">
        <f>'Basen 1'!J567</f>
        <v>10</v>
      </c>
      <c r="F430" s="1" t="str">
        <f>'Basen 1'!E567</f>
        <v>Mette Gubbertsen</v>
      </c>
      <c r="G430" s="1" t="str">
        <f t="shared" si="13"/>
        <v>-</v>
      </c>
      <c r="H430" s="1" t="str">
        <f t="shared" si="20"/>
        <v>-</v>
      </c>
      <c r="I430" s="1" t="str">
        <f t="shared" si="15"/>
        <v>-</v>
      </c>
      <c r="J430" s="1" t="str">
        <f t="shared" si="16"/>
        <v>-</v>
      </c>
      <c r="K430" s="4" t="str">
        <f t="shared" si="19"/>
        <v>WEB</v>
      </c>
      <c r="L430" s="1" t="str">
        <f t="shared" ref="L430:L579" si="22">IF(AND(D430&gt;25000,D430&lt;25900),M430,"-")</f>
        <v>-</v>
      </c>
      <c r="M430" s="2" t="str">
        <f>'Basen 1'!H567</f>
        <v>WEB</v>
      </c>
    </row>
    <row r="431" ht="14.25" customHeight="1">
      <c r="A431" s="1" t="s">
        <v>7</v>
      </c>
      <c r="B431" s="2" t="str">
        <f>'Basen 1'!B568</f>
        <v/>
      </c>
      <c r="C431" s="1" t="str">
        <f>'Basen 1'!C568</f>
        <v>Kaae</v>
      </c>
      <c r="D431" s="1">
        <f>'Basen 1'!F568</f>
        <v>24016</v>
      </c>
      <c r="E431" s="1" t="str">
        <f>'Basen 1'!J568</f>
        <v/>
      </c>
      <c r="F431" s="1" t="str">
        <f>'Basen 1'!E568</f>
        <v>Ruth Christensen</v>
      </c>
      <c r="G431" s="1" t="str">
        <f t="shared" si="13"/>
        <v>-</v>
      </c>
      <c r="H431" s="1" t="str">
        <f t="shared" si="20"/>
        <v>-</v>
      </c>
      <c r="I431" s="1" t="str">
        <f t="shared" si="15"/>
        <v>-</v>
      </c>
      <c r="J431" s="1" t="str">
        <f t="shared" si="16"/>
        <v>-</v>
      </c>
      <c r="K431" s="4" t="str">
        <f t="shared" si="19"/>
        <v>WEB</v>
      </c>
      <c r="L431" s="1" t="str">
        <f t="shared" si="22"/>
        <v>-</v>
      </c>
      <c r="M431" s="2" t="str">
        <f>'Basen 1'!H568</f>
        <v>WEB</v>
      </c>
    </row>
    <row r="432" ht="14.25" customHeight="1">
      <c r="A432" s="1" t="str">
        <f>'Basen 1'!A569</f>
        <v/>
      </c>
      <c r="B432" s="2">
        <f>'Basen 1'!B569</f>
        <v>24669843</v>
      </c>
      <c r="C432" s="1" t="str">
        <f>'Basen 1'!C569</f>
        <v>Thaarbøl</v>
      </c>
      <c r="D432" s="1">
        <f>'Basen 1'!F569</f>
        <v>24017</v>
      </c>
      <c r="E432" s="1" t="str">
        <f>'Basen 1'!J569</f>
        <v/>
      </c>
      <c r="F432" s="1" t="str">
        <f>'Basen 1'!E569</f>
        <v>Ole</v>
      </c>
      <c r="G432" s="1" t="str">
        <f t="shared" si="13"/>
        <v>-</v>
      </c>
      <c r="H432" s="1" t="str">
        <f t="shared" si="20"/>
        <v>-</v>
      </c>
      <c r="I432" s="1" t="str">
        <f t="shared" si="15"/>
        <v>-</v>
      </c>
      <c r="J432" s="1" t="str">
        <f t="shared" si="16"/>
        <v>-</v>
      </c>
      <c r="K432" s="1" t="s">
        <v>29</v>
      </c>
      <c r="L432" s="1" t="str">
        <f t="shared" si="22"/>
        <v>-</v>
      </c>
      <c r="M432" s="2" t="str">
        <f>'Basen 1'!H569</f>
        <v>WEB</v>
      </c>
    </row>
    <row r="433" ht="14.25" customHeight="1">
      <c r="A433" s="5" t="str">
        <f>'Basen 1'!A571</f>
        <v>rene1085@gmail.com</v>
      </c>
      <c r="B433" s="2">
        <f>'Basen 1'!B571</f>
        <v>22280789</v>
      </c>
      <c r="C433" s="1" t="str">
        <f>'Basen 1'!C571</f>
        <v>Rene</v>
      </c>
      <c r="D433" s="1">
        <f>'Basen 1'!F571</f>
        <v>24019</v>
      </c>
      <c r="E433" s="1" t="str">
        <f>'Basen 1'!J571</f>
        <v/>
      </c>
      <c r="F433" s="1" t="str">
        <f>'Basen 1'!E571</f>
        <v/>
      </c>
      <c r="G433" s="1" t="str">
        <f t="shared" si="13"/>
        <v>-</v>
      </c>
      <c r="H433" s="1" t="str">
        <f t="shared" si="20"/>
        <v>-</v>
      </c>
      <c r="I433" s="1" t="str">
        <f t="shared" si="15"/>
        <v>-</v>
      </c>
      <c r="J433" s="1" t="str">
        <f t="shared" si="16"/>
        <v>-</v>
      </c>
      <c r="K433" s="4" t="str">
        <f t="shared" ref="K433:K579" si="23">IF(AND(D433&gt;24000,D433&lt;24900),M433,"-")</f>
        <v>WEB</v>
      </c>
      <c r="L433" s="1" t="str">
        <f t="shared" si="22"/>
        <v>-</v>
      </c>
      <c r="M433" s="2" t="str">
        <f>'Basen 1'!H571</f>
        <v>WEB</v>
      </c>
    </row>
    <row r="434" ht="14.25" customHeight="1">
      <c r="A434" s="1" t="str">
        <f>'Basen 1'!A574</f>
        <v/>
      </c>
      <c r="B434" s="2" t="str">
        <f>'Basen 1'!B574</f>
        <v/>
      </c>
      <c r="C434" s="1" t="str">
        <f>'Basen 1'!C574</f>
        <v>Rademacher</v>
      </c>
      <c r="D434" s="1">
        <f>'Basen 1'!F574</f>
        <v>24022</v>
      </c>
      <c r="E434" s="1" t="str">
        <f>'Basen 1'!J574</f>
        <v/>
      </c>
      <c r="F434" s="1" t="str">
        <f>'Basen 1'!E574</f>
        <v/>
      </c>
      <c r="G434" s="1" t="str">
        <f t="shared" si="13"/>
        <v>-</v>
      </c>
      <c r="H434" s="1" t="str">
        <f t="shared" si="20"/>
        <v>-</v>
      </c>
      <c r="I434" s="1" t="str">
        <f t="shared" si="15"/>
        <v>-</v>
      </c>
      <c r="J434" s="1" t="str">
        <f t="shared" si="16"/>
        <v>-</v>
      </c>
      <c r="K434" s="4" t="str">
        <f t="shared" si="23"/>
        <v>bc</v>
      </c>
      <c r="L434" s="1" t="str">
        <f t="shared" si="22"/>
        <v>-</v>
      </c>
      <c r="M434" s="2" t="str">
        <f>'Basen 1'!H574</f>
        <v>bc</v>
      </c>
    </row>
    <row r="435" ht="14.25" customHeight="1">
      <c r="A435" s="1" t="str">
        <f>'Basen 1'!A575</f>
        <v/>
      </c>
      <c r="B435" s="2" t="str">
        <f>'Basen 1'!B575</f>
        <v>736700686</v>
      </c>
      <c r="C435" s="1" t="str">
        <f>'Basen 1'!C575</f>
        <v>lofgren</v>
      </c>
      <c r="D435" s="1">
        <f>'Basen 1'!F575</f>
        <v>24023</v>
      </c>
      <c r="E435" s="1" t="str">
        <f>'Basen 1'!J575</f>
        <v/>
      </c>
      <c r="F435" s="1" t="str">
        <f>'Basen 1'!E575</f>
        <v/>
      </c>
      <c r="G435" s="1" t="str">
        <f t="shared" si="13"/>
        <v>-</v>
      </c>
      <c r="H435" s="1" t="str">
        <f t="shared" si="20"/>
        <v>-</v>
      </c>
      <c r="I435" s="1" t="str">
        <f t="shared" si="15"/>
        <v>-</v>
      </c>
      <c r="J435" s="1" t="str">
        <f t="shared" si="16"/>
        <v>-</v>
      </c>
      <c r="K435" s="4" t="str">
        <f t="shared" si="23"/>
        <v>bc</v>
      </c>
      <c r="L435" s="1" t="str">
        <f t="shared" si="22"/>
        <v>-</v>
      </c>
      <c r="M435" s="2" t="str">
        <f>'Basen 1'!H575</f>
        <v>bc</v>
      </c>
    </row>
    <row r="436" ht="14.25" customHeight="1">
      <c r="A436" s="1" t="str">
        <f>'Basen 1'!A576</f>
        <v/>
      </c>
      <c r="B436" s="2" t="str">
        <f>'Basen 1'!B576</f>
        <v>705648220</v>
      </c>
      <c r="C436" s="1" t="str">
        <f>'Basen 1'!C576</f>
        <v>Widstrand</v>
      </c>
      <c r="D436" s="1">
        <f>'Basen 1'!F576</f>
        <v>24024</v>
      </c>
      <c r="E436" s="1" t="str">
        <f>'Basen 1'!J576</f>
        <v/>
      </c>
      <c r="F436" s="1" t="str">
        <f>'Basen 1'!E576</f>
        <v/>
      </c>
      <c r="G436" s="1" t="str">
        <f t="shared" si="13"/>
        <v>-</v>
      </c>
      <c r="H436" s="1" t="str">
        <f t="shared" si="20"/>
        <v>-</v>
      </c>
      <c r="I436" s="1" t="str">
        <f t="shared" si="15"/>
        <v>-</v>
      </c>
      <c r="J436" s="1" t="str">
        <f t="shared" si="16"/>
        <v>-</v>
      </c>
      <c r="K436" s="4" t="str">
        <f t="shared" si="23"/>
        <v>bc</v>
      </c>
      <c r="L436" s="1" t="str">
        <f t="shared" si="22"/>
        <v>-</v>
      </c>
      <c r="M436" s="2" t="str">
        <f>'Basen 1'!H576</f>
        <v>bc</v>
      </c>
    </row>
    <row r="437" ht="14.25" customHeight="1">
      <c r="A437" s="1" t="str">
        <f>'Basen 1'!A577</f>
        <v/>
      </c>
      <c r="B437" s="2" t="str">
        <f>'Basen 1'!B577</f>
        <v/>
      </c>
      <c r="C437" s="1" t="str">
        <f>'Basen 1'!C577</f>
        <v>Malberg</v>
      </c>
      <c r="D437" s="1">
        <f>'Basen 1'!F577</f>
        <v>24025</v>
      </c>
      <c r="E437" s="1" t="str">
        <f>'Basen 1'!J577</f>
        <v/>
      </c>
      <c r="F437" s="1" t="str">
        <f>'Basen 1'!E577</f>
        <v/>
      </c>
      <c r="G437" s="1" t="str">
        <f t="shared" si="13"/>
        <v>-</v>
      </c>
      <c r="H437" s="1" t="str">
        <f t="shared" si="20"/>
        <v>-</v>
      </c>
      <c r="I437" s="1" t="str">
        <f t="shared" si="15"/>
        <v>-</v>
      </c>
      <c r="J437" s="1" t="str">
        <f t="shared" si="16"/>
        <v>-</v>
      </c>
      <c r="K437" s="4" t="str">
        <f t="shared" si="23"/>
        <v>bc</v>
      </c>
      <c r="L437" s="1" t="str">
        <f t="shared" si="22"/>
        <v>-</v>
      </c>
      <c r="M437" s="2" t="str">
        <f>'Basen 1'!H577</f>
        <v>bc</v>
      </c>
    </row>
    <row r="438" ht="14.25" customHeight="1">
      <c r="A438" s="1" t="str">
        <f>'Basen 1'!A578</f>
        <v/>
      </c>
      <c r="B438" s="2" t="str">
        <f>'Basen 1'!B578</f>
        <v/>
      </c>
      <c r="C438" s="1" t="str">
        <f>'Basen 1'!C578</f>
        <v>Maibrith</v>
      </c>
      <c r="D438" s="1">
        <f>'Basen 1'!F578</f>
        <v>24026</v>
      </c>
      <c r="E438" s="1" t="str">
        <f>'Basen 1'!J578</f>
        <v/>
      </c>
      <c r="F438" s="1" t="str">
        <f>'Basen 1'!E578</f>
        <v/>
      </c>
      <c r="G438" s="1" t="str">
        <f t="shared" si="13"/>
        <v>-</v>
      </c>
      <c r="H438" s="1" t="str">
        <f t="shared" si="20"/>
        <v>-</v>
      </c>
      <c r="I438" s="1" t="str">
        <f t="shared" si="15"/>
        <v>-</v>
      </c>
      <c r="J438" s="1" t="str">
        <f t="shared" si="16"/>
        <v>-</v>
      </c>
      <c r="K438" s="4" t="str">
        <f t="shared" si="23"/>
        <v>bc</v>
      </c>
      <c r="L438" s="1" t="str">
        <f t="shared" si="22"/>
        <v>-</v>
      </c>
      <c r="M438" s="2" t="str">
        <f>'Basen 1'!H578</f>
        <v>bc</v>
      </c>
    </row>
    <row r="439" ht="14.25" customHeight="1">
      <c r="A439" s="1" t="str">
        <f>'Basen 1'!A579</f>
        <v/>
      </c>
      <c r="B439" s="2" t="str">
        <f>'Basen 1'!B579</f>
        <v/>
      </c>
      <c r="C439" s="1" t="str">
        <f>'Basen 1'!C579</f>
        <v>Kisbye</v>
      </c>
      <c r="D439" s="1">
        <f>'Basen 1'!F579</f>
        <v>24027</v>
      </c>
      <c r="E439" s="1" t="str">
        <f>'Basen 1'!J579</f>
        <v/>
      </c>
      <c r="F439" s="1" t="str">
        <f>'Basen 1'!E579</f>
        <v/>
      </c>
      <c r="G439" s="1" t="str">
        <f t="shared" si="13"/>
        <v>-</v>
      </c>
      <c r="H439" s="1" t="str">
        <f t="shared" si="20"/>
        <v>-</v>
      </c>
      <c r="I439" s="1" t="str">
        <f t="shared" si="15"/>
        <v>-</v>
      </c>
      <c r="J439" s="1" t="str">
        <f t="shared" si="16"/>
        <v>-</v>
      </c>
      <c r="K439" s="4" t="str">
        <f t="shared" si="23"/>
        <v>WEB</v>
      </c>
      <c r="L439" s="1" t="str">
        <f t="shared" si="22"/>
        <v>-</v>
      </c>
      <c r="M439" s="2" t="str">
        <f>'Basen 1'!H579</f>
        <v>WEB</v>
      </c>
    </row>
    <row r="440" ht="14.25" customHeight="1">
      <c r="A440" s="1" t="str">
        <f>'Basen 1'!A580</f>
        <v/>
      </c>
      <c r="B440" s="2" t="str">
        <f>'Basen 1'!B580</f>
        <v/>
      </c>
      <c r="C440" s="1" t="str">
        <f>'Basen 1'!C580</f>
        <v>Helvik</v>
      </c>
      <c r="D440" s="1">
        <f>'Basen 1'!F580</f>
        <v>24028</v>
      </c>
      <c r="E440" s="1">
        <f>'Basen 1'!J580</f>
        <v>10</v>
      </c>
      <c r="F440" s="1" t="str">
        <f>'Basen 1'!E580</f>
        <v>Sigrid</v>
      </c>
      <c r="G440" s="1" t="str">
        <f t="shared" si="13"/>
        <v>-</v>
      </c>
      <c r="H440" s="1" t="str">
        <f t="shared" si="20"/>
        <v>-</v>
      </c>
      <c r="I440" s="1" t="str">
        <f t="shared" si="15"/>
        <v>-</v>
      </c>
      <c r="J440" s="1" t="str">
        <f t="shared" si="16"/>
        <v>-</v>
      </c>
      <c r="K440" s="4" t="str">
        <f t="shared" si="23"/>
        <v>WEB</v>
      </c>
      <c r="L440" s="1" t="str">
        <f t="shared" si="22"/>
        <v>-</v>
      </c>
      <c r="M440" s="2" t="str">
        <f>'Basen 1'!H580</f>
        <v>WEB</v>
      </c>
    </row>
    <row r="441" ht="14.25" customHeight="1">
      <c r="A441" s="1" t="str">
        <f>'Basen 1'!A581</f>
        <v/>
      </c>
      <c r="B441" s="2" t="str">
        <f>'Basen 1'!B581</f>
        <v/>
      </c>
      <c r="C441" s="1" t="str">
        <f>'Basen 1'!C581</f>
        <v>Brehmer</v>
      </c>
      <c r="D441" s="1">
        <f>'Basen 1'!F581</f>
        <v>24029</v>
      </c>
      <c r="E441" s="1">
        <f>'Basen 1'!J581</f>
        <v>10</v>
      </c>
      <c r="F441" s="1" t="str">
        <f>'Basen 1'!E581</f>
        <v/>
      </c>
      <c r="G441" s="1" t="str">
        <f t="shared" si="13"/>
        <v>-</v>
      </c>
      <c r="H441" s="1" t="str">
        <f t="shared" si="20"/>
        <v>-</v>
      </c>
      <c r="I441" s="1" t="str">
        <f t="shared" si="15"/>
        <v>-</v>
      </c>
      <c r="J441" s="1" t="str">
        <f t="shared" si="16"/>
        <v>-</v>
      </c>
      <c r="K441" s="4" t="str">
        <f t="shared" si="23"/>
        <v>WEB</v>
      </c>
      <c r="L441" s="1" t="str">
        <f t="shared" si="22"/>
        <v>-</v>
      </c>
      <c r="M441" s="2" t="str">
        <f>'Basen 1'!H581</f>
        <v>WEB</v>
      </c>
    </row>
    <row r="442" ht="14.25" customHeight="1">
      <c r="A442" s="1" t="str">
        <f>'Basen 1'!A582</f>
        <v/>
      </c>
      <c r="B442" s="2">
        <f>'Basen 1'!B582</f>
        <v>29646590</v>
      </c>
      <c r="C442" s="1" t="str">
        <f>'Basen 1'!C582</f>
        <v>Hansen</v>
      </c>
      <c r="D442" s="1">
        <f>'Basen 1'!F582</f>
        <v>24030</v>
      </c>
      <c r="E442" s="1" t="str">
        <f>'Basen 1'!J582</f>
        <v/>
      </c>
      <c r="F442" s="1" t="str">
        <f>'Basen 1'!E582</f>
        <v/>
      </c>
      <c r="G442" s="1" t="str">
        <f t="shared" si="13"/>
        <v>-</v>
      </c>
      <c r="H442" s="1" t="str">
        <f t="shared" si="20"/>
        <v>-</v>
      </c>
      <c r="I442" s="1" t="str">
        <f t="shared" si="15"/>
        <v>-</v>
      </c>
      <c r="J442" s="1" t="str">
        <f t="shared" si="16"/>
        <v>-</v>
      </c>
      <c r="K442" s="4" t="str">
        <f t="shared" si="23"/>
        <v>bc</v>
      </c>
      <c r="L442" s="1" t="str">
        <f t="shared" si="22"/>
        <v>-</v>
      </c>
      <c r="M442" s="2" t="str">
        <f>'Basen 1'!H582</f>
        <v>bc</v>
      </c>
    </row>
    <row r="443" ht="14.25" customHeight="1">
      <c r="A443" s="1" t="str">
        <f>'Basen 1'!A583</f>
        <v/>
      </c>
      <c r="B443" s="2" t="str">
        <f>'Basen 1'!B583</f>
        <v/>
      </c>
      <c r="C443" s="1" t="str">
        <f>'Basen 1'!C583</f>
        <v>Lorqvist</v>
      </c>
      <c r="D443" s="1">
        <f>'Basen 1'!F583</f>
        <v>24031</v>
      </c>
      <c r="E443" s="1" t="str">
        <f>'Basen 1'!J583</f>
        <v/>
      </c>
      <c r="F443" s="1" t="str">
        <f>'Basen 1'!E583</f>
        <v/>
      </c>
      <c r="G443" s="1" t="str">
        <f t="shared" si="13"/>
        <v>-</v>
      </c>
      <c r="H443" s="1" t="str">
        <f t="shared" si="20"/>
        <v>-</v>
      </c>
      <c r="I443" s="1" t="str">
        <f t="shared" si="15"/>
        <v>-</v>
      </c>
      <c r="J443" s="1" t="str">
        <f t="shared" si="16"/>
        <v>-</v>
      </c>
      <c r="K443" s="4" t="str">
        <f t="shared" si="23"/>
        <v>bc</v>
      </c>
      <c r="L443" s="1" t="str">
        <f t="shared" si="22"/>
        <v>-</v>
      </c>
      <c r="M443" s="2" t="str">
        <f>'Basen 1'!H583</f>
        <v>bc</v>
      </c>
    </row>
    <row r="444" ht="14.25" customHeight="1">
      <c r="A444" s="1" t="str">
        <f>'Basen 1'!A584</f>
        <v/>
      </c>
      <c r="B444" s="2">
        <f>'Basen 1'!B584</f>
        <v>17649774638</v>
      </c>
      <c r="C444" s="1" t="str">
        <f>'Basen 1'!C584</f>
        <v>Kugler</v>
      </c>
      <c r="D444" s="1">
        <f>'Basen 1'!F584</f>
        <v>24032</v>
      </c>
      <c r="E444" s="1" t="str">
        <f>'Basen 1'!J584</f>
        <v/>
      </c>
      <c r="F444" s="1" t="str">
        <f>'Basen 1'!E584</f>
        <v/>
      </c>
      <c r="G444" s="1" t="str">
        <f t="shared" si="13"/>
        <v>-</v>
      </c>
      <c r="H444" s="1" t="str">
        <f t="shared" si="20"/>
        <v>-</v>
      </c>
      <c r="I444" s="1" t="str">
        <f t="shared" si="15"/>
        <v>-</v>
      </c>
      <c r="J444" s="1" t="str">
        <f t="shared" si="16"/>
        <v>-</v>
      </c>
      <c r="K444" s="4" t="str">
        <f t="shared" si="23"/>
        <v>bc</v>
      </c>
      <c r="L444" s="1" t="str">
        <f t="shared" si="22"/>
        <v>-</v>
      </c>
      <c r="M444" s="2" t="str">
        <f>'Basen 1'!H584</f>
        <v>bc</v>
      </c>
    </row>
    <row r="445" ht="14.25" customHeight="1">
      <c r="A445" s="1" t="str">
        <f>'Basen 1'!A585</f>
        <v/>
      </c>
      <c r="B445" s="2" t="str">
        <f>'Basen 1'!B585</f>
        <v/>
      </c>
      <c r="C445" s="1" t="str">
        <f>'Basen 1'!C585</f>
        <v>Zacharek</v>
      </c>
      <c r="D445" s="1">
        <f>'Basen 1'!F585</f>
        <v>24033</v>
      </c>
      <c r="E445" s="1" t="str">
        <f>'Basen 1'!J585</f>
        <v/>
      </c>
      <c r="F445" s="1" t="str">
        <f>'Basen 1'!E585</f>
        <v/>
      </c>
      <c r="G445" s="1" t="str">
        <f t="shared" si="13"/>
        <v>-</v>
      </c>
      <c r="H445" s="1" t="str">
        <f t="shared" si="20"/>
        <v>-</v>
      </c>
      <c r="I445" s="1" t="str">
        <f t="shared" si="15"/>
        <v>-</v>
      </c>
      <c r="J445" s="1" t="str">
        <f t="shared" si="16"/>
        <v>-</v>
      </c>
      <c r="K445" s="4" t="str">
        <f t="shared" si="23"/>
        <v>cansl</v>
      </c>
      <c r="L445" s="1" t="str">
        <f t="shared" si="22"/>
        <v>-</v>
      </c>
      <c r="M445" s="2" t="str">
        <f>'Basen 1'!H585</f>
        <v>cansl</v>
      </c>
    </row>
    <row r="446" ht="14.25" customHeight="1">
      <c r="A446" s="5" t="str">
        <f>'Basen 1'!A586</f>
        <v>mikaelholst@newmail.dk</v>
      </c>
      <c r="B446" s="2" t="str">
        <f>'Basen 1'!B586</f>
        <v>40474386</v>
      </c>
      <c r="C446" s="1" t="str">
        <f>'Basen 1'!C586</f>
        <v>Holst</v>
      </c>
      <c r="D446" s="1">
        <f>'Basen 1'!F586</f>
        <v>24034</v>
      </c>
      <c r="E446" s="1">
        <f>'Basen 1'!J586</f>
        <v>10</v>
      </c>
      <c r="F446" s="1" t="str">
        <f>'Basen 1'!E586</f>
        <v>Gitte Nørregaard</v>
      </c>
      <c r="G446" s="1" t="str">
        <f t="shared" si="13"/>
        <v>-</v>
      </c>
      <c r="H446" s="1" t="str">
        <f t="shared" si="20"/>
        <v>-</v>
      </c>
      <c r="I446" s="1" t="str">
        <f t="shared" si="15"/>
        <v>-</v>
      </c>
      <c r="J446" s="1" t="str">
        <f t="shared" si="16"/>
        <v>-</v>
      </c>
      <c r="K446" s="4" t="str">
        <f t="shared" si="23"/>
        <v>web</v>
      </c>
      <c r="L446" s="1" t="str">
        <f t="shared" si="22"/>
        <v>-</v>
      </c>
      <c r="M446" s="2" t="str">
        <f>'Basen 1'!H586</f>
        <v>web</v>
      </c>
    </row>
    <row r="447" ht="14.25" customHeight="1">
      <c r="A447" s="5" t="str">
        <f>'Basen 1'!A587</f>
        <v>grhansen@youmail.dk</v>
      </c>
      <c r="B447" s="2">
        <f>'Basen 1'!B587</f>
        <v>40401575</v>
      </c>
      <c r="C447" s="1" t="s">
        <v>30</v>
      </c>
      <c r="D447" s="1">
        <f>'Basen 1'!F587</f>
        <v>24035</v>
      </c>
      <c r="E447" s="1" t="str">
        <f>'Basen 1'!J587</f>
        <v/>
      </c>
      <c r="F447" s="1" t="str">
        <f>'Basen 1'!E587</f>
        <v>Gitte</v>
      </c>
      <c r="G447" s="1" t="str">
        <f t="shared" si="13"/>
        <v>-</v>
      </c>
      <c r="H447" s="1" t="str">
        <f t="shared" si="20"/>
        <v>-</v>
      </c>
      <c r="I447" s="1" t="str">
        <f t="shared" si="15"/>
        <v>-</v>
      </c>
      <c r="J447" s="1" t="str">
        <f t="shared" si="16"/>
        <v>-</v>
      </c>
      <c r="K447" s="4" t="str">
        <f t="shared" si="23"/>
        <v>web</v>
      </c>
      <c r="L447" s="1" t="str">
        <f t="shared" si="22"/>
        <v>-</v>
      </c>
      <c r="M447" s="2" t="str">
        <f>'Basen 1'!H587</f>
        <v>web</v>
      </c>
    </row>
    <row r="448" ht="14.25" customHeight="1">
      <c r="A448" s="1" t="str">
        <f>'Basen 1'!A588</f>
        <v/>
      </c>
      <c r="B448" s="2" t="str">
        <f>'Basen 1'!B588</f>
        <v/>
      </c>
      <c r="C448" s="1" t="str">
        <f>'Basen 1'!C588</f>
        <v>Dalsjø</v>
      </c>
      <c r="D448" s="1">
        <f>'Basen 1'!F588</f>
        <v>24036</v>
      </c>
      <c r="E448" s="1" t="str">
        <f>'Basen 1'!J588</f>
        <v/>
      </c>
      <c r="F448" s="1" t="str">
        <f>'Basen 1'!E588</f>
        <v/>
      </c>
      <c r="G448" s="1" t="str">
        <f t="shared" si="13"/>
        <v>-</v>
      </c>
      <c r="H448" s="1" t="str">
        <f t="shared" si="20"/>
        <v>-</v>
      </c>
      <c r="I448" s="1" t="str">
        <f t="shared" si="15"/>
        <v>-</v>
      </c>
      <c r="J448" s="1" t="str">
        <f t="shared" si="16"/>
        <v>-</v>
      </c>
      <c r="K448" s="4" t="str">
        <f t="shared" si="23"/>
        <v>cansl</v>
      </c>
      <c r="L448" s="1" t="str">
        <f t="shared" si="22"/>
        <v>-</v>
      </c>
      <c r="M448" s="2" t="str">
        <f>'Basen 1'!H588</f>
        <v>cansl</v>
      </c>
    </row>
    <row r="449" ht="14.25" customHeight="1">
      <c r="A449" s="1" t="str">
        <f>'Basen 1'!A589</f>
        <v/>
      </c>
      <c r="B449" s="2" t="str">
        <f>'Basen 1'!B589</f>
        <v/>
      </c>
      <c r="C449" s="1" t="str">
        <f>'Basen 1'!C589</f>
        <v>Ken</v>
      </c>
      <c r="D449" s="1">
        <f>'Basen 1'!F589</f>
        <v>24037</v>
      </c>
      <c r="E449" s="1">
        <f>'Basen 1'!J589</f>
        <v>10</v>
      </c>
      <c r="F449" s="1" t="str">
        <f>'Basen 1'!E589</f>
        <v>Rene</v>
      </c>
      <c r="G449" s="1" t="str">
        <f t="shared" si="13"/>
        <v>-</v>
      </c>
      <c r="H449" s="1" t="str">
        <f t="shared" si="20"/>
        <v>-</v>
      </c>
      <c r="I449" s="1" t="str">
        <f t="shared" si="15"/>
        <v>-</v>
      </c>
      <c r="J449" s="1" t="str">
        <f t="shared" si="16"/>
        <v>-</v>
      </c>
      <c r="K449" s="4" t="str">
        <f t="shared" si="23"/>
        <v>web</v>
      </c>
      <c r="L449" s="1" t="str">
        <f t="shared" si="22"/>
        <v>-</v>
      </c>
      <c r="M449" s="2" t="str">
        <f>'Basen 1'!H589</f>
        <v>web</v>
      </c>
    </row>
    <row r="450" ht="14.25" customHeight="1">
      <c r="A450" s="1" t="str">
        <f>'Basen 1'!A590</f>
        <v/>
      </c>
      <c r="B450" s="2" t="str">
        <f>'Basen 1'!B590</f>
        <v/>
      </c>
      <c r="C450" s="1" t="str">
        <f>'Basen 1'!C590</f>
        <v>Sahlstedt</v>
      </c>
      <c r="D450" s="1">
        <f>'Basen 1'!F590</f>
        <v>24038</v>
      </c>
      <c r="E450" s="1">
        <f>'Basen 1'!J590</f>
        <v>10</v>
      </c>
      <c r="F450" s="1" t="str">
        <f>'Basen 1'!E590</f>
        <v>Birgitta</v>
      </c>
      <c r="G450" s="1" t="str">
        <f t="shared" si="13"/>
        <v>-</v>
      </c>
      <c r="H450" s="1" t="str">
        <f t="shared" si="20"/>
        <v>-</v>
      </c>
      <c r="I450" s="1" t="str">
        <f t="shared" si="15"/>
        <v>-</v>
      </c>
      <c r="J450" s="1" t="str">
        <f t="shared" si="16"/>
        <v>-</v>
      </c>
      <c r="K450" s="4" t="str">
        <f t="shared" si="23"/>
        <v>web</v>
      </c>
      <c r="L450" s="1" t="str">
        <f t="shared" si="22"/>
        <v>-</v>
      </c>
      <c r="M450" s="2" t="str">
        <f>'Basen 1'!H590</f>
        <v>web</v>
      </c>
    </row>
    <row r="451" ht="14.25" customHeight="1">
      <c r="A451" s="1" t="str">
        <f>'Basen 1'!A591</f>
        <v/>
      </c>
      <c r="B451" s="2" t="str">
        <f>'Basen 1'!B591</f>
        <v/>
      </c>
      <c r="C451" s="1" t="str">
        <f>'Basen 1'!C591</f>
        <v>Knaack</v>
      </c>
      <c r="D451" s="1">
        <f>'Basen 1'!F591</f>
        <v>24039</v>
      </c>
      <c r="E451" s="1" t="str">
        <f>'Basen 1'!J591</f>
        <v/>
      </c>
      <c r="F451" s="1" t="str">
        <f>'Basen 1'!E591</f>
        <v/>
      </c>
      <c r="G451" s="1" t="str">
        <f t="shared" si="13"/>
        <v>-</v>
      </c>
      <c r="H451" s="1" t="str">
        <f t="shared" si="20"/>
        <v>-</v>
      </c>
      <c r="I451" s="1" t="str">
        <f t="shared" si="15"/>
        <v>-</v>
      </c>
      <c r="J451" s="1" t="str">
        <f t="shared" si="16"/>
        <v>-</v>
      </c>
      <c r="K451" s="4" t="str">
        <f t="shared" si="23"/>
        <v>bc</v>
      </c>
      <c r="L451" s="1" t="str">
        <f t="shared" si="22"/>
        <v>-</v>
      </c>
      <c r="M451" s="2" t="str">
        <f>'Basen 1'!H591</f>
        <v>bc</v>
      </c>
    </row>
    <row r="452" ht="14.25" customHeight="1">
      <c r="A452" s="1" t="str">
        <f>'Basen 1'!A592</f>
        <v/>
      </c>
      <c r="B452" s="2" t="str">
        <f>'Basen 1'!B592</f>
        <v>01637615160</v>
      </c>
      <c r="C452" s="1" t="str">
        <f>'Basen 1'!C592</f>
        <v>Trawny</v>
      </c>
      <c r="D452" s="1">
        <f>'Basen 1'!F592</f>
        <v>24040</v>
      </c>
      <c r="E452" s="1" t="str">
        <f>'Basen 1'!J592</f>
        <v/>
      </c>
      <c r="F452" s="1" t="str">
        <f>'Basen 1'!E592</f>
        <v/>
      </c>
      <c r="G452" s="1" t="str">
        <f t="shared" si="13"/>
        <v>-</v>
      </c>
      <c r="H452" s="1" t="str">
        <f t="shared" si="20"/>
        <v>-</v>
      </c>
      <c r="I452" s="1" t="str">
        <f t="shared" si="15"/>
        <v>-</v>
      </c>
      <c r="J452" s="1" t="str">
        <f t="shared" si="16"/>
        <v>-</v>
      </c>
      <c r="K452" s="4" t="str">
        <f t="shared" si="23"/>
        <v>bc</v>
      </c>
      <c r="L452" s="1" t="str">
        <f t="shared" si="22"/>
        <v>-</v>
      </c>
      <c r="M452" s="2" t="str">
        <f>'Basen 1'!H592</f>
        <v>bc</v>
      </c>
    </row>
    <row r="453" ht="14.25" customHeight="1">
      <c r="A453" s="1" t="str">
        <f>'Basen 1'!A593</f>
        <v/>
      </c>
      <c r="B453" s="2" t="str">
        <f>'Basen 1'!B593</f>
        <v/>
      </c>
      <c r="C453" s="1" t="str">
        <f>'Basen 1'!C593</f>
        <v>Prehn</v>
      </c>
      <c r="D453" s="1">
        <f>'Basen 1'!F593</f>
        <v>24041</v>
      </c>
      <c r="E453" s="1">
        <f>'Basen 1'!J593</f>
        <v>10</v>
      </c>
      <c r="F453" s="1" t="str">
        <f>'Basen 1'!E593</f>
        <v>Inge</v>
      </c>
      <c r="G453" s="1" t="str">
        <f t="shared" si="13"/>
        <v>-</v>
      </c>
      <c r="H453" s="1" t="str">
        <f t="shared" si="20"/>
        <v>-</v>
      </c>
      <c r="I453" s="1" t="str">
        <f t="shared" si="15"/>
        <v>-</v>
      </c>
      <c r="J453" s="1" t="str">
        <f t="shared" si="16"/>
        <v>-</v>
      </c>
      <c r="K453" s="4" t="str">
        <f t="shared" si="23"/>
        <v>WEB</v>
      </c>
      <c r="L453" s="1" t="str">
        <f t="shared" si="22"/>
        <v>-</v>
      </c>
      <c r="M453" s="2" t="str">
        <f>'Basen 1'!H593</f>
        <v>WEB</v>
      </c>
    </row>
    <row r="454" ht="14.25" customHeight="1">
      <c r="A454" s="1" t="str">
        <f>'Basen 1'!A594</f>
        <v/>
      </c>
      <c r="B454" s="2" t="str">
        <f>'Basen 1'!B594</f>
        <v>60150136</v>
      </c>
      <c r="C454" s="1" t="str">
        <f>'Basen 1'!C594</f>
        <v>Høybye</v>
      </c>
      <c r="D454" s="1">
        <f>'Basen 1'!F594</f>
        <v>24042</v>
      </c>
      <c r="E454" s="1" t="str">
        <f>'Basen 1'!J594</f>
        <v/>
      </c>
      <c r="F454" s="1" t="str">
        <f>'Basen 1'!E594</f>
        <v/>
      </c>
      <c r="G454" s="1" t="str">
        <f t="shared" si="13"/>
        <v>-</v>
      </c>
      <c r="H454" s="1" t="str">
        <f t="shared" si="20"/>
        <v>-</v>
      </c>
      <c r="I454" s="1" t="str">
        <f t="shared" si="15"/>
        <v>-</v>
      </c>
      <c r="J454" s="1" t="str">
        <f t="shared" si="16"/>
        <v>-</v>
      </c>
      <c r="K454" s="4" t="str">
        <f t="shared" si="23"/>
        <v>bc</v>
      </c>
      <c r="L454" s="1" t="str">
        <f t="shared" si="22"/>
        <v>-</v>
      </c>
      <c r="M454" s="2" t="str">
        <f>'Basen 1'!H594</f>
        <v>bc</v>
      </c>
    </row>
    <row r="455" ht="14.25" customHeight="1">
      <c r="A455" s="1" t="str">
        <f>'Basen 1'!A595</f>
        <v/>
      </c>
      <c r="B455" s="2" t="str">
        <f>'Basen 1'!B595</f>
        <v/>
      </c>
      <c r="C455" s="1" t="str">
        <f>'Basen 1'!C595</f>
        <v>Degn</v>
      </c>
      <c r="D455" s="1">
        <f>'Basen 1'!F595</f>
        <v>24043</v>
      </c>
      <c r="E455" s="1" t="str">
        <f>'Basen 1'!J595</f>
        <v/>
      </c>
      <c r="F455" s="1" t="str">
        <f>'Basen 1'!E595</f>
        <v/>
      </c>
      <c r="G455" s="1" t="str">
        <f t="shared" si="13"/>
        <v>-</v>
      </c>
      <c r="H455" s="1" t="str">
        <f t="shared" si="20"/>
        <v>-</v>
      </c>
      <c r="I455" s="1" t="str">
        <f t="shared" si="15"/>
        <v>-</v>
      </c>
      <c r="J455" s="1" t="str">
        <f t="shared" si="16"/>
        <v>-</v>
      </c>
      <c r="K455" s="4" t="str">
        <f t="shared" si="23"/>
        <v>cansl</v>
      </c>
      <c r="L455" s="1" t="str">
        <f t="shared" si="22"/>
        <v>-</v>
      </c>
      <c r="M455" s="2" t="str">
        <f>'Basen 1'!H595</f>
        <v>cansl</v>
      </c>
    </row>
    <row r="456" ht="14.25" customHeight="1">
      <c r="A456" s="1" t="str">
        <f>'Basen 1'!A596</f>
        <v/>
      </c>
      <c r="B456" s="2" t="str">
        <f>'Basen 1'!B596</f>
        <v/>
      </c>
      <c r="C456" s="1" t="str">
        <f>'Basen 1'!C596</f>
        <v>Krogh</v>
      </c>
      <c r="D456" s="1">
        <f>'Basen 1'!F596</f>
        <v>24044</v>
      </c>
      <c r="E456" s="1">
        <f>'Basen 1'!J596</f>
        <v>10</v>
      </c>
      <c r="F456" s="1" t="str">
        <f>'Basen 1'!E596</f>
        <v/>
      </c>
      <c r="G456" s="1" t="str">
        <f t="shared" si="13"/>
        <v>-</v>
      </c>
      <c r="H456" s="1" t="str">
        <f t="shared" si="20"/>
        <v>-</v>
      </c>
      <c r="I456" s="1" t="str">
        <f t="shared" si="15"/>
        <v>-</v>
      </c>
      <c r="J456" s="1" t="str">
        <f t="shared" si="16"/>
        <v>-</v>
      </c>
      <c r="K456" s="4" t="str">
        <f t="shared" si="23"/>
        <v>web</v>
      </c>
      <c r="L456" s="1" t="str">
        <f t="shared" si="22"/>
        <v>-</v>
      </c>
      <c r="M456" s="2" t="str">
        <f>'Basen 1'!H596</f>
        <v>web</v>
      </c>
    </row>
    <row r="457" ht="14.25" customHeight="1">
      <c r="A457" s="1" t="str">
        <f>'Basen 1'!A597</f>
        <v/>
      </c>
      <c r="B457" s="2">
        <f>'Basen 1'!B597</f>
        <v>1705647547</v>
      </c>
      <c r="C457" s="1" t="str">
        <f>'Basen 1'!C597</f>
        <v>Meixner</v>
      </c>
      <c r="D457" s="1">
        <f>'Basen 1'!F597</f>
        <v>24045</v>
      </c>
      <c r="E457" s="1" t="str">
        <f>'Basen 1'!J597</f>
        <v/>
      </c>
      <c r="F457" s="1" t="str">
        <f>'Basen 1'!E597</f>
        <v/>
      </c>
      <c r="G457" s="1" t="str">
        <f t="shared" si="13"/>
        <v>-</v>
      </c>
      <c r="H457" s="1" t="str">
        <f t="shared" si="20"/>
        <v>-</v>
      </c>
      <c r="I457" s="1" t="str">
        <f t="shared" si="15"/>
        <v>-</v>
      </c>
      <c r="J457" s="1" t="str">
        <f t="shared" si="16"/>
        <v>-</v>
      </c>
      <c r="K457" s="4" t="str">
        <f t="shared" si="23"/>
        <v>bc</v>
      </c>
      <c r="L457" s="1" t="str">
        <f t="shared" si="22"/>
        <v>-</v>
      </c>
      <c r="M457" s="2" t="str">
        <f>'Basen 1'!H597</f>
        <v>bc</v>
      </c>
    </row>
    <row r="458" ht="14.25" customHeight="1">
      <c r="A458" s="1" t="str">
        <f>'Basen 1'!A598</f>
        <v/>
      </c>
      <c r="B458" s="2" t="str">
        <f>'Basen 1'!B598</f>
        <v>21261488</v>
      </c>
      <c r="C458" s="1" t="str">
        <f>'Basen 1'!C598</f>
        <v>Simonsen</v>
      </c>
      <c r="D458" s="1">
        <f>'Basen 1'!F598</f>
        <v>24046</v>
      </c>
      <c r="E458" s="1">
        <f>'Basen 1'!J598</f>
        <v>10</v>
      </c>
      <c r="F458" s="1" t="str">
        <f>'Basen 1'!E598</f>
        <v>Sussanne Simonsen</v>
      </c>
      <c r="G458" s="1" t="str">
        <f t="shared" si="13"/>
        <v>-</v>
      </c>
      <c r="H458" s="1" t="str">
        <f t="shared" si="20"/>
        <v>-</v>
      </c>
      <c r="I458" s="1" t="str">
        <f t="shared" si="15"/>
        <v>-</v>
      </c>
      <c r="J458" s="1" t="str">
        <f t="shared" si="16"/>
        <v>-</v>
      </c>
      <c r="K458" s="4" t="str">
        <f t="shared" si="23"/>
        <v>web</v>
      </c>
      <c r="L458" s="1" t="str">
        <f t="shared" si="22"/>
        <v>-</v>
      </c>
      <c r="M458" s="2" t="str">
        <f>'Basen 1'!H598</f>
        <v>web</v>
      </c>
    </row>
    <row r="459" ht="14.25" customHeight="1">
      <c r="A459" s="1" t="str">
        <f>'Basen 1'!A599</f>
        <v/>
      </c>
      <c r="B459" s="2" t="s">
        <v>31</v>
      </c>
      <c r="C459" s="1" t="str">
        <f>'Basen 1'!C599</f>
        <v>Braad</v>
      </c>
      <c r="D459" s="1">
        <f>'Basen 1'!F599</f>
        <v>24047</v>
      </c>
      <c r="E459" s="1" t="str">
        <f>'Basen 1'!J599</f>
        <v/>
      </c>
      <c r="F459" s="1" t="str">
        <f>'Basen 1'!E599</f>
        <v/>
      </c>
      <c r="G459" s="1" t="str">
        <f t="shared" si="13"/>
        <v>-</v>
      </c>
      <c r="H459" s="1" t="str">
        <f t="shared" si="20"/>
        <v>-</v>
      </c>
      <c r="I459" s="1" t="str">
        <f t="shared" si="15"/>
        <v>-</v>
      </c>
      <c r="J459" s="1" t="str">
        <f t="shared" si="16"/>
        <v>-</v>
      </c>
      <c r="K459" s="4" t="str">
        <f t="shared" si="23"/>
        <v>cansl</v>
      </c>
      <c r="L459" s="1" t="str">
        <f t="shared" si="22"/>
        <v>-</v>
      </c>
      <c r="M459" s="2" t="str">
        <f>'Basen 1'!H599</f>
        <v>cansl</v>
      </c>
    </row>
    <row r="460" ht="14.25" customHeight="1">
      <c r="A460" s="5" t="str">
        <f>'Basen 1'!A600</f>
        <v>pija@mail.tele.dk</v>
      </c>
      <c r="B460" s="2">
        <f>'Basen 1'!B600</f>
        <v>61793423</v>
      </c>
      <c r="C460" s="1" t="str">
        <f>'Basen 1'!C600</f>
        <v>Andersen</v>
      </c>
      <c r="D460" s="1">
        <f>'Basen 1'!F600</f>
        <v>24048</v>
      </c>
      <c r="E460" s="1">
        <f>'Basen 1'!J600</f>
        <v>10</v>
      </c>
      <c r="F460" s="1" t="str">
        <f>'Basen 1'!E600</f>
        <v>Pia Andersen</v>
      </c>
      <c r="G460" s="1" t="str">
        <f t="shared" si="13"/>
        <v>-</v>
      </c>
      <c r="H460" s="1" t="str">
        <f t="shared" si="20"/>
        <v>-</v>
      </c>
      <c r="I460" s="1" t="str">
        <f t="shared" si="15"/>
        <v>-</v>
      </c>
      <c r="J460" s="1" t="str">
        <f t="shared" si="16"/>
        <v>-</v>
      </c>
      <c r="K460" s="4" t="str">
        <f t="shared" si="23"/>
        <v>web</v>
      </c>
      <c r="L460" s="1" t="str">
        <f t="shared" si="22"/>
        <v>-</v>
      </c>
      <c r="M460" s="2" t="str">
        <f>'Basen 1'!H600</f>
        <v>web</v>
      </c>
    </row>
    <row r="461" ht="14.25" customHeight="1">
      <c r="A461" s="1" t="str">
        <f>'Basen 1'!A601</f>
        <v/>
      </c>
      <c r="B461" s="2" t="str">
        <f>'Basen 1'!B601</f>
        <v/>
      </c>
      <c r="C461" s="1" t="str">
        <f>'Basen 1'!C601</f>
        <v>Diderrichsen</v>
      </c>
      <c r="D461" s="1">
        <f>'Basen 1'!F601</f>
        <v>24049</v>
      </c>
      <c r="E461" s="1" t="str">
        <f>'Basen 1'!J601</f>
        <v/>
      </c>
      <c r="F461" s="1" t="str">
        <f>'Basen 1'!E601</f>
        <v/>
      </c>
      <c r="G461" s="1" t="str">
        <f t="shared" si="13"/>
        <v>-</v>
      </c>
      <c r="H461" s="1" t="str">
        <f t="shared" si="20"/>
        <v>-</v>
      </c>
      <c r="I461" s="1" t="str">
        <f t="shared" si="15"/>
        <v>-</v>
      </c>
      <c r="J461" s="1" t="str">
        <f t="shared" si="16"/>
        <v>-</v>
      </c>
      <c r="K461" s="4" t="str">
        <f t="shared" si="23"/>
        <v>cansl</v>
      </c>
      <c r="L461" s="1" t="str">
        <f t="shared" si="22"/>
        <v>-</v>
      </c>
      <c r="M461" s="2" t="str">
        <f>'Basen 1'!H601</f>
        <v>cansl</v>
      </c>
    </row>
    <row r="462" ht="14.25" customHeight="1">
      <c r="A462" s="1" t="str">
        <f>'Basen 1'!A602</f>
        <v/>
      </c>
      <c r="B462" s="2" t="str">
        <f>'Basen 1'!B602</f>
        <v/>
      </c>
      <c r="C462" s="1" t="str">
        <f>'Basen 1'!C602</f>
        <v>Westendorp</v>
      </c>
      <c r="D462" s="1">
        <f>'Basen 1'!F602</f>
        <v>24050</v>
      </c>
      <c r="E462" s="1" t="str">
        <f>'Basen 1'!J602</f>
        <v/>
      </c>
      <c r="F462" s="1" t="str">
        <f>'Basen 1'!E602</f>
        <v/>
      </c>
      <c r="G462" s="1" t="str">
        <f t="shared" si="13"/>
        <v>-</v>
      </c>
      <c r="H462" s="1" t="str">
        <f t="shared" si="20"/>
        <v>-</v>
      </c>
      <c r="I462" s="1" t="str">
        <f t="shared" si="15"/>
        <v>-</v>
      </c>
      <c r="J462" s="1" t="str">
        <f t="shared" si="16"/>
        <v>-</v>
      </c>
      <c r="K462" s="4" t="str">
        <f t="shared" si="23"/>
        <v>cansl</v>
      </c>
      <c r="L462" s="1" t="str">
        <f t="shared" si="22"/>
        <v>-</v>
      </c>
      <c r="M462" s="2" t="str">
        <f>'Basen 1'!H602</f>
        <v>cansl</v>
      </c>
    </row>
    <row r="463" ht="14.25" customHeight="1">
      <c r="A463" s="1" t="str">
        <f>'Basen 1'!A603</f>
        <v/>
      </c>
      <c r="B463" s="2" t="str">
        <f>'Basen 1'!B603</f>
        <v/>
      </c>
      <c r="C463" s="1" t="str">
        <f>'Basen 1'!C603</f>
        <v>Mouly</v>
      </c>
      <c r="D463" s="1">
        <f>'Basen 1'!F603</f>
        <v>24051</v>
      </c>
      <c r="E463" s="1">
        <f>'Basen 1'!J603</f>
        <v>5</v>
      </c>
      <c r="F463" s="1" t="str">
        <f>'Basen 1'!E603</f>
        <v/>
      </c>
      <c r="G463" s="1" t="str">
        <f t="shared" si="13"/>
        <v>-</v>
      </c>
      <c r="H463" s="1" t="str">
        <f t="shared" si="20"/>
        <v>-</v>
      </c>
      <c r="I463" s="1" t="str">
        <f t="shared" si="15"/>
        <v>-</v>
      </c>
      <c r="J463" s="1" t="str">
        <f t="shared" si="16"/>
        <v>-</v>
      </c>
      <c r="K463" s="4" t="str">
        <f t="shared" si="23"/>
        <v>web</v>
      </c>
      <c r="L463" s="1" t="str">
        <f t="shared" si="22"/>
        <v>-</v>
      </c>
      <c r="M463" s="2" t="str">
        <f>'Basen 1'!H603</f>
        <v>web</v>
      </c>
    </row>
    <row r="464" ht="14.25" customHeight="1">
      <c r="A464" s="1" t="str">
        <f>'Basen 1'!A604</f>
        <v/>
      </c>
      <c r="B464" s="2" t="str">
        <f>'Basen 1'!B604</f>
        <v/>
      </c>
      <c r="C464" s="1" t="str">
        <f>'Basen 1'!C604</f>
        <v>Lange</v>
      </c>
      <c r="D464" s="1">
        <f>'Basen 1'!F604</f>
        <v>24052</v>
      </c>
      <c r="E464" s="1">
        <f>'Basen 1'!J604</f>
        <v>10</v>
      </c>
      <c r="F464" s="1" t="str">
        <f>'Basen 1'!E604</f>
        <v/>
      </c>
      <c r="G464" s="1" t="str">
        <f t="shared" si="13"/>
        <v>-</v>
      </c>
      <c r="H464" s="1" t="str">
        <f t="shared" si="20"/>
        <v>-</v>
      </c>
      <c r="I464" s="1" t="str">
        <f t="shared" si="15"/>
        <v>-</v>
      </c>
      <c r="J464" s="1" t="str">
        <f t="shared" si="16"/>
        <v>-</v>
      </c>
      <c r="K464" s="4" t="str">
        <f t="shared" si="23"/>
        <v>web</v>
      </c>
      <c r="L464" s="1" t="str">
        <f t="shared" si="22"/>
        <v>-</v>
      </c>
      <c r="M464" s="2" t="str">
        <f>'Basen 1'!H604</f>
        <v>web</v>
      </c>
    </row>
    <row r="465" ht="14.25" customHeight="1">
      <c r="A465" s="1" t="str">
        <f>'Basen 1'!A605</f>
        <v/>
      </c>
      <c r="B465" s="2" t="str">
        <f>'Basen 1'!B605</f>
        <v/>
      </c>
      <c r="C465" s="1" t="str">
        <f>'Basen 1'!C605</f>
        <v>Petersen</v>
      </c>
      <c r="D465" s="1">
        <f>'Basen 1'!F605</f>
        <v>24053</v>
      </c>
      <c r="E465" s="1">
        <f>'Basen 1'!J605</f>
        <v>10</v>
      </c>
      <c r="F465" s="1" t="str">
        <f>'Basen 1'!E605</f>
        <v>Meta Petesen</v>
      </c>
      <c r="G465" s="1" t="str">
        <f t="shared" si="13"/>
        <v>-</v>
      </c>
      <c r="H465" s="1" t="str">
        <f t="shared" si="20"/>
        <v>-</v>
      </c>
      <c r="I465" s="1" t="str">
        <f t="shared" si="15"/>
        <v>-</v>
      </c>
      <c r="J465" s="1" t="str">
        <f t="shared" si="16"/>
        <v>-</v>
      </c>
      <c r="K465" s="4" t="str">
        <f t="shared" si="23"/>
        <v>web</v>
      </c>
      <c r="L465" s="1" t="str">
        <f t="shared" si="22"/>
        <v>-</v>
      </c>
      <c r="M465" s="2" t="str">
        <f>'Basen 1'!H605</f>
        <v>web</v>
      </c>
    </row>
    <row r="466" ht="14.25" customHeight="1">
      <c r="A466" s="1" t="str">
        <f>'Basen 1'!A606</f>
        <v/>
      </c>
      <c r="B466" s="2" t="str">
        <f>'Basen 1'!B606</f>
        <v/>
      </c>
      <c r="C466" s="1" t="str">
        <f>'Basen 1'!C606</f>
        <v>Schettler</v>
      </c>
      <c r="D466" s="1">
        <f>'Basen 1'!F606</f>
        <v>24054</v>
      </c>
      <c r="E466" s="1" t="str">
        <f>'Basen 1'!J606</f>
        <v/>
      </c>
      <c r="F466" s="1" t="str">
        <f>'Basen 1'!E606</f>
        <v/>
      </c>
      <c r="G466" s="1" t="str">
        <f t="shared" si="13"/>
        <v>-</v>
      </c>
      <c r="H466" s="1" t="str">
        <f t="shared" si="20"/>
        <v>-</v>
      </c>
      <c r="I466" s="1" t="str">
        <f t="shared" si="15"/>
        <v>-</v>
      </c>
      <c r="J466" s="1" t="str">
        <f t="shared" si="16"/>
        <v>-</v>
      </c>
      <c r="K466" s="4" t="str">
        <f t="shared" si="23"/>
        <v>bc</v>
      </c>
      <c r="L466" s="1" t="str">
        <f t="shared" si="22"/>
        <v>-</v>
      </c>
      <c r="M466" s="2" t="str">
        <f>'Basen 1'!H606</f>
        <v>bc</v>
      </c>
    </row>
    <row r="467" ht="14.25" customHeight="1">
      <c r="A467" s="1" t="str">
        <f>'Basen 1'!A607</f>
        <v/>
      </c>
      <c r="B467" s="2" t="str">
        <f>'Basen 1'!B607</f>
        <v/>
      </c>
      <c r="C467" s="1" t="str">
        <f>'Basen 1'!C607</f>
        <v>Bysted</v>
      </c>
      <c r="D467" s="1">
        <f>'Basen 1'!F607</f>
        <v>24055</v>
      </c>
      <c r="E467" s="1">
        <f>'Basen 1'!J607</f>
        <v>10</v>
      </c>
      <c r="F467" s="1" t="str">
        <f>'Basen 1'!E607</f>
        <v/>
      </c>
      <c r="G467" s="1" t="str">
        <f t="shared" si="13"/>
        <v>-</v>
      </c>
      <c r="H467" s="1" t="str">
        <f t="shared" si="20"/>
        <v>-</v>
      </c>
      <c r="I467" s="1" t="str">
        <f t="shared" si="15"/>
        <v>-</v>
      </c>
      <c r="J467" s="1" t="str">
        <f t="shared" si="16"/>
        <v>-</v>
      </c>
      <c r="K467" s="4" t="str">
        <f t="shared" si="23"/>
        <v>web</v>
      </c>
      <c r="L467" s="1" t="str">
        <f t="shared" si="22"/>
        <v>-</v>
      </c>
      <c r="M467" s="2" t="str">
        <f>'Basen 1'!H607</f>
        <v>web</v>
      </c>
    </row>
    <row r="468" ht="14.25" customHeight="1">
      <c r="A468" s="1" t="str">
        <f>'Basen 1'!A608</f>
        <v/>
      </c>
      <c r="B468" s="2" t="str">
        <f>'Basen 1'!B608</f>
        <v/>
      </c>
      <c r="C468" s="1" t="str">
        <f>'Basen 1'!C608</f>
        <v>Munk</v>
      </c>
      <c r="D468" s="1">
        <f>'Basen 1'!F608</f>
        <v>24056</v>
      </c>
      <c r="E468" s="1" t="str">
        <f>'Basen 1'!J608</f>
        <v/>
      </c>
      <c r="F468" s="1" t="str">
        <f>'Basen 1'!E608</f>
        <v/>
      </c>
      <c r="G468" s="1" t="str">
        <f t="shared" si="13"/>
        <v>-</v>
      </c>
      <c r="H468" s="1" t="str">
        <f t="shared" si="20"/>
        <v>-</v>
      </c>
      <c r="I468" s="1" t="str">
        <f t="shared" si="15"/>
        <v>-</v>
      </c>
      <c r="J468" s="1" t="str">
        <f t="shared" si="16"/>
        <v>-</v>
      </c>
      <c r="K468" s="4" t="str">
        <f t="shared" si="23"/>
        <v>bc</v>
      </c>
      <c r="L468" s="1" t="str">
        <f t="shared" si="22"/>
        <v>-</v>
      </c>
      <c r="M468" s="2" t="str">
        <f>'Basen 1'!H608</f>
        <v>bc</v>
      </c>
    </row>
    <row r="469" ht="14.25" customHeight="1">
      <c r="A469" s="1" t="str">
        <f>'Basen 1'!A609</f>
        <v/>
      </c>
      <c r="B469" s="2" t="str">
        <f>'Basen 1'!B609</f>
        <v/>
      </c>
      <c r="C469" s="1" t="str">
        <f>'Basen 1'!C609</f>
        <v>Carsten</v>
      </c>
      <c r="D469" s="1">
        <f>'Basen 1'!F609</f>
        <v>24057</v>
      </c>
      <c r="E469" s="1">
        <f>'Basen 1'!J609</f>
        <v>10</v>
      </c>
      <c r="F469" s="1" t="str">
        <f>'Basen 1'!E609</f>
        <v>Elly</v>
      </c>
      <c r="G469" s="1" t="str">
        <f t="shared" si="13"/>
        <v>-</v>
      </c>
      <c r="H469" s="1" t="str">
        <f t="shared" si="20"/>
        <v>-</v>
      </c>
      <c r="I469" s="1" t="str">
        <f t="shared" si="15"/>
        <v>-</v>
      </c>
      <c r="J469" s="1" t="str">
        <f t="shared" si="16"/>
        <v>-</v>
      </c>
      <c r="K469" s="4" t="str">
        <f t="shared" si="23"/>
        <v>web</v>
      </c>
      <c r="L469" s="1" t="str">
        <f t="shared" si="22"/>
        <v>-</v>
      </c>
      <c r="M469" s="2" t="str">
        <f>'Basen 1'!H609</f>
        <v>web</v>
      </c>
    </row>
    <row r="470" ht="14.25" customHeight="1">
      <c r="A470" s="1" t="str">
        <f>'Basen 1'!A610</f>
        <v/>
      </c>
      <c r="B470" s="2" t="str">
        <f>'Basen 1'!B610</f>
        <v/>
      </c>
      <c r="C470" s="1" t="str">
        <f>'Basen 1'!C610</f>
        <v>Friis</v>
      </c>
      <c r="D470" s="1">
        <f>'Basen 1'!F610</f>
        <v>24058</v>
      </c>
      <c r="E470" s="1">
        <f>'Basen 1'!J610</f>
        <v>10</v>
      </c>
      <c r="F470" s="1" t="str">
        <f>'Basen 1'!E610</f>
        <v>Tove Friis</v>
      </c>
      <c r="G470" s="1" t="str">
        <f t="shared" si="13"/>
        <v>-</v>
      </c>
      <c r="H470" s="1" t="str">
        <f t="shared" si="20"/>
        <v>-</v>
      </c>
      <c r="I470" s="1" t="str">
        <f t="shared" si="15"/>
        <v>-</v>
      </c>
      <c r="J470" s="1" t="str">
        <f t="shared" si="16"/>
        <v>-</v>
      </c>
      <c r="K470" s="4" t="str">
        <f t="shared" si="23"/>
        <v>web</v>
      </c>
      <c r="L470" s="1" t="str">
        <f t="shared" si="22"/>
        <v>-</v>
      </c>
      <c r="M470" s="2" t="str">
        <f>'Basen 1'!H610</f>
        <v>web</v>
      </c>
    </row>
    <row r="471" ht="14.25" customHeight="1">
      <c r="A471" s="1" t="str">
        <f>'Basen 1'!A611</f>
        <v/>
      </c>
      <c r="B471" s="2" t="str">
        <f>'Basen 1'!B611</f>
        <v>28878840</v>
      </c>
      <c r="C471" s="1" t="str">
        <f>'Basen 1'!C611</f>
        <v>Thomsen</v>
      </c>
      <c r="D471" s="1">
        <f>'Basen 1'!F611</f>
        <v>24059</v>
      </c>
      <c r="E471" s="1" t="str">
        <f>'Basen 1'!J611</f>
        <v/>
      </c>
      <c r="F471" s="1" t="str">
        <f>'Basen 1'!E611</f>
        <v/>
      </c>
      <c r="G471" s="1" t="str">
        <f t="shared" si="13"/>
        <v>-</v>
      </c>
      <c r="H471" s="1" t="str">
        <f t="shared" si="20"/>
        <v>-</v>
      </c>
      <c r="I471" s="1" t="str">
        <f t="shared" si="15"/>
        <v>-</v>
      </c>
      <c r="J471" s="1" t="str">
        <f t="shared" si="16"/>
        <v>-</v>
      </c>
      <c r="K471" s="4" t="str">
        <f t="shared" si="23"/>
        <v>bc</v>
      </c>
      <c r="L471" s="1" t="str">
        <f t="shared" si="22"/>
        <v>-</v>
      </c>
      <c r="M471" s="2" t="str">
        <f>'Basen 1'!H611</f>
        <v>bc</v>
      </c>
    </row>
    <row r="472" ht="14.25" customHeight="1">
      <c r="A472" s="1" t="str">
        <f>'Basen 1'!A612</f>
        <v/>
      </c>
      <c r="B472" s="2">
        <f>'Basen 1'!B612</f>
        <v>42911647</v>
      </c>
      <c r="C472" s="1" t="str">
        <f>'Basen 1'!C612</f>
        <v>Olsen</v>
      </c>
      <c r="D472" s="1">
        <f>'Basen 1'!F612</f>
        <v>24060</v>
      </c>
      <c r="E472" s="1" t="str">
        <f>'Basen 1'!J612</f>
        <v/>
      </c>
      <c r="F472" s="1" t="str">
        <f>'Basen 1'!E612</f>
        <v/>
      </c>
      <c r="G472" s="1" t="str">
        <f t="shared" si="13"/>
        <v>-</v>
      </c>
      <c r="H472" s="1" t="str">
        <f t="shared" si="20"/>
        <v>-</v>
      </c>
      <c r="I472" s="1" t="str">
        <f t="shared" si="15"/>
        <v>-</v>
      </c>
      <c r="J472" s="1" t="str">
        <f t="shared" si="16"/>
        <v>-</v>
      </c>
      <c r="K472" s="4" t="str">
        <f t="shared" si="23"/>
        <v>bc</v>
      </c>
      <c r="L472" s="1" t="str">
        <f t="shared" si="22"/>
        <v>-</v>
      </c>
      <c r="M472" s="2" t="str">
        <f>'Basen 1'!H612</f>
        <v>bc</v>
      </c>
    </row>
    <row r="473" ht="14.25" customHeight="1">
      <c r="A473" s="1" t="str">
        <f>'Basen 1'!A613</f>
        <v/>
      </c>
      <c r="B473" s="2">
        <f>'Basen 1'!B613</f>
        <v>22604864</v>
      </c>
      <c r="C473" s="1" t="str">
        <f>'Basen 1'!C613</f>
        <v>Øster</v>
      </c>
      <c r="D473" s="1">
        <f>'Basen 1'!F613</f>
        <v>24061</v>
      </c>
      <c r="E473" s="1" t="str">
        <f>'Basen 1'!J613</f>
        <v/>
      </c>
      <c r="F473" s="1" t="str">
        <f>'Basen 1'!E613</f>
        <v/>
      </c>
      <c r="G473" s="1" t="str">
        <f t="shared" si="13"/>
        <v>-</v>
      </c>
      <c r="H473" s="1" t="str">
        <f t="shared" si="20"/>
        <v>-</v>
      </c>
      <c r="I473" s="1" t="str">
        <f t="shared" si="15"/>
        <v>-</v>
      </c>
      <c r="J473" s="1" t="str">
        <f t="shared" si="16"/>
        <v>-</v>
      </c>
      <c r="K473" s="4" t="str">
        <f t="shared" si="23"/>
        <v>bc</v>
      </c>
      <c r="L473" s="1" t="str">
        <f t="shared" si="22"/>
        <v>-</v>
      </c>
      <c r="M473" s="2" t="str">
        <f>'Basen 1'!H613</f>
        <v>bc</v>
      </c>
    </row>
    <row r="474" ht="14.25" customHeight="1">
      <c r="A474" s="1" t="str">
        <f>'Basen 1'!A614</f>
        <v/>
      </c>
      <c r="B474" s="2"/>
      <c r="C474" s="1" t="str">
        <f>'Basen 1'!C614</f>
        <v>Johansson</v>
      </c>
      <c r="D474" s="1">
        <f>'Basen 1'!F614</f>
        <v>24062</v>
      </c>
      <c r="E474" s="1" t="str">
        <f>'Basen 1'!J614</f>
        <v/>
      </c>
      <c r="F474" s="1" t="str">
        <f>'Basen 1'!E614</f>
        <v/>
      </c>
      <c r="G474" s="1" t="str">
        <f t="shared" si="13"/>
        <v>-</v>
      </c>
      <c r="H474" s="1" t="str">
        <f t="shared" si="20"/>
        <v>-</v>
      </c>
      <c r="I474" s="1" t="str">
        <f t="shared" si="15"/>
        <v>-</v>
      </c>
      <c r="J474" s="1" t="str">
        <f t="shared" si="16"/>
        <v>-</v>
      </c>
      <c r="K474" s="4" t="str">
        <f t="shared" si="23"/>
        <v>bc</v>
      </c>
      <c r="L474" s="1" t="str">
        <f t="shared" si="22"/>
        <v>-</v>
      </c>
      <c r="M474" s="2" t="str">
        <f>'Basen 1'!H614</f>
        <v>bc</v>
      </c>
    </row>
    <row r="475" ht="14.25" customHeight="1">
      <c r="A475" s="1" t="str">
        <f>'Basen 1'!A615</f>
        <v/>
      </c>
      <c r="B475" s="2" t="str">
        <f>'Basen 1'!B615</f>
        <v/>
      </c>
      <c r="C475" s="1" t="str">
        <f>'Basen 1'!C615</f>
        <v>Sørensen</v>
      </c>
      <c r="D475" s="1">
        <f>'Basen 1'!F615</f>
        <v>24063</v>
      </c>
      <c r="E475" s="1">
        <f>'Basen 1'!J615</f>
        <v>10</v>
      </c>
      <c r="F475" s="1" t="str">
        <f>'Basen 1'!E615</f>
        <v/>
      </c>
      <c r="G475" s="1" t="str">
        <f t="shared" si="13"/>
        <v>-</v>
      </c>
      <c r="H475" s="1" t="str">
        <f t="shared" si="20"/>
        <v>-</v>
      </c>
      <c r="I475" s="1" t="str">
        <f t="shared" si="15"/>
        <v>-</v>
      </c>
      <c r="J475" s="1" t="str">
        <f t="shared" si="16"/>
        <v>-</v>
      </c>
      <c r="K475" s="4" t="str">
        <f t="shared" si="23"/>
        <v>web</v>
      </c>
      <c r="L475" s="1" t="str">
        <f t="shared" si="22"/>
        <v>-</v>
      </c>
      <c r="M475" s="2" t="str">
        <f>'Basen 1'!H615</f>
        <v>web</v>
      </c>
    </row>
    <row r="476" ht="14.25" customHeight="1">
      <c r="A476" s="5" t="str">
        <f>'Basen 1'!A616</f>
        <v>missmahia@hotmail.com</v>
      </c>
      <c r="B476" s="2" t="str">
        <f>'Basen 1'!B616</f>
        <v>27570750</v>
      </c>
      <c r="C476" s="1" t="str">
        <f>'Basen 1'!C616</f>
        <v>Bendixen</v>
      </c>
      <c r="D476" s="1">
        <f>'Basen 1'!F616</f>
        <v>24064</v>
      </c>
      <c r="E476" s="1">
        <f>'Basen 1'!J616</f>
        <v>10</v>
      </c>
      <c r="F476" s="1" t="str">
        <f>'Basen 1'!E616</f>
        <v/>
      </c>
      <c r="G476" s="1" t="str">
        <f t="shared" si="13"/>
        <v>-</v>
      </c>
      <c r="H476" s="1" t="str">
        <f t="shared" si="20"/>
        <v>-</v>
      </c>
      <c r="I476" s="1" t="str">
        <f t="shared" si="15"/>
        <v>-</v>
      </c>
      <c r="J476" s="1" t="str">
        <f t="shared" si="16"/>
        <v>-</v>
      </c>
      <c r="K476" s="4" t="str">
        <f t="shared" si="23"/>
        <v>web</v>
      </c>
      <c r="L476" s="1" t="str">
        <f t="shared" si="22"/>
        <v>-</v>
      </c>
      <c r="M476" s="2" t="str">
        <f>'Basen 1'!H616</f>
        <v>web</v>
      </c>
    </row>
    <row r="477" ht="14.25" customHeight="1">
      <c r="A477" s="1" t="str">
        <f>'Basen 1'!A617</f>
        <v/>
      </c>
      <c r="B477" s="2" t="str">
        <f>'Basen 1'!B617</f>
        <v/>
      </c>
      <c r="C477" s="1" t="str">
        <f>'Basen 1'!C617</f>
        <v>Hannemann</v>
      </c>
      <c r="D477" s="1">
        <f>'Basen 1'!F617</f>
        <v>24065</v>
      </c>
      <c r="E477" s="1" t="str">
        <f>'Basen 1'!J617</f>
        <v/>
      </c>
      <c r="F477" s="1" t="str">
        <f>'Basen 1'!E617</f>
        <v/>
      </c>
      <c r="G477" s="1" t="str">
        <f t="shared" si="13"/>
        <v>-</v>
      </c>
      <c r="H477" s="1" t="str">
        <f t="shared" si="20"/>
        <v>-</v>
      </c>
      <c r="I477" s="1" t="str">
        <f t="shared" si="15"/>
        <v>-</v>
      </c>
      <c r="J477" s="1" t="str">
        <f t="shared" si="16"/>
        <v>-</v>
      </c>
      <c r="K477" s="4" t="str">
        <f t="shared" si="23"/>
        <v>cansl</v>
      </c>
      <c r="L477" s="1" t="str">
        <f t="shared" si="22"/>
        <v>-</v>
      </c>
      <c r="M477" s="2" t="str">
        <f>'Basen 1'!H617</f>
        <v>cansl</v>
      </c>
    </row>
    <row r="478" ht="14.25" customHeight="1">
      <c r="A478" s="1" t="str">
        <f>'Basen 1'!A618</f>
        <v/>
      </c>
      <c r="B478" s="2">
        <f>'Basen 1'!B618</f>
        <v>5731981212</v>
      </c>
      <c r="C478" s="1" t="str">
        <f>'Basen 1'!C618</f>
        <v>Hostmann</v>
      </c>
      <c r="D478" s="1">
        <f>'Basen 1'!F618</f>
        <v>24066</v>
      </c>
      <c r="E478" s="1" t="str">
        <f>'Basen 1'!J618</f>
        <v/>
      </c>
      <c r="F478" s="1" t="str">
        <f>'Basen 1'!E618</f>
        <v/>
      </c>
      <c r="G478" s="1" t="str">
        <f t="shared" si="13"/>
        <v>-</v>
      </c>
      <c r="H478" s="1" t="str">
        <f t="shared" si="20"/>
        <v>-</v>
      </c>
      <c r="I478" s="1" t="str">
        <f t="shared" si="15"/>
        <v>-</v>
      </c>
      <c r="J478" s="1" t="str">
        <f t="shared" si="16"/>
        <v>-</v>
      </c>
      <c r="K478" s="4" t="str">
        <f t="shared" si="23"/>
        <v>bc</v>
      </c>
      <c r="L478" s="1" t="str">
        <f t="shared" si="22"/>
        <v>-</v>
      </c>
      <c r="M478" s="2" t="str">
        <f>'Basen 1'!H618</f>
        <v>bc</v>
      </c>
    </row>
    <row r="479" ht="14.25" customHeight="1">
      <c r="A479" s="1" t="str">
        <f>'Basen 1'!A619</f>
        <v/>
      </c>
      <c r="B479" s="2" t="str">
        <f>'Basen 1'!B619</f>
        <v/>
      </c>
      <c r="C479" s="1" t="str">
        <f>'Basen 1'!C619</f>
        <v>Dvinge</v>
      </c>
      <c r="D479" s="1">
        <f>'Basen 1'!F619</f>
        <v>24067</v>
      </c>
      <c r="E479" s="1" t="str">
        <f>'Basen 1'!J619</f>
        <v/>
      </c>
      <c r="F479" s="1" t="str">
        <f>'Basen 1'!E619</f>
        <v/>
      </c>
      <c r="G479" s="1" t="str">
        <f t="shared" si="13"/>
        <v>-</v>
      </c>
      <c r="H479" s="1" t="str">
        <f t="shared" si="20"/>
        <v>-</v>
      </c>
      <c r="I479" s="1" t="str">
        <f t="shared" si="15"/>
        <v>-</v>
      </c>
      <c r="J479" s="1" t="str">
        <f t="shared" si="16"/>
        <v>-</v>
      </c>
      <c r="K479" s="4" t="str">
        <f t="shared" si="23"/>
        <v>bc</v>
      </c>
      <c r="L479" s="1" t="str">
        <f t="shared" si="22"/>
        <v>-</v>
      </c>
      <c r="M479" s="2" t="str">
        <f>'Basen 1'!H619</f>
        <v>bc</v>
      </c>
    </row>
    <row r="480" ht="14.25" customHeight="1">
      <c r="A480" s="1" t="str">
        <f>'Basen 1'!A620</f>
        <v/>
      </c>
      <c r="B480" s="2">
        <f>'Basen 1'!B620</f>
        <v>46707296990</v>
      </c>
      <c r="C480" s="1" t="str">
        <f>'Basen 1'!C620</f>
        <v>Svensson</v>
      </c>
      <c r="D480" s="1">
        <f>'Basen 1'!F620</f>
        <v>24068</v>
      </c>
      <c r="E480" s="1" t="str">
        <f>'Basen 1'!J620</f>
        <v/>
      </c>
      <c r="F480" s="1" t="str">
        <f>'Basen 1'!E620</f>
        <v/>
      </c>
      <c r="G480" s="1" t="str">
        <f t="shared" si="13"/>
        <v>-</v>
      </c>
      <c r="H480" s="1" t="str">
        <f t="shared" si="20"/>
        <v>-</v>
      </c>
      <c r="I480" s="1" t="str">
        <f t="shared" si="15"/>
        <v>-</v>
      </c>
      <c r="J480" s="1" t="str">
        <f t="shared" si="16"/>
        <v>-</v>
      </c>
      <c r="K480" s="4" t="str">
        <f t="shared" si="23"/>
        <v>bc</v>
      </c>
      <c r="L480" s="1" t="str">
        <f t="shared" si="22"/>
        <v>-</v>
      </c>
      <c r="M480" s="2" t="str">
        <f>'Basen 1'!H620</f>
        <v>bc</v>
      </c>
    </row>
    <row r="481" ht="14.25" customHeight="1">
      <c r="A481" s="1" t="str">
        <f>'Basen 1'!A621</f>
        <v/>
      </c>
      <c r="B481" s="2" t="str">
        <f>'Basen 1'!B621</f>
        <v/>
      </c>
      <c r="C481" s="1" t="str">
        <f>'Basen 1'!C621</f>
        <v>Christophersen</v>
      </c>
      <c r="D481" s="1">
        <f>'Basen 1'!F621</f>
        <v>24069</v>
      </c>
      <c r="E481" s="1" t="str">
        <f>'Basen 1'!J621</f>
        <v/>
      </c>
      <c r="F481" s="1" t="str">
        <f>'Basen 1'!E621</f>
        <v/>
      </c>
      <c r="G481" s="1" t="str">
        <f t="shared" si="13"/>
        <v>-</v>
      </c>
      <c r="H481" s="1" t="str">
        <f t="shared" si="20"/>
        <v>-</v>
      </c>
      <c r="I481" s="1" t="str">
        <f t="shared" si="15"/>
        <v>-</v>
      </c>
      <c r="J481" s="1" t="str">
        <f t="shared" si="16"/>
        <v>-</v>
      </c>
      <c r="K481" s="4" t="str">
        <f t="shared" si="23"/>
        <v>bc</v>
      </c>
      <c r="L481" s="1" t="str">
        <f t="shared" si="22"/>
        <v>-</v>
      </c>
      <c r="M481" s="2" t="str">
        <f>'Basen 1'!H621</f>
        <v>bc</v>
      </c>
    </row>
    <row r="482" ht="14.25" customHeight="1">
      <c r="A482" s="1" t="str">
        <f>'Basen 1'!A622</f>
        <v/>
      </c>
      <c r="B482" s="2" t="str">
        <f>'Basen 1'!B622</f>
        <v/>
      </c>
      <c r="C482" s="1" t="str">
        <f>'Basen 1'!C622</f>
        <v>Aronsson</v>
      </c>
      <c r="D482" s="1">
        <f>'Basen 1'!F622</f>
        <v>24070</v>
      </c>
      <c r="E482" s="1" t="str">
        <f>'Basen 1'!J622</f>
        <v/>
      </c>
      <c r="F482" s="1" t="str">
        <f>'Basen 1'!E622</f>
        <v/>
      </c>
      <c r="G482" s="1" t="str">
        <f t="shared" si="13"/>
        <v>-</v>
      </c>
      <c r="H482" s="1" t="str">
        <f t="shared" si="20"/>
        <v>-</v>
      </c>
      <c r="I482" s="1" t="str">
        <f t="shared" si="15"/>
        <v>-</v>
      </c>
      <c r="J482" s="1" t="str">
        <f t="shared" si="16"/>
        <v>-</v>
      </c>
      <c r="K482" s="4" t="str">
        <f t="shared" si="23"/>
        <v>cansl</v>
      </c>
      <c r="L482" s="1" t="str">
        <f t="shared" si="22"/>
        <v>-</v>
      </c>
      <c r="M482" s="2" t="str">
        <f>'Basen 1'!H622</f>
        <v>cansl</v>
      </c>
    </row>
    <row r="483" ht="14.25" customHeight="1">
      <c r="A483" s="1" t="str">
        <f>'Basen 1'!A623</f>
        <v/>
      </c>
      <c r="B483" s="2" t="str">
        <f>'Basen 1'!B623</f>
        <v>310651408495</v>
      </c>
      <c r="C483" s="1" t="str">
        <f>'Basen 1'!C623</f>
        <v>Driessen</v>
      </c>
      <c r="D483" s="1">
        <f>'Basen 1'!F623</f>
        <v>24071</v>
      </c>
      <c r="E483" s="1" t="str">
        <f>'Basen 1'!J623</f>
        <v/>
      </c>
      <c r="F483" s="1" t="str">
        <f>'Basen 1'!E623</f>
        <v/>
      </c>
      <c r="G483" s="1" t="str">
        <f t="shared" si="13"/>
        <v>-</v>
      </c>
      <c r="H483" s="1" t="str">
        <f t="shared" si="20"/>
        <v>-</v>
      </c>
      <c r="I483" s="1" t="str">
        <f t="shared" si="15"/>
        <v>-</v>
      </c>
      <c r="J483" s="1" t="str">
        <f t="shared" si="16"/>
        <v>-</v>
      </c>
      <c r="K483" s="4" t="str">
        <f t="shared" si="23"/>
        <v>bc</v>
      </c>
      <c r="L483" s="1" t="str">
        <f t="shared" si="22"/>
        <v>-</v>
      </c>
      <c r="M483" s="2" t="str">
        <f>'Basen 1'!H623</f>
        <v>bc</v>
      </c>
    </row>
    <row r="484" ht="14.25" customHeight="1">
      <c r="A484" s="1" t="str">
        <f>'Basen 1'!A624</f>
        <v/>
      </c>
      <c r="B484" s="2" t="str">
        <f>'Basen 1'!B624</f>
        <v/>
      </c>
      <c r="C484" s="1" t="str">
        <f>'Basen 1'!C624</f>
        <v>Brøns</v>
      </c>
      <c r="D484" s="1">
        <f>'Basen 1'!F624</f>
        <v>24072</v>
      </c>
      <c r="E484" s="1" t="str">
        <f>'Basen 1'!J624</f>
        <v/>
      </c>
      <c r="F484" s="1" t="str">
        <f>'Basen 1'!E624</f>
        <v/>
      </c>
      <c r="G484" s="1" t="str">
        <f t="shared" si="13"/>
        <v>-</v>
      </c>
      <c r="H484" s="1" t="str">
        <f t="shared" si="20"/>
        <v>-</v>
      </c>
      <c r="I484" s="1" t="str">
        <f t="shared" si="15"/>
        <v>-</v>
      </c>
      <c r="J484" s="1" t="str">
        <f t="shared" si="16"/>
        <v>-</v>
      </c>
      <c r="K484" s="4" t="str">
        <f t="shared" si="23"/>
        <v>bc</v>
      </c>
      <c r="L484" s="1" t="str">
        <f t="shared" si="22"/>
        <v>-</v>
      </c>
      <c r="M484" s="2" t="str">
        <f>'Basen 1'!H624</f>
        <v>bc</v>
      </c>
    </row>
    <row r="485" ht="14.25" customHeight="1">
      <c r="A485" s="5" t="str">
        <f>'Basen 1'!A625</f>
        <v>tsomberg@gmail.com</v>
      </c>
      <c r="B485" s="2"/>
      <c r="C485" s="1" t="str">
        <f>'Basen 1'!C625</f>
        <v>Sømberg</v>
      </c>
      <c r="D485" s="1">
        <f>'Basen 1'!F625</f>
        <v>24073</v>
      </c>
      <c r="E485" s="1">
        <f>'Basen 1'!J625</f>
        <v>10</v>
      </c>
      <c r="G485" s="1" t="str">
        <f t="shared" si="13"/>
        <v>-</v>
      </c>
      <c r="H485" s="1" t="str">
        <f t="shared" si="20"/>
        <v>-</v>
      </c>
      <c r="I485" s="1" t="str">
        <f t="shared" si="15"/>
        <v>-</v>
      </c>
      <c r="J485" s="1" t="str">
        <f t="shared" si="16"/>
        <v>-</v>
      </c>
      <c r="K485" s="4" t="str">
        <f t="shared" si="23"/>
        <v>web</v>
      </c>
      <c r="L485" s="1" t="str">
        <f t="shared" si="22"/>
        <v>-</v>
      </c>
      <c r="M485" s="2" t="str">
        <f>'Basen 1'!H625</f>
        <v>web</v>
      </c>
    </row>
    <row r="486" ht="14.25" customHeight="1">
      <c r="A486" s="1" t="str">
        <f>'Basen 1'!A626</f>
        <v/>
      </c>
      <c r="B486" s="2" t="str">
        <f>'Basen 1'!B626</f>
        <v>30541801</v>
      </c>
      <c r="C486" s="1" t="str">
        <f>'Basen 1'!C626</f>
        <v>Jørgensen</v>
      </c>
      <c r="D486" s="1">
        <f>'Basen 1'!F626</f>
        <v>24074</v>
      </c>
      <c r="E486" s="1" t="str">
        <f>'Basen 1'!J626</f>
        <v/>
      </c>
      <c r="F486" s="1" t="str">
        <f>'Basen 1'!E626</f>
        <v/>
      </c>
      <c r="G486" s="1" t="str">
        <f t="shared" si="13"/>
        <v>-</v>
      </c>
      <c r="H486" s="1" t="str">
        <f t="shared" si="20"/>
        <v>-</v>
      </c>
      <c r="I486" s="1" t="str">
        <f t="shared" si="15"/>
        <v>-</v>
      </c>
      <c r="J486" s="1" t="str">
        <f t="shared" si="16"/>
        <v>-</v>
      </c>
      <c r="K486" s="4" t="str">
        <f t="shared" si="23"/>
        <v>bc</v>
      </c>
      <c r="L486" s="1" t="str">
        <f t="shared" si="22"/>
        <v>-</v>
      </c>
      <c r="M486" s="2" t="str">
        <f>'Basen 1'!H626</f>
        <v>bc</v>
      </c>
    </row>
    <row r="487" ht="14.25" customHeight="1">
      <c r="A487" s="1" t="str">
        <f>'Basen 1'!A627</f>
        <v/>
      </c>
      <c r="B487" s="2" t="str">
        <f>'Basen 1'!B627</f>
        <v/>
      </c>
      <c r="C487" s="1" t="str">
        <f>'Basen 1'!C627</f>
        <v>Jensen</v>
      </c>
      <c r="D487" s="1">
        <f>'Basen 1'!F627</f>
        <v>24075</v>
      </c>
      <c r="E487" s="1">
        <f>'Basen 1'!J627</f>
        <v>6</v>
      </c>
      <c r="F487" s="1" t="str">
        <f>'Basen 1'!E627</f>
        <v/>
      </c>
      <c r="G487" s="1" t="str">
        <f t="shared" si="13"/>
        <v>-</v>
      </c>
      <c r="H487" s="1" t="str">
        <f t="shared" si="20"/>
        <v>-</v>
      </c>
      <c r="I487" s="1" t="str">
        <f t="shared" si="15"/>
        <v>-</v>
      </c>
      <c r="J487" s="1" t="str">
        <f t="shared" si="16"/>
        <v>-</v>
      </c>
      <c r="K487" s="4" t="str">
        <f t="shared" si="23"/>
        <v>web</v>
      </c>
      <c r="L487" s="1" t="str">
        <f t="shared" si="22"/>
        <v>-</v>
      </c>
      <c r="M487" s="2" t="str">
        <f>'Basen 1'!H627</f>
        <v>web</v>
      </c>
    </row>
    <row r="488" ht="14.25" customHeight="1">
      <c r="A488" s="1" t="str">
        <f>'Basen 1'!A628</f>
        <v/>
      </c>
      <c r="B488" s="2" t="str">
        <f>'Basen 1'!B628</f>
        <v/>
      </c>
      <c r="C488" s="1" t="str">
        <f>'Basen 1'!C628</f>
        <v>Jensen</v>
      </c>
      <c r="D488" s="1">
        <f>'Basen 1'!F628</f>
        <v>24076</v>
      </c>
      <c r="E488" s="1" t="str">
        <f>'Basen 1'!J628</f>
        <v/>
      </c>
      <c r="F488" s="1" t="str">
        <f>'Basen 1'!E628</f>
        <v/>
      </c>
      <c r="G488" s="1" t="str">
        <f t="shared" si="13"/>
        <v>-</v>
      </c>
      <c r="H488" s="1" t="str">
        <f t="shared" si="20"/>
        <v>-</v>
      </c>
      <c r="I488" s="1" t="str">
        <f t="shared" si="15"/>
        <v>-</v>
      </c>
      <c r="J488" s="1" t="str">
        <f t="shared" si="16"/>
        <v>-</v>
      </c>
      <c r="K488" s="4" t="str">
        <f t="shared" si="23"/>
        <v>cansl</v>
      </c>
      <c r="L488" s="1" t="str">
        <f t="shared" si="22"/>
        <v>-</v>
      </c>
      <c r="M488" s="2" t="str">
        <f>'Basen 1'!H628</f>
        <v>cansl</v>
      </c>
    </row>
    <row r="489" ht="14.25" customHeight="1">
      <c r="A489" s="5" t="str">
        <f>'Basen 1'!A629</f>
        <v>annehastrup@yahoo.dk</v>
      </c>
      <c r="B489" s="2">
        <f>'Basen 1'!B629</f>
        <v>30319291</v>
      </c>
      <c r="C489" s="1" t="str">
        <f>'Basen 1'!C629</f>
        <v>Poulsen</v>
      </c>
      <c r="D489" s="1">
        <f>'Basen 1'!F629</f>
        <v>24077</v>
      </c>
      <c r="E489" s="1">
        <f>'Basen 1'!J629</f>
        <v>10</v>
      </c>
      <c r="F489" s="1" t="str">
        <f>'Basen 1'!E629</f>
        <v/>
      </c>
      <c r="G489" s="1" t="str">
        <f t="shared" si="13"/>
        <v>-</v>
      </c>
      <c r="H489" s="1" t="str">
        <f t="shared" si="20"/>
        <v>-</v>
      </c>
      <c r="I489" s="1" t="str">
        <f t="shared" si="15"/>
        <v>-</v>
      </c>
      <c r="J489" s="1" t="str">
        <f t="shared" si="16"/>
        <v>-</v>
      </c>
      <c r="K489" s="4" t="str">
        <f t="shared" si="23"/>
        <v>web</v>
      </c>
      <c r="L489" s="1" t="str">
        <f t="shared" si="22"/>
        <v>-</v>
      </c>
      <c r="M489" s="2" t="str">
        <f>'Basen 1'!H629</f>
        <v>web</v>
      </c>
    </row>
    <row r="490" ht="14.25" customHeight="1">
      <c r="A490" s="1" t="str">
        <f>'Basen 1'!A630</f>
        <v/>
      </c>
      <c r="B490" s="2" t="str">
        <f>'Basen 1'!B630</f>
        <v>25675006</v>
      </c>
      <c r="C490" s="1" t="str">
        <f>'Basen 1'!C630</f>
        <v>Petersen</v>
      </c>
      <c r="D490" s="1">
        <f>'Basen 1'!F630</f>
        <v>24078</v>
      </c>
      <c r="E490" s="1" t="str">
        <f>'Basen 1'!J630</f>
        <v/>
      </c>
      <c r="F490" s="1" t="str">
        <f>'Basen 1'!E630</f>
        <v/>
      </c>
      <c r="G490" s="1" t="str">
        <f t="shared" si="13"/>
        <v>-</v>
      </c>
      <c r="H490" s="1" t="str">
        <f t="shared" si="20"/>
        <v>-</v>
      </c>
      <c r="I490" s="1" t="str">
        <f t="shared" si="15"/>
        <v>-</v>
      </c>
      <c r="J490" s="1" t="str">
        <f t="shared" si="16"/>
        <v>-</v>
      </c>
      <c r="K490" s="4" t="str">
        <f t="shared" si="23"/>
        <v>bc</v>
      </c>
      <c r="L490" s="1" t="str">
        <f t="shared" si="22"/>
        <v>-</v>
      </c>
      <c r="M490" s="2" t="str">
        <f>'Basen 1'!H630</f>
        <v>bc</v>
      </c>
    </row>
    <row r="491" ht="14.25" customHeight="1">
      <c r="A491" s="5" t="str">
        <f>'Basen 1'!A631</f>
        <v>musikerbjarne@gmail.com</v>
      </c>
      <c r="B491" s="2" t="str">
        <f>'Basen 1'!B631</f>
        <v>26251564</v>
      </c>
      <c r="C491" s="1" t="str">
        <f>'Basen 1'!C631</f>
        <v>Nissen</v>
      </c>
      <c r="D491" s="1">
        <f>'Basen 1'!F631</f>
        <v>24079</v>
      </c>
      <c r="E491" s="1">
        <f>'Basen 1'!J631</f>
        <v>10</v>
      </c>
      <c r="F491" s="1" t="str">
        <f>'Basen 1'!E631</f>
        <v>Astrid</v>
      </c>
      <c r="G491" s="1" t="str">
        <f t="shared" si="13"/>
        <v>-</v>
      </c>
      <c r="H491" s="1" t="str">
        <f t="shared" si="20"/>
        <v>-</v>
      </c>
      <c r="I491" s="1" t="str">
        <f t="shared" si="15"/>
        <v>-</v>
      </c>
      <c r="J491" s="1" t="str">
        <f t="shared" si="16"/>
        <v>-</v>
      </c>
      <c r="K491" s="4" t="str">
        <f t="shared" si="23"/>
        <v>web</v>
      </c>
      <c r="L491" s="1" t="str">
        <f t="shared" si="22"/>
        <v>-</v>
      </c>
      <c r="M491" s="2" t="str">
        <f>'Basen 1'!H631</f>
        <v>web</v>
      </c>
    </row>
    <row r="492" ht="14.25" customHeight="1">
      <c r="A492" s="1" t="str">
        <f>'Basen 1'!A632</f>
        <v/>
      </c>
      <c r="B492" s="2" t="str">
        <f>'Basen 1'!B632</f>
        <v/>
      </c>
      <c r="C492" s="1" t="str">
        <f>'Basen 1'!C632</f>
        <v>Alsted</v>
      </c>
      <c r="D492" s="1">
        <f>'Basen 1'!F632</f>
        <v>24080</v>
      </c>
      <c r="E492" s="1">
        <f>'Basen 1'!J632</f>
        <v>10</v>
      </c>
      <c r="F492" s="1" t="str">
        <f>'Basen 1'!E632</f>
        <v/>
      </c>
      <c r="G492" s="1" t="str">
        <f t="shared" si="13"/>
        <v>-</v>
      </c>
      <c r="H492" s="1" t="str">
        <f t="shared" si="20"/>
        <v>-</v>
      </c>
      <c r="I492" s="1" t="str">
        <f t="shared" si="15"/>
        <v>-</v>
      </c>
      <c r="J492" s="1" t="str">
        <f t="shared" si="16"/>
        <v>-</v>
      </c>
      <c r="K492" s="4" t="str">
        <f t="shared" si="23"/>
        <v>web</v>
      </c>
      <c r="L492" s="1" t="str">
        <f t="shared" si="22"/>
        <v>-</v>
      </c>
      <c r="M492" s="2" t="str">
        <f>'Basen 1'!H632</f>
        <v>web</v>
      </c>
    </row>
    <row r="493" ht="14.25" customHeight="1">
      <c r="A493" s="1" t="str">
        <f>'Basen 1'!A633</f>
        <v/>
      </c>
      <c r="B493" s="2" t="str">
        <f>'Basen 1'!B633</f>
        <v/>
      </c>
      <c r="C493" s="1" t="str">
        <f>'Basen 1'!C633</f>
        <v>Ruud</v>
      </c>
      <c r="D493" s="1">
        <f>'Basen 1'!F633</f>
        <v>24081</v>
      </c>
      <c r="E493" s="1" t="str">
        <f>'Basen 1'!J633</f>
        <v/>
      </c>
      <c r="F493" s="1" t="str">
        <f>'Basen 1'!E633</f>
        <v/>
      </c>
      <c r="G493" s="1" t="str">
        <f t="shared" si="13"/>
        <v>-</v>
      </c>
      <c r="H493" s="1" t="str">
        <f t="shared" si="20"/>
        <v>-</v>
      </c>
      <c r="I493" s="1" t="str">
        <f t="shared" si="15"/>
        <v>-</v>
      </c>
      <c r="J493" s="1" t="str">
        <f t="shared" si="16"/>
        <v>-</v>
      </c>
      <c r="K493" s="4" t="str">
        <f t="shared" si="23"/>
        <v>bc</v>
      </c>
      <c r="L493" s="1" t="str">
        <f t="shared" si="22"/>
        <v>-</v>
      </c>
      <c r="M493" s="2" t="str">
        <f>'Basen 1'!H633</f>
        <v>bc</v>
      </c>
    </row>
    <row r="494" ht="14.25" customHeight="1">
      <c r="A494" s="1" t="str">
        <f>'Basen 1'!A634</f>
        <v/>
      </c>
      <c r="B494" s="2" t="str">
        <f>'Basen 1'!B634</f>
        <v/>
      </c>
      <c r="C494" s="1" t="str">
        <f>'Basen 1'!C634</f>
        <v>Stenkjær</v>
      </c>
      <c r="D494" s="1">
        <f>'Basen 1'!F634</f>
        <v>24082</v>
      </c>
      <c r="E494" s="1" t="str">
        <f>'Basen 1'!J634</f>
        <v/>
      </c>
      <c r="F494" s="1" t="str">
        <f>'Basen 1'!E634</f>
        <v/>
      </c>
      <c r="G494" s="1" t="str">
        <f t="shared" si="13"/>
        <v>-</v>
      </c>
      <c r="H494" s="1" t="str">
        <f t="shared" si="20"/>
        <v>-</v>
      </c>
      <c r="I494" s="1" t="str">
        <f t="shared" si="15"/>
        <v>-</v>
      </c>
      <c r="J494" s="1" t="str">
        <f t="shared" si="16"/>
        <v>-</v>
      </c>
      <c r="K494" s="4" t="str">
        <f t="shared" si="23"/>
        <v>cansl</v>
      </c>
      <c r="L494" s="1" t="str">
        <f t="shared" si="22"/>
        <v>-</v>
      </c>
      <c r="M494" s="2" t="str">
        <f>'Basen 1'!H634</f>
        <v>cansl</v>
      </c>
    </row>
    <row r="495" ht="14.25" customHeight="1">
      <c r="A495" s="5" t="str">
        <f>'Basen 1'!A635</f>
        <v>hatolamail@gmail.com</v>
      </c>
      <c r="B495" s="2" t="str">
        <f>'Basen 1'!B635</f>
        <v/>
      </c>
      <c r="C495" s="1" t="str">
        <f>'Basen 1'!C635</f>
        <v>Larsen</v>
      </c>
      <c r="D495" s="1">
        <f>'Basen 1'!F635</f>
        <v>24083</v>
      </c>
      <c r="E495" s="1">
        <f>'Basen 1'!J635</f>
        <v>5</v>
      </c>
      <c r="F495" s="1" t="str">
        <f>'Basen 1'!E635</f>
        <v/>
      </c>
      <c r="G495" s="1" t="str">
        <f t="shared" si="13"/>
        <v>-</v>
      </c>
      <c r="H495" s="1" t="str">
        <f t="shared" si="20"/>
        <v>-</v>
      </c>
      <c r="I495" s="1" t="str">
        <f t="shared" si="15"/>
        <v>-</v>
      </c>
      <c r="J495" s="1" t="str">
        <f t="shared" si="16"/>
        <v>-</v>
      </c>
      <c r="K495" s="4" t="str">
        <f t="shared" si="23"/>
        <v>web</v>
      </c>
      <c r="L495" s="1" t="str">
        <f t="shared" si="22"/>
        <v>-</v>
      </c>
      <c r="M495" s="2" t="str">
        <f>'Basen 1'!H635</f>
        <v>web</v>
      </c>
    </row>
    <row r="496" ht="14.25" customHeight="1">
      <c r="A496" s="1" t="str">
        <f>'Basen 1'!A636</f>
        <v/>
      </c>
      <c r="B496" s="2" t="str">
        <f>'Basen 1'!B636</f>
        <v/>
      </c>
      <c r="C496" s="1" t="str">
        <f>'Basen 1'!C636</f>
        <v>Hansen</v>
      </c>
      <c r="D496" s="1">
        <f>'Basen 1'!F636</f>
        <v>24084</v>
      </c>
      <c r="E496" s="1" t="str">
        <f>'Basen 1'!J636</f>
        <v/>
      </c>
      <c r="F496" s="1" t="str">
        <f>'Basen 1'!E636</f>
        <v/>
      </c>
      <c r="G496" s="1" t="str">
        <f t="shared" si="13"/>
        <v>-</v>
      </c>
      <c r="H496" s="1" t="str">
        <f t="shared" si="20"/>
        <v>-</v>
      </c>
      <c r="I496" s="1" t="str">
        <f t="shared" si="15"/>
        <v>-</v>
      </c>
      <c r="J496" s="1" t="str">
        <f t="shared" si="16"/>
        <v>-</v>
      </c>
      <c r="K496" s="4" t="str">
        <f t="shared" si="23"/>
        <v>web</v>
      </c>
      <c r="L496" s="1" t="str">
        <f t="shared" si="22"/>
        <v>-</v>
      </c>
      <c r="M496" s="2" t="str">
        <f>'Basen 1'!H636</f>
        <v>web</v>
      </c>
    </row>
    <row r="497" ht="14.25" customHeight="1">
      <c r="A497" s="5" t="str">
        <f>'Basen 1'!A637</f>
        <v>styffer.roland@hotmail.com</v>
      </c>
      <c r="B497" s="2" t="str">
        <f>'Basen 1'!B637</f>
        <v/>
      </c>
      <c r="C497" s="1" t="str">
        <f>'Basen 1'!C637</f>
        <v>roland</v>
      </c>
      <c r="D497" s="1">
        <f>'Basen 1'!F637</f>
        <v>24085</v>
      </c>
      <c r="E497" s="1" t="str">
        <f>'Basen 1'!J637</f>
        <v/>
      </c>
      <c r="F497" s="1" t="str">
        <f>'Basen 1'!E637</f>
        <v/>
      </c>
      <c r="G497" s="1" t="str">
        <f t="shared" si="13"/>
        <v>-</v>
      </c>
      <c r="H497" s="1" t="str">
        <f t="shared" si="20"/>
        <v>-</v>
      </c>
      <c r="I497" s="1" t="str">
        <f t="shared" si="15"/>
        <v>-</v>
      </c>
      <c r="J497" s="1" t="str">
        <f t="shared" si="16"/>
        <v>-</v>
      </c>
      <c r="K497" s="4" t="str">
        <f t="shared" si="23"/>
        <v>web</v>
      </c>
      <c r="L497" s="1" t="str">
        <f t="shared" si="22"/>
        <v>-</v>
      </c>
      <c r="M497" s="2" t="str">
        <f>'Basen 1'!H637</f>
        <v>web</v>
      </c>
    </row>
    <row r="498" ht="14.25" customHeight="1">
      <c r="A498" s="1" t="str">
        <f>'Basen 1'!A638</f>
        <v/>
      </c>
      <c r="B498" s="2" t="str">
        <f>'Basen 1'!B638</f>
        <v/>
      </c>
      <c r="C498" s="1" t="str">
        <f>'Basen 1'!C638</f>
        <v>Wahlgreen</v>
      </c>
      <c r="D498" s="1">
        <f>'Basen 1'!F638</f>
        <v>24086</v>
      </c>
      <c r="E498" s="1" t="str">
        <f>'Basen 1'!J638</f>
        <v/>
      </c>
      <c r="F498" s="1" t="str">
        <f>'Basen 1'!E638</f>
        <v/>
      </c>
      <c r="G498" s="1" t="str">
        <f t="shared" si="13"/>
        <v>-</v>
      </c>
      <c r="H498" s="1" t="str">
        <f t="shared" si="20"/>
        <v>-</v>
      </c>
      <c r="I498" s="1" t="str">
        <f t="shared" si="15"/>
        <v>-</v>
      </c>
      <c r="J498" s="1" t="str">
        <f t="shared" si="16"/>
        <v>-</v>
      </c>
      <c r="K498" s="4" t="str">
        <f t="shared" si="23"/>
        <v>cansl</v>
      </c>
      <c r="L498" s="1" t="str">
        <f t="shared" si="22"/>
        <v>-</v>
      </c>
      <c r="M498" s="2" t="str">
        <f>'Basen 1'!H638</f>
        <v>cansl</v>
      </c>
    </row>
    <row r="499" ht="14.25" customHeight="1">
      <c r="A499" s="5" t="str">
        <f>'Basen 1'!A639</f>
        <v>ruthib039@gmail.com</v>
      </c>
      <c r="B499" s="2" t="str">
        <f>'Basen 1'!B639</f>
        <v>20831213</v>
      </c>
      <c r="C499" s="1" t="str">
        <f>'Basen 1'!C639</f>
        <v>Edelmann</v>
      </c>
      <c r="D499" s="1">
        <f>'Basen 1'!F639</f>
        <v>24087</v>
      </c>
      <c r="E499" s="1" t="str">
        <f>'Basen 1'!J639</f>
        <v/>
      </c>
      <c r="F499" s="1" t="str">
        <f>'Basen 1'!E639</f>
        <v>Ruth Edelmann</v>
      </c>
      <c r="G499" s="1" t="str">
        <f t="shared" si="13"/>
        <v>-</v>
      </c>
      <c r="H499" s="1" t="str">
        <f t="shared" si="20"/>
        <v>-</v>
      </c>
      <c r="I499" s="1" t="str">
        <f t="shared" si="15"/>
        <v>-</v>
      </c>
      <c r="J499" s="1" t="str">
        <f t="shared" si="16"/>
        <v>-</v>
      </c>
      <c r="K499" s="4" t="str">
        <f t="shared" si="23"/>
        <v>web</v>
      </c>
      <c r="L499" s="1" t="str">
        <f t="shared" si="22"/>
        <v>-</v>
      </c>
      <c r="M499" s="2" t="str">
        <f>'Basen 1'!H639</f>
        <v>web</v>
      </c>
    </row>
    <row r="500" ht="14.25" customHeight="1">
      <c r="A500" s="1" t="str">
        <f>'Basen 1'!A640</f>
        <v/>
      </c>
      <c r="B500" s="2" t="str">
        <f>'Basen 1'!B640</f>
        <v>15739443215</v>
      </c>
      <c r="C500" s="1" t="str">
        <f>'Basen 1'!C640</f>
        <v>Uwe</v>
      </c>
      <c r="D500" s="1">
        <f>'Basen 1'!F640</f>
        <v>24088</v>
      </c>
      <c r="E500" s="1" t="str">
        <f>'Basen 1'!J640</f>
        <v/>
      </c>
      <c r="F500" s="1" t="str">
        <f>'Basen 1'!E640</f>
        <v/>
      </c>
      <c r="G500" s="1" t="str">
        <f t="shared" si="13"/>
        <v>-</v>
      </c>
      <c r="H500" s="1" t="str">
        <f t="shared" si="20"/>
        <v>-</v>
      </c>
      <c r="I500" s="1" t="str">
        <f t="shared" si="15"/>
        <v>-</v>
      </c>
      <c r="J500" s="1" t="str">
        <f t="shared" si="16"/>
        <v>-</v>
      </c>
      <c r="K500" s="4" t="str">
        <f t="shared" si="23"/>
        <v>bc</v>
      </c>
      <c r="L500" s="1" t="str">
        <f t="shared" si="22"/>
        <v>-</v>
      </c>
      <c r="M500" s="2" t="str">
        <f>'Basen 1'!H640</f>
        <v>bc</v>
      </c>
    </row>
    <row r="501" ht="14.25" customHeight="1">
      <c r="A501" s="1" t="str">
        <f>'Basen 1'!A641</f>
        <v/>
      </c>
      <c r="B501" s="2" t="str">
        <f>'Basen 1'!B641</f>
        <v/>
      </c>
      <c r="C501" s="1" t="str">
        <f>'Basen 1'!C641</f>
        <v>Petersen</v>
      </c>
      <c r="D501" s="1">
        <f>'Basen 1'!F641</f>
        <v>24089</v>
      </c>
      <c r="E501" s="1" t="str">
        <f>'Basen 1'!J641</f>
        <v/>
      </c>
      <c r="F501" s="1" t="str">
        <f>'Basen 1'!E641</f>
        <v/>
      </c>
      <c r="G501" s="1" t="str">
        <f t="shared" si="13"/>
        <v>-</v>
      </c>
      <c r="H501" s="1" t="str">
        <f t="shared" si="20"/>
        <v>-</v>
      </c>
      <c r="I501" s="1" t="str">
        <f t="shared" si="15"/>
        <v>-</v>
      </c>
      <c r="J501" s="1" t="str">
        <f t="shared" si="16"/>
        <v>-</v>
      </c>
      <c r="K501" s="4" t="str">
        <f t="shared" si="23"/>
        <v>bc</v>
      </c>
      <c r="L501" s="1" t="str">
        <f t="shared" si="22"/>
        <v>-</v>
      </c>
      <c r="M501" s="2" t="str">
        <f>'Basen 1'!H641</f>
        <v>bc</v>
      </c>
    </row>
    <row r="502" ht="14.25" customHeight="1">
      <c r="A502" s="5" t="str">
        <f>'Basen 1'!A642</f>
        <v>anette.holmstykke.andersen@gmail.com</v>
      </c>
      <c r="B502" s="2">
        <f>'Basen 1'!B642</f>
        <v>22672276</v>
      </c>
      <c r="C502" s="1" t="str">
        <f>'Basen 1'!C642</f>
        <v>Andersen</v>
      </c>
      <c r="D502" s="1">
        <f>'Basen 1'!F642</f>
        <v>24090</v>
      </c>
      <c r="E502" s="1">
        <f>'Basen 1'!J642</f>
        <v>5</v>
      </c>
      <c r="F502" s="1" t="str">
        <f>'Basen 1'!E642</f>
        <v/>
      </c>
      <c r="G502" s="1" t="str">
        <f t="shared" si="13"/>
        <v>-</v>
      </c>
      <c r="H502" s="1" t="str">
        <f t="shared" si="20"/>
        <v>-</v>
      </c>
      <c r="I502" s="1" t="str">
        <f t="shared" si="15"/>
        <v>-</v>
      </c>
      <c r="J502" s="1" t="str">
        <f t="shared" si="16"/>
        <v>-</v>
      </c>
      <c r="K502" s="4" t="str">
        <f t="shared" si="23"/>
        <v>web</v>
      </c>
      <c r="L502" s="1" t="str">
        <f t="shared" si="22"/>
        <v>-</v>
      </c>
      <c r="M502" s="2" t="str">
        <f>'Basen 1'!H642</f>
        <v>web</v>
      </c>
    </row>
    <row r="503" ht="14.25" customHeight="1">
      <c r="A503" s="1" t="str">
        <f>'Basen 1'!A643</f>
        <v/>
      </c>
      <c r="B503" s="2" t="str">
        <f>'Basen 1'!B643</f>
        <v/>
      </c>
      <c r="C503" s="1" t="str">
        <f>'Basen 1'!C643</f>
        <v>Filstrup</v>
      </c>
      <c r="D503" s="1">
        <f>'Basen 1'!F643</f>
        <v>24091</v>
      </c>
      <c r="E503" s="1" t="str">
        <f>'Basen 1'!J643</f>
        <v/>
      </c>
      <c r="F503" s="1" t="str">
        <f>'Basen 1'!E643</f>
        <v/>
      </c>
      <c r="G503" s="1" t="str">
        <f t="shared" si="13"/>
        <v>-</v>
      </c>
      <c r="H503" s="1" t="str">
        <f t="shared" si="20"/>
        <v>-</v>
      </c>
      <c r="I503" s="1" t="str">
        <f t="shared" si="15"/>
        <v>-</v>
      </c>
      <c r="J503" s="1" t="str">
        <f t="shared" si="16"/>
        <v>-</v>
      </c>
      <c r="K503" s="4" t="str">
        <f t="shared" si="23"/>
        <v>cansl</v>
      </c>
      <c r="L503" s="1" t="str">
        <f t="shared" si="22"/>
        <v>-</v>
      </c>
      <c r="M503" s="2" t="str">
        <f>'Basen 1'!H643</f>
        <v>cansl</v>
      </c>
    </row>
    <row r="504" ht="14.25" customHeight="1">
      <c r="A504" s="1" t="str">
        <f>'Basen 1'!A644</f>
        <v/>
      </c>
      <c r="B504" s="2" t="str">
        <f>'Basen 1'!B644</f>
        <v/>
      </c>
      <c r="C504" s="1" t="str">
        <f>'Basen 1'!C644</f>
        <v>Petersen</v>
      </c>
      <c r="D504" s="1">
        <f>'Basen 1'!F644</f>
        <v>24092</v>
      </c>
      <c r="E504" s="1" t="str">
        <f>'Basen 1'!J644</f>
        <v/>
      </c>
      <c r="F504" s="1" t="str">
        <f>'Basen 1'!E644</f>
        <v/>
      </c>
      <c r="G504" s="1" t="str">
        <f t="shared" si="13"/>
        <v>-</v>
      </c>
      <c r="H504" s="1" t="str">
        <f t="shared" si="20"/>
        <v>-</v>
      </c>
      <c r="I504" s="1" t="str">
        <f t="shared" si="15"/>
        <v>-</v>
      </c>
      <c r="J504" s="1" t="str">
        <f t="shared" si="16"/>
        <v>-</v>
      </c>
      <c r="K504" s="4" t="str">
        <f t="shared" si="23"/>
        <v>bc</v>
      </c>
      <c r="L504" s="1" t="str">
        <f t="shared" si="22"/>
        <v>-</v>
      </c>
      <c r="M504" s="2" t="str">
        <f>'Basen 1'!H644</f>
        <v>bc</v>
      </c>
    </row>
    <row r="505" ht="14.25" customHeight="1">
      <c r="A505" s="1" t="str">
        <f>'Basen 1'!A645</f>
        <v/>
      </c>
      <c r="B505" s="2" t="str">
        <f>'Basen 1'!B645</f>
        <v/>
      </c>
      <c r="C505" s="1" t="str">
        <f>'Basen 1'!C645</f>
        <v>Hamel</v>
      </c>
      <c r="D505" s="1">
        <f>'Basen 1'!F645</f>
        <v>24093</v>
      </c>
      <c r="E505" s="1" t="str">
        <f>'Basen 1'!J645</f>
        <v/>
      </c>
      <c r="F505" s="1" t="str">
        <f>'Basen 1'!E645</f>
        <v/>
      </c>
      <c r="G505" s="1" t="str">
        <f t="shared" si="13"/>
        <v>-</v>
      </c>
      <c r="H505" s="1" t="str">
        <f t="shared" si="20"/>
        <v>-</v>
      </c>
      <c r="I505" s="1" t="str">
        <f t="shared" si="15"/>
        <v>-</v>
      </c>
      <c r="J505" s="1" t="str">
        <f t="shared" si="16"/>
        <v>-</v>
      </c>
      <c r="K505" s="4" t="str">
        <f t="shared" si="23"/>
        <v>bc</v>
      </c>
      <c r="L505" s="1" t="str">
        <f t="shared" si="22"/>
        <v>-</v>
      </c>
      <c r="M505" s="2" t="str">
        <f>'Basen 1'!H645</f>
        <v>bc</v>
      </c>
    </row>
    <row r="506" ht="14.25" customHeight="1">
      <c r="A506" s="1" t="str">
        <f>'Basen 1'!A646</f>
        <v/>
      </c>
      <c r="B506" s="2" t="str">
        <f>'Basen 1'!B646</f>
        <v/>
      </c>
      <c r="C506" s="1" t="str">
        <f>'Basen 1'!C646</f>
        <v>Johannesson</v>
      </c>
      <c r="D506" s="1">
        <f>'Basen 1'!F646</f>
        <v>24094</v>
      </c>
      <c r="E506" s="1" t="str">
        <f>'Basen 1'!J646</f>
        <v/>
      </c>
      <c r="F506" s="1" t="str">
        <f>'Basen 1'!E646</f>
        <v/>
      </c>
      <c r="G506" s="1" t="str">
        <f t="shared" si="13"/>
        <v>-</v>
      </c>
      <c r="H506" s="1" t="str">
        <f t="shared" si="20"/>
        <v>-</v>
      </c>
      <c r="I506" s="1" t="str">
        <f t="shared" si="15"/>
        <v>-</v>
      </c>
      <c r="J506" s="1" t="str">
        <f t="shared" si="16"/>
        <v>-</v>
      </c>
      <c r="K506" s="4" t="str">
        <f t="shared" si="23"/>
        <v>bc</v>
      </c>
      <c r="L506" s="1" t="str">
        <f t="shared" si="22"/>
        <v>-</v>
      </c>
      <c r="M506" s="2" t="str">
        <f>'Basen 1'!H646</f>
        <v>bc</v>
      </c>
    </row>
    <row r="507" ht="14.25" customHeight="1">
      <c r="A507" s="1" t="str">
        <f>'Basen 1'!A647</f>
        <v/>
      </c>
      <c r="B507" s="2" t="str">
        <f>'Basen 1'!B647</f>
        <v/>
      </c>
      <c r="C507" s="1" t="str">
        <f>'Basen 1'!C647</f>
        <v>Kristiansen</v>
      </c>
      <c r="D507" s="1">
        <f>'Basen 1'!F647</f>
        <v>24095</v>
      </c>
      <c r="E507" s="1" t="str">
        <f>'Basen 1'!J647</f>
        <v/>
      </c>
      <c r="F507" s="1" t="str">
        <f>'Basen 1'!E647</f>
        <v/>
      </c>
      <c r="G507" s="1" t="str">
        <f t="shared" si="13"/>
        <v>-</v>
      </c>
      <c r="H507" s="1" t="str">
        <f t="shared" si="20"/>
        <v>-</v>
      </c>
      <c r="I507" s="1" t="str">
        <f t="shared" si="15"/>
        <v>-</v>
      </c>
      <c r="J507" s="1" t="str">
        <f t="shared" si="16"/>
        <v>-</v>
      </c>
      <c r="K507" s="4" t="str">
        <f t="shared" si="23"/>
        <v>cansl</v>
      </c>
      <c r="L507" s="1" t="str">
        <f t="shared" si="22"/>
        <v>-</v>
      </c>
      <c r="M507" s="2" t="str">
        <f>'Basen 1'!H647</f>
        <v>cansl</v>
      </c>
    </row>
    <row r="508" ht="14.25" customHeight="1">
      <c r="A508" s="1" t="str">
        <f>'Basen 1'!A648</f>
        <v/>
      </c>
      <c r="B508" s="2" t="str">
        <f>'Basen 1'!B648</f>
        <v/>
      </c>
      <c r="C508" s="1" t="str">
        <f>'Basen 1'!C648</f>
        <v>Craven</v>
      </c>
      <c r="D508" s="1">
        <f>'Basen 1'!F648</f>
        <v>24096</v>
      </c>
      <c r="E508" s="1" t="str">
        <f>'Basen 1'!J648</f>
        <v/>
      </c>
      <c r="F508" s="1" t="str">
        <f>'Basen 1'!E648</f>
        <v/>
      </c>
      <c r="G508" s="1" t="str">
        <f t="shared" si="13"/>
        <v>-</v>
      </c>
      <c r="H508" s="1" t="str">
        <f t="shared" si="20"/>
        <v>-</v>
      </c>
      <c r="I508" s="1" t="str">
        <f t="shared" si="15"/>
        <v>-</v>
      </c>
      <c r="J508" s="1" t="str">
        <f t="shared" si="16"/>
        <v>-</v>
      </c>
      <c r="K508" s="4" t="str">
        <f t="shared" si="23"/>
        <v>bc</v>
      </c>
      <c r="L508" s="1" t="str">
        <f t="shared" si="22"/>
        <v>-</v>
      </c>
      <c r="M508" s="2" t="str">
        <f>'Basen 1'!H648</f>
        <v>bc</v>
      </c>
    </row>
    <row r="509" ht="14.25" customHeight="1">
      <c r="A509" s="1" t="str">
        <f>'Basen 1'!A649</f>
        <v/>
      </c>
      <c r="B509" s="2" t="str">
        <f>'Basen 1'!B649</f>
        <v>41427392</v>
      </c>
      <c r="C509" s="1" t="str">
        <f>'Basen 1'!C649</f>
        <v>LI</v>
      </c>
      <c r="D509" s="1">
        <f>'Basen 1'!F649</f>
        <v>24097</v>
      </c>
      <c r="E509" s="1" t="str">
        <f>'Basen 1'!J649</f>
        <v/>
      </c>
      <c r="F509" s="1" t="str">
        <f>'Basen 1'!E649</f>
        <v/>
      </c>
      <c r="G509" s="1" t="str">
        <f t="shared" si="13"/>
        <v>-</v>
      </c>
      <c r="H509" s="1" t="str">
        <f t="shared" si="20"/>
        <v>-</v>
      </c>
      <c r="I509" s="1" t="str">
        <f t="shared" si="15"/>
        <v>-</v>
      </c>
      <c r="J509" s="1" t="str">
        <f t="shared" si="16"/>
        <v>-</v>
      </c>
      <c r="K509" s="4" t="str">
        <f t="shared" si="23"/>
        <v>bc</v>
      </c>
      <c r="L509" s="1" t="str">
        <f t="shared" si="22"/>
        <v>-</v>
      </c>
      <c r="M509" s="2" t="str">
        <f>'Basen 1'!H649</f>
        <v>bc</v>
      </c>
    </row>
    <row r="510" ht="14.25" customHeight="1">
      <c r="A510" s="1" t="str">
        <f>'Basen 1'!A650</f>
        <v/>
      </c>
      <c r="B510" s="2" t="str">
        <f>'Basen 1'!B650</f>
        <v/>
      </c>
      <c r="C510" s="1" t="str">
        <f>'Basen 1'!C650</f>
        <v>Gorova</v>
      </c>
      <c r="D510" s="1">
        <f>'Basen 1'!F650</f>
        <v>24098</v>
      </c>
      <c r="E510" s="1" t="str">
        <f>'Basen 1'!J650</f>
        <v/>
      </c>
      <c r="F510" s="1" t="str">
        <f>'Basen 1'!E650</f>
        <v/>
      </c>
      <c r="G510" s="1" t="str">
        <f t="shared" si="13"/>
        <v>-</v>
      </c>
      <c r="H510" s="1" t="str">
        <f t="shared" si="20"/>
        <v>-</v>
      </c>
      <c r="I510" s="1" t="str">
        <f t="shared" si="15"/>
        <v>-</v>
      </c>
      <c r="J510" s="1" t="str">
        <f t="shared" si="16"/>
        <v>-</v>
      </c>
      <c r="K510" s="4" t="str">
        <f t="shared" si="23"/>
        <v>bc</v>
      </c>
      <c r="L510" s="1" t="str">
        <f t="shared" si="22"/>
        <v>-</v>
      </c>
      <c r="M510" s="2" t="str">
        <f>'Basen 1'!H650</f>
        <v>bc</v>
      </c>
    </row>
    <row r="511" ht="14.25" customHeight="1">
      <c r="A511" s="1" t="str">
        <f>'Basen 1'!A651</f>
        <v/>
      </c>
      <c r="B511" s="2" t="str">
        <f>'Basen 1'!B651</f>
        <v/>
      </c>
      <c r="C511" s="1" t="str">
        <f>'Basen 1'!C651</f>
        <v>Kreuzinger</v>
      </c>
      <c r="D511" s="1">
        <f>'Basen 1'!F651</f>
        <v>24099</v>
      </c>
      <c r="E511" s="1" t="str">
        <f>'Basen 1'!J651</f>
        <v/>
      </c>
      <c r="F511" s="1" t="str">
        <f>'Basen 1'!E651</f>
        <v/>
      </c>
      <c r="G511" s="1" t="str">
        <f t="shared" si="13"/>
        <v>-</v>
      </c>
      <c r="H511" s="1" t="str">
        <f t="shared" si="20"/>
        <v>-</v>
      </c>
      <c r="I511" s="1" t="str">
        <f t="shared" si="15"/>
        <v>-</v>
      </c>
      <c r="J511" s="1" t="str">
        <f t="shared" si="16"/>
        <v>-</v>
      </c>
      <c r="K511" s="4" t="str">
        <f t="shared" si="23"/>
        <v>cansl</v>
      </c>
      <c r="L511" s="1" t="str">
        <f t="shared" si="22"/>
        <v>-</v>
      </c>
      <c r="M511" s="2" t="str">
        <f>'Basen 1'!H651</f>
        <v>cansl</v>
      </c>
    </row>
    <row r="512" ht="14.25" customHeight="1">
      <c r="A512" s="1" t="str">
        <f>'Basen 1'!A652</f>
        <v/>
      </c>
      <c r="B512" s="2" t="str">
        <f>'Basen 1'!B652</f>
        <v/>
      </c>
      <c r="C512" s="1" t="str">
        <f>'Basen 1'!C652</f>
        <v>Blazejewski</v>
      </c>
      <c r="D512" s="1">
        <f>'Basen 1'!F652</f>
        <v>24100</v>
      </c>
      <c r="E512" s="1" t="str">
        <f>'Basen 1'!J652</f>
        <v/>
      </c>
      <c r="F512" s="1" t="str">
        <f>'Basen 1'!E652</f>
        <v/>
      </c>
      <c r="G512" s="1" t="str">
        <f t="shared" si="13"/>
        <v>-</v>
      </c>
      <c r="H512" s="1" t="str">
        <f t="shared" si="20"/>
        <v>-</v>
      </c>
      <c r="I512" s="1" t="str">
        <f t="shared" si="15"/>
        <v>-</v>
      </c>
      <c r="J512" s="1" t="str">
        <f t="shared" si="16"/>
        <v>-</v>
      </c>
      <c r="K512" s="4" t="str">
        <f t="shared" si="23"/>
        <v>bc</v>
      </c>
      <c r="L512" s="1" t="str">
        <f t="shared" si="22"/>
        <v>-</v>
      </c>
      <c r="M512" s="2" t="str">
        <f>'Basen 1'!H652</f>
        <v>bc</v>
      </c>
    </row>
    <row r="513" ht="14.25" customHeight="1">
      <c r="A513" s="1" t="str">
        <f>'Basen 1'!A653</f>
        <v/>
      </c>
      <c r="B513" s="2" t="str">
        <f>'Basen 1'!B653</f>
        <v>706214313</v>
      </c>
      <c r="C513" s="1" t="str">
        <f>'Basen 1'!C653</f>
        <v>Skoglund</v>
      </c>
      <c r="D513" s="1">
        <f>'Basen 1'!F653</f>
        <v>24101</v>
      </c>
      <c r="E513" s="1" t="str">
        <f>'Basen 1'!J653</f>
        <v/>
      </c>
      <c r="F513" s="1" t="str">
        <f>'Basen 1'!E653</f>
        <v>Maria Skoglund</v>
      </c>
      <c r="G513" s="1" t="str">
        <f t="shared" si="13"/>
        <v>-</v>
      </c>
      <c r="H513" s="1" t="str">
        <f t="shared" si="20"/>
        <v>-</v>
      </c>
      <c r="I513" s="1" t="str">
        <f t="shared" si="15"/>
        <v>-</v>
      </c>
      <c r="J513" s="1" t="str">
        <f t="shared" si="16"/>
        <v>-</v>
      </c>
      <c r="K513" s="4" t="str">
        <f t="shared" si="23"/>
        <v>bc</v>
      </c>
      <c r="L513" s="1" t="str">
        <f t="shared" si="22"/>
        <v>-</v>
      </c>
      <c r="M513" s="2" t="str">
        <f>'Basen 1'!H653</f>
        <v>bc</v>
      </c>
    </row>
    <row r="514" ht="14.25" customHeight="1">
      <c r="A514" s="1" t="str">
        <f>'Basen 1'!A654</f>
        <v/>
      </c>
      <c r="B514" s="2">
        <f>'Basen 1'!B654</f>
        <v>40502628</v>
      </c>
      <c r="C514" s="1" t="str">
        <f>'Basen 1'!C654</f>
        <v>Van der Vegte</v>
      </c>
      <c r="D514" s="1">
        <f>'Basen 1'!F654</f>
        <v>24102</v>
      </c>
      <c r="E514" s="1" t="str">
        <f>'Basen 1'!J654</f>
        <v/>
      </c>
      <c r="F514" s="1" t="str">
        <f>'Basen 1'!E654</f>
        <v/>
      </c>
      <c r="G514" s="1" t="str">
        <f t="shared" si="13"/>
        <v>-</v>
      </c>
      <c r="H514" s="1" t="str">
        <f t="shared" si="20"/>
        <v>-</v>
      </c>
      <c r="I514" s="1" t="str">
        <f t="shared" si="15"/>
        <v>-</v>
      </c>
      <c r="J514" s="1" t="str">
        <f t="shared" si="16"/>
        <v>-</v>
      </c>
      <c r="K514" s="4" t="str">
        <f t="shared" si="23"/>
        <v>bc</v>
      </c>
      <c r="L514" s="1" t="str">
        <f t="shared" si="22"/>
        <v>-</v>
      </c>
      <c r="M514" s="2" t="str">
        <f>'Basen 1'!H654</f>
        <v>bc</v>
      </c>
    </row>
    <row r="515" ht="14.25" customHeight="1">
      <c r="A515" s="1" t="str">
        <f>'Basen 1'!A655</f>
        <v/>
      </c>
      <c r="B515" s="2" t="str">
        <f>'Basen 1'!B655</f>
        <v/>
      </c>
      <c r="C515" s="1" t="str">
        <f>'Basen 1'!C655</f>
        <v>Grimme</v>
      </c>
      <c r="D515" s="1">
        <f>'Basen 1'!F655</f>
        <v>24103</v>
      </c>
      <c r="E515" s="1" t="str">
        <f>'Basen 1'!J655</f>
        <v/>
      </c>
      <c r="F515" s="1" t="str">
        <f>'Basen 1'!E655</f>
        <v/>
      </c>
      <c r="G515" s="1" t="str">
        <f t="shared" si="13"/>
        <v>-</v>
      </c>
      <c r="H515" s="1" t="str">
        <f t="shared" si="20"/>
        <v>-</v>
      </c>
      <c r="I515" s="1" t="str">
        <f t="shared" si="15"/>
        <v>-</v>
      </c>
      <c r="J515" s="1" t="str">
        <f t="shared" si="16"/>
        <v>-</v>
      </c>
      <c r="K515" s="4" t="str">
        <f t="shared" si="23"/>
        <v>bc</v>
      </c>
      <c r="L515" s="1" t="str">
        <f t="shared" si="22"/>
        <v>-</v>
      </c>
      <c r="M515" s="2" t="str">
        <f>'Basen 1'!H655</f>
        <v>bc</v>
      </c>
    </row>
    <row r="516" ht="14.25" customHeight="1">
      <c r="A516" s="1" t="str">
        <f>'Basen 1'!A656</f>
        <v/>
      </c>
      <c r="B516" s="2">
        <f>'Basen 1'!B656</f>
        <v>40388202</v>
      </c>
      <c r="C516" s="1" t="str">
        <f>'Basen 1'!C656</f>
        <v>Bang</v>
      </c>
      <c r="D516" s="1">
        <f>'Basen 1'!F656</f>
        <v>24104</v>
      </c>
      <c r="E516" s="1" t="str">
        <f>'Basen 1'!J656</f>
        <v/>
      </c>
      <c r="F516" s="1" t="str">
        <f>'Basen 1'!E656</f>
        <v/>
      </c>
      <c r="G516" s="1" t="str">
        <f t="shared" si="13"/>
        <v>-</v>
      </c>
      <c r="H516" s="1" t="str">
        <f t="shared" si="20"/>
        <v>-</v>
      </c>
      <c r="I516" s="1" t="str">
        <f t="shared" si="15"/>
        <v>-</v>
      </c>
      <c r="J516" s="1" t="str">
        <f t="shared" si="16"/>
        <v>-</v>
      </c>
      <c r="K516" s="4" t="str">
        <f t="shared" si="23"/>
        <v>web</v>
      </c>
      <c r="L516" s="1" t="str">
        <f t="shared" si="22"/>
        <v>-</v>
      </c>
      <c r="M516" s="2" t="str">
        <f>'Basen 1'!H656</f>
        <v>web</v>
      </c>
    </row>
    <row r="517" ht="14.25" customHeight="1">
      <c r="A517" s="5" t="str">
        <f>'Basen 1'!A657</f>
        <v>ab@industriensfond.dk</v>
      </c>
      <c r="B517" s="2" t="str">
        <f>'Basen 1'!B657</f>
        <v/>
      </c>
      <c r="C517" s="1" t="str">
        <f>'Basen 1'!C657</f>
        <v>Brandtoft</v>
      </c>
      <c r="D517" s="1">
        <f>'Basen 1'!F657</f>
        <v>24104</v>
      </c>
      <c r="E517" s="1" t="str">
        <f>'Basen 1'!J657</f>
        <v/>
      </c>
      <c r="F517" s="1" t="str">
        <f>'Basen 1'!E657</f>
        <v/>
      </c>
      <c r="G517" s="1" t="str">
        <f t="shared" si="13"/>
        <v>-</v>
      </c>
      <c r="H517" s="1" t="str">
        <f t="shared" si="20"/>
        <v>-</v>
      </c>
      <c r="I517" s="1" t="str">
        <f t="shared" si="15"/>
        <v>-</v>
      </c>
      <c r="J517" s="1" t="str">
        <f t="shared" si="16"/>
        <v>-</v>
      </c>
      <c r="K517" s="4" t="str">
        <f t="shared" si="23"/>
        <v>web</v>
      </c>
      <c r="L517" s="1" t="str">
        <f t="shared" si="22"/>
        <v>-</v>
      </c>
      <c r="M517" s="2" t="str">
        <f>'Basen 1'!H657</f>
        <v>web</v>
      </c>
    </row>
    <row r="518" ht="14.25" customHeight="1">
      <c r="A518" s="1" t="str">
        <f>'Basen 1'!A658</f>
        <v/>
      </c>
      <c r="B518" s="2" t="str">
        <f>'Basen 1'!B658</f>
        <v/>
      </c>
      <c r="C518" s="1" t="str">
        <f>'Basen 1'!C658</f>
        <v>Gawrzynski</v>
      </c>
      <c r="D518" s="1">
        <f>'Basen 1'!F658</f>
        <v>24105</v>
      </c>
      <c r="E518" s="1" t="str">
        <f>'Basen 1'!J658</f>
        <v/>
      </c>
      <c r="F518" s="1" t="str">
        <f>'Basen 1'!E658</f>
        <v/>
      </c>
      <c r="G518" s="1" t="str">
        <f t="shared" si="13"/>
        <v>-</v>
      </c>
      <c r="H518" s="1" t="str">
        <f t="shared" si="20"/>
        <v>-</v>
      </c>
      <c r="I518" s="1" t="str">
        <f t="shared" si="15"/>
        <v>-</v>
      </c>
      <c r="J518" s="1" t="str">
        <f t="shared" si="16"/>
        <v>-</v>
      </c>
      <c r="K518" s="4" t="str">
        <f t="shared" si="23"/>
        <v>bc</v>
      </c>
      <c r="L518" s="1" t="str">
        <f t="shared" si="22"/>
        <v>-</v>
      </c>
      <c r="M518" s="2" t="str">
        <f>'Basen 1'!H658</f>
        <v>bc</v>
      </c>
    </row>
    <row r="519" ht="14.25" customHeight="1">
      <c r="A519" s="1" t="str">
        <f>'Basen 1'!A659</f>
        <v/>
      </c>
      <c r="B519" s="2">
        <f>'Basen 1'!B659</f>
        <v>22215414</v>
      </c>
      <c r="C519" s="1" t="str">
        <f>'Basen 1'!C659</f>
        <v>Hansen</v>
      </c>
      <c r="D519" s="1">
        <f>'Basen 1'!F659</f>
        <v>24106</v>
      </c>
      <c r="E519" s="1" t="str">
        <f>'Basen 1'!J659</f>
        <v/>
      </c>
      <c r="F519" s="1" t="str">
        <f>'Basen 1'!E659</f>
        <v>Vivi (fast seng)</v>
      </c>
      <c r="G519" s="1" t="str">
        <f t="shared" si="13"/>
        <v>-</v>
      </c>
      <c r="H519" s="1" t="str">
        <f t="shared" si="20"/>
        <v>-</v>
      </c>
      <c r="I519" s="1" t="str">
        <f t="shared" si="15"/>
        <v>-</v>
      </c>
      <c r="J519" s="1" t="str">
        <f t="shared" si="16"/>
        <v>-</v>
      </c>
      <c r="K519" s="4" t="str">
        <f t="shared" si="23"/>
        <v>bc</v>
      </c>
      <c r="L519" s="1" t="str">
        <f t="shared" si="22"/>
        <v>-</v>
      </c>
      <c r="M519" s="2" t="str">
        <f>'Basen 1'!H659</f>
        <v>bc</v>
      </c>
    </row>
    <row r="520" ht="14.25" customHeight="1">
      <c r="A520" s="5" t="str">
        <f>'Basen 1'!A660</f>
        <v>susankierch@stofanet.dk</v>
      </c>
      <c r="B520" s="2" t="str">
        <f>'Basen 1'!B660</f>
        <v/>
      </c>
      <c r="C520" s="1" t="str">
        <f>'Basen 1'!C660</f>
        <v>Kierch</v>
      </c>
      <c r="D520" s="1">
        <f>'Basen 1'!F660</f>
        <v>24107</v>
      </c>
      <c r="E520" s="1" t="str">
        <f>'Basen 1'!J660</f>
        <v/>
      </c>
      <c r="F520" s="1" t="str">
        <f>'Basen 1'!E660</f>
        <v/>
      </c>
      <c r="G520" s="1" t="str">
        <f t="shared" si="13"/>
        <v>-</v>
      </c>
      <c r="H520" s="1" t="str">
        <f t="shared" si="20"/>
        <v>-</v>
      </c>
      <c r="I520" s="1" t="str">
        <f t="shared" si="15"/>
        <v>-</v>
      </c>
      <c r="J520" s="1" t="str">
        <f t="shared" si="16"/>
        <v>-</v>
      </c>
      <c r="K520" s="4" t="str">
        <f t="shared" si="23"/>
        <v>bc</v>
      </c>
      <c r="L520" s="1" t="str">
        <f t="shared" si="22"/>
        <v>-</v>
      </c>
      <c r="M520" s="2" t="str">
        <f>'Basen 1'!H660</f>
        <v>bc</v>
      </c>
    </row>
    <row r="521" ht="14.25" customHeight="1">
      <c r="A521" s="1" t="str">
        <f>'Basen 1'!A661</f>
        <v/>
      </c>
      <c r="B521" s="2" t="str">
        <f>'Basen 1'!B661</f>
        <v/>
      </c>
      <c r="C521" s="1" t="str">
        <f>'Basen 1'!C661</f>
        <v>Lindermann</v>
      </c>
      <c r="D521" s="1">
        <f>'Basen 1'!F661</f>
        <v>24108</v>
      </c>
      <c r="E521" s="1" t="str">
        <f>'Basen 1'!J661</f>
        <v/>
      </c>
      <c r="F521" s="1" t="str">
        <f>'Basen 1'!E661</f>
        <v/>
      </c>
      <c r="G521" s="1" t="str">
        <f t="shared" si="13"/>
        <v>-</v>
      </c>
      <c r="H521" s="1" t="str">
        <f t="shared" si="20"/>
        <v>-</v>
      </c>
      <c r="I521" s="1" t="str">
        <f t="shared" si="15"/>
        <v>-</v>
      </c>
      <c r="J521" s="1" t="str">
        <f t="shared" si="16"/>
        <v>-</v>
      </c>
      <c r="K521" s="4" t="str">
        <f t="shared" si="23"/>
        <v>bc</v>
      </c>
      <c r="L521" s="1" t="str">
        <f t="shared" si="22"/>
        <v>-</v>
      </c>
      <c r="M521" s="2" t="str">
        <f>'Basen 1'!H661</f>
        <v>bc</v>
      </c>
    </row>
    <row r="522" ht="14.25" customHeight="1">
      <c r="A522" s="1" t="str">
        <f>'Basen 1'!A662</f>
        <v/>
      </c>
      <c r="B522" s="2" t="str">
        <f>'Basen 1'!B662</f>
        <v/>
      </c>
      <c r="C522" s="1" t="str">
        <f>'Basen 1'!C662</f>
        <v>Hansen</v>
      </c>
      <c r="D522" s="1">
        <f>'Basen 1'!F662</f>
        <v>24109</v>
      </c>
      <c r="E522" s="1" t="str">
        <f>'Basen 1'!J662</f>
        <v/>
      </c>
      <c r="F522" s="1" t="str">
        <f>'Basen 1'!E662</f>
        <v/>
      </c>
      <c r="G522" s="1" t="str">
        <f t="shared" si="13"/>
        <v>-</v>
      </c>
      <c r="H522" s="1" t="str">
        <f t="shared" si="20"/>
        <v>-</v>
      </c>
      <c r="I522" s="1" t="str">
        <f t="shared" si="15"/>
        <v>-</v>
      </c>
      <c r="J522" s="1" t="str">
        <f t="shared" si="16"/>
        <v>-</v>
      </c>
      <c r="K522" s="4" t="str">
        <f t="shared" si="23"/>
        <v>bc</v>
      </c>
      <c r="L522" s="1" t="str">
        <f t="shared" si="22"/>
        <v>-</v>
      </c>
      <c r="M522" s="2" t="str">
        <f>'Basen 1'!H662</f>
        <v>bc</v>
      </c>
    </row>
    <row r="523" ht="14.25" customHeight="1">
      <c r="A523" s="5" t="str">
        <f>'Basen 1'!A663</f>
        <v>gls@lindbergconsulting.dk</v>
      </c>
      <c r="B523" s="2">
        <f>'Basen 1'!B663</f>
        <v>22665017</v>
      </c>
      <c r="C523" s="1" t="str">
        <f>'Basen 1'!C663</f>
        <v>Skov</v>
      </c>
      <c r="D523" s="1">
        <f>'Basen 1'!F663</f>
        <v>24110</v>
      </c>
      <c r="E523" s="1" t="str">
        <f>'Basen 1'!J663</f>
        <v/>
      </c>
      <c r="F523" s="1" t="str">
        <f>'Basen 1'!E663</f>
        <v>Grethe</v>
      </c>
      <c r="G523" s="1" t="str">
        <f t="shared" si="13"/>
        <v>-</v>
      </c>
      <c r="H523" s="1" t="str">
        <f t="shared" si="20"/>
        <v>-</v>
      </c>
      <c r="I523" s="1" t="str">
        <f t="shared" si="15"/>
        <v>-</v>
      </c>
      <c r="J523" s="1" t="str">
        <f t="shared" si="16"/>
        <v>-</v>
      </c>
      <c r="K523" s="4" t="str">
        <f t="shared" si="23"/>
        <v>Web</v>
      </c>
      <c r="L523" s="1" t="str">
        <f t="shared" si="22"/>
        <v>-</v>
      </c>
      <c r="M523" s="2" t="str">
        <f>'Basen 1'!H663</f>
        <v>Web</v>
      </c>
    </row>
    <row r="524" ht="14.25" customHeight="1">
      <c r="A524" s="5" t="str">
        <f>'Basen 1'!A664</f>
        <v>ullirm@gmx.de</v>
      </c>
      <c r="B524" s="2" t="str">
        <f>'Basen 1'!B664</f>
        <v/>
      </c>
      <c r="C524" s="1" t="str">
        <f>'Basen 1'!C664</f>
        <v>Rettenmaier</v>
      </c>
      <c r="D524" s="1">
        <f>'Basen 1'!F664</f>
        <v>24111</v>
      </c>
      <c r="E524" s="1">
        <f>'Basen 1'!J664</f>
        <v>10</v>
      </c>
      <c r="F524" s="1" t="str">
        <f>'Basen 1'!E664</f>
        <v/>
      </c>
      <c r="G524" s="1" t="str">
        <f t="shared" si="13"/>
        <v>-</v>
      </c>
      <c r="H524" s="1" t="str">
        <f t="shared" si="20"/>
        <v>-</v>
      </c>
      <c r="I524" s="1" t="str">
        <f t="shared" si="15"/>
        <v>-</v>
      </c>
      <c r="J524" s="1" t="str">
        <f t="shared" si="16"/>
        <v>-</v>
      </c>
      <c r="K524" s="4" t="str">
        <f t="shared" si="23"/>
        <v>web</v>
      </c>
      <c r="L524" s="1" t="str">
        <f t="shared" si="22"/>
        <v>-</v>
      </c>
      <c r="M524" s="2" t="str">
        <f>'Basen 1'!H664</f>
        <v>web</v>
      </c>
    </row>
    <row r="525" ht="14.25" customHeight="1">
      <c r="A525" s="1" t="str">
        <f>'Basen 1'!A665</f>
        <v/>
      </c>
      <c r="B525" s="2" t="str">
        <f>'Basen 1'!B665</f>
        <v/>
      </c>
      <c r="C525" s="1" t="str">
        <f>'Basen 1'!C665</f>
        <v>Larsen</v>
      </c>
      <c r="D525" s="1">
        <f>'Basen 1'!F665</f>
        <v>24112</v>
      </c>
      <c r="E525" s="1" t="str">
        <f>'Basen 1'!J665</f>
        <v/>
      </c>
      <c r="F525" s="1" t="str">
        <f>'Basen 1'!E665</f>
        <v/>
      </c>
      <c r="G525" s="1" t="str">
        <f t="shared" si="13"/>
        <v>-</v>
      </c>
      <c r="H525" s="1" t="str">
        <f t="shared" si="20"/>
        <v>-</v>
      </c>
      <c r="I525" s="1" t="str">
        <f t="shared" si="15"/>
        <v>-</v>
      </c>
      <c r="J525" s="1" t="str">
        <f t="shared" si="16"/>
        <v>-</v>
      </c>
      <c r="K525" s="4" t="str">
        <f t="shared" si="23"/>
        <v>bc</v>
      </c>
      <c r="L525" s="1" t="str">
        <f t="shared" si="22"/>
        <v>-</v>
      </c>
      <c r="M525" s="2" t="str">
        <f>'Basen 1'!H665</f>
        <v>bc</v>
      </c>
    </row>
    <row r="526" ht="14.25" customHeight="1">
      <c r="A526" s="1" t="str">
        <f>'Basen 1'!A666</f>
        <v/>
      </c>
      <c r="B526" s="2" t="str">
        <f>'Basen 1'!B666</f>
        <v>727225187</v>
      </c>
      <c r="C526" s="1" t="str">
        <f>'Basen 1'!C666</f>
        <v>Fernqvist</v>
      </c>
      <c r="D526" s="1">
        <f>'Basen 1'!F666</f>
        <v>24113</v>
      </c>
      <c r="E526" s="1" t="str">
        <f>'Basen 1'!J666</f>
        <v/>
      </c>
      <c r="F526" s="1" t="str">
        <f>'Basen 1'!E666</f>
        <v/>
      </c>
      <c r="G526" s="1" t="str">
        <f t="shared" si="13"/>
        <v>-</v>
      </c>
      <c r="H526" s="1" t="str">
        <f t="shared" si="20"/>
        <v>-</v>
      </c>
      <c r="I526" s="1" t="str">
        <f t="shared" si="15"/>
        <v>-</v>
      </c>
      <c r="J526" s="1" t="str">
        <f t="shared" si="16"/>
        <v>-</v>
      </c>
      <c r="K526" s="4" t="str">
        <f t="shared" si="23"/>
        <v>bc</v>
      </c>
      <c r="L526" s="1" t="str">
        <f t="shared" si="22"/>
        <v>-</v>
      </c>
      <c r="M526" s="2" t="str">
        <f>'Basen 1'!H666</f>
        <v>bc</v>
      </c>
    </row>
    <row r="527" ht="14.25" customHeight="1">
      <c r="A527" s="5" t="str">
        <f>'Basen 1'!A667</f>
        <v>bj_cph@yahoo.dk</v>
      </c>
      <c r="B527" s="2">
        <f>'Basen 1'!B667</f>
        <v>40193542</v>
      </c>
      <c r="C527" s="1" t="str">
        <f>'Basen 1'!C667</f>
        <v>Jørgensen</v>
      </c>
      <c r="D527" s="1">
        <f>'Basen 1'!F667</f>
        <v>24114</v>
      </c>
      <c r="E527" s="1">
        <f>'Basen 1'!J667</f>
        <v>10</v>
      </c>
      <c r="F527" s="1" t="str">
        <f>'Basen 1'!E667</f>
        <v>Britt - Jesper</v>
      </c>
      <c r="G527" s="1" t="str">
        <f t="shared" si="13"/>
        <v>-</v>
      </c>
      <c r="H527" s="1" t="str">
        <f t="shared" si="20"/>
        <v>-</v>
      </c>
      <c r="I527" s="1" t="str">
        <f t="shared" si="15"/>
        <v>-</v>
      </c>
      <c r="J527" s="1" t="str">
        <f t="shared" si="16"/>
        <v>-</v>
      </c>
      <c r="K527" s="4" t="str">
        <f t="shared" si="23"/>
        <v>web</v>
      </c>
      <c r="L527" s="1" t="str">
        <f t="shared" si="22"/>
        <v>-</v>
      </c>
      <c r="M527" s="2" t="str">
        <f>'Basen 1'!H667</f>
        <v>web</v>
      </c>
    </row>
    <row r="528" ht="14.25" customHeight="1">
      <c r="A528" s="5" t="str">
        <f>'Basen 1'!A668</f>
        <v>limajeto@gmail.com</v>
      </c>
      <c r="B528" s="2" t="str">
        <f>'Basen 1'!B668</f>
        <v/>
      </c>
      <c r="C528" s="1" t="str">
        <f>'Basen 1'!C668</f>
        <v>Jørgensen</v>
      </c>
      <c r="D528" s="1">
        <f>'Basen 1'!F668</f>
        <v>24115</v>
      </c>
      <c r="E528" s="1">
        <f>'Basen 1'!J668</f>
        <v>5</v>
      </c>
      <c r="F528" s="1" t="str">
        <f>'Basen 1'!E668</f>
        <v/>
      </c>
      <c r="G528" s="1" t="str">
        <f t="shared" si="13"/>
        <v>-</v>
      </c>
      <c r="H528" s="1" t="str">
        <f t="shared" si="20"/>
        <v>-</v>
      </c>
      <c r="I528" s="1" t="str">
        <f t="shared" si="15"/>
        <v>-</v>
      </c>
      <c r="J528" s="1" t="str">
        <f t="shared" si="16"/>
        <v>-</v>
      </c>
      <c r="K528" s="4" t="str">
        <f t="shared" si="23"/>
        <v>web</v>
      </c>
      <c r="L528" s="1" t="str">
        <f t="shared" si="22"/>
        <v>-</v>
      </c>
      <c r="M528" s="2" t="str">
        <f>'Basen 1'!H668</f>
        <v>web</v>
      </c>
    </row>
    <row r="529" ht="14.25" customHeight="1">
      <c r="A529" s="5" t="str">
        <f>'Basen 1'!A669</f>
        <v>aliceogjoel@gmail.com</v>
      </c>
      <c r="B529" s="2" t="str">
        <f>'Basen 1'!B669</f>
        <v/>
      </c>
      <c r="C529" s="1" t="str">
        <f>'Basen 1'!C669</f>
        <v>Alice</v>
      </c>
      <c r="D529" s="1">
        <f>'Basen 1'!F669</f>
        <v>24116</v>
      </c>
      <c r="E529" s="1">
        <f>'Basen 1'!J669</f>
        <v>10</v>
      </c>
      <c r="F529" s="1" t="str">
        <f>'Basen 1'!E669</f>
        <v/>
      </c>
      <c r="G529" s="1" t="str">
        <f t="shared" si="13"/>
        <v>-</v>
      </c>
      <c r="H529" s="1" t="str">
        <f t="shared" si="20"/>
        <v>-</v>
      </c>
      <c r="I529" s="1" t="str">
        <f t="shared" si="15"/>
        <v>-</v>
      </c>
      <c r="J529" s="1" t="str">
        <f t="shared" si="16"/>
        <v>-</v>
      </c>
      <c r="K529" s="4" t="str">
        <f t="shared" si="23"/>
        <v>web</v>
      </c>
      <c r="L529" s="1" t="str">
        <f t="shared" si="22"/>
        <v>-</v>
      </c>
      <c r="M529" s="2" t="str">
        <f>'Basen 1'!H669</f>
        <v>web</v>
      </c>
    </row>
    <row r="530" ht="14.25" customHeight="1">
      <c r="A530" s="5" t="str">
        <f>'Basen 1'!A670</f>
        <v>kim.teglberg1@gmail.com</v>
      </c>
      <c r="B530" s="2">
        <f>'Basen 1'!B670</f>
        <v>21265488</v>
      </c>
      <c r="C530" s="1" t="str">
        <f>'Basen 1'!C670</f>
        <v>Teglberg</v>
      </c>
      <c r="D530" s="1">
        <f>'Basen 1'!F670</f>
        <v>24117</v>
      </c>
      <c r="E530" s="1">
        <f>'Basen 1'!J670</f>
        <v>10</v>
      </c>
      <c r="F530" s="1" t="str">
        <f>'Basen 1'!E670</f>
        <v/>
      </c>
      <c r="G530" s="1" t="str">
        <f t="shared" si="13"/>
        <v>-</v>
      </c>
      <c r="H530" s="1" t="str">
        <f t="shared" si="20"/>
        <v>-</v>
      </c>
      <c r="I530" s="1" t="str">
        <f t="shared" si="15"/>
        <v>-</v>
      </c>
      <c r="J530" s="1" t="str">
        <f t="shared" si="16"/>
        <v>-</v>
      </c>
      <c r="K530" s="4" t="str">
        <f t="shared" si="23"/>
        <v>web</v>
      </c>
      <c r="L530" s="1" t="str">
        <f t="shared" si="22"/>
        <v>-</v>
      </c>
      <c r="M530" s="2" t="str">
        <f>'Basen 1'!H670</f>
        <v>web</v>
      </c>
    </row>
    <row r="531" ht="14.25" customHeight="1">
      <c r="A531" s="1" t="str">
        <f>'Basen 1'!A671</f>
        <v/>
      </c>
      <c r="B531" s="2" t="str">
        <f>'Basen 1'!B671</f>
        <v/>
      </c>
      <c r="C531" s="1" t="str">
        <f>'Basen 1'!C671</f>
        <v>Brinkhaus</v>
      </c>
      <c r="D531" s="1">
        <f>'Basen 1'!F671</f>
        <v>24118</v>
      </c>
      <c r="E531" s="1" t="str">
        <f>'Basen 1'!J671</f>
        <v/>
      </c>
      <c r="F531" s="1" t="str">
        <f>'Basen 1'!E671</f>
        <v/>
      </c>
      <c r="G531" s="1" t="str">
        <f t="shared" si="13"/>
        <v>-</v>
      </c>
      <c r="H531" s="1" t="str">
        <f t="shared" si="20"/>
        <v>-</v>
      </c>
      <c r="I531" s="1" t="str">
        <f t="shared" si="15"/>
        <v>-</v>
      </c>
      <c r="J531" s="1" t="str">
        <f t="shared" si="16"/>
        <v>-</v>
      </c>
      <c r="K531" s="4" t="str">
        <f t="shared" si="23"/>
        <v>bc</v>
      </c>
      <c r="L531" s="1" t="str">
        <f t="shared" si="22"/>
        <v>-</v>
      </c>
      <c r="M531" s="2" t="str">
        <f>'Basen 1'!H671</f>
        <v>bc</v>
      </c>
    </row>
    <row r="532" ht="14.25" customHeight="1">
      <c r="A532" s="5" t="str">
        <f>'Basen 1'!A672</f>
        <v>ps@odensemaritim.com</v>
      </c>
      <c r="B532" s="2">
        <f>'Basen 1'!B672</f>
        <v>40199037</v>
      </c>
      <c r="C532" s="1" t="str">
        <f>'Basen 1'!C672</f>
        <v>Skadhede</v>
      </c>
      <c r="D532" s="1">
        <f>'Basen 1'!F672</f>
        <v>24119</v>
      </c>
      <c r="E532" s="1" t="str">
        <f>'Basen 1'!J672</f>
        <v/>
      </c>
      <c r="F532" s="1" t="str">
        <f>'Basen 1'!E672</f>
        <v/>
      </c>
      <c r="G532" s="1" t="str">
        <f t="shared" si="13"/>
        <v>-</v>
      </c>
      <c r="H532" s="1" t="str">
        <f t="shared" si="20"/>
        <v>-</v>
      </c>
      <c r="I532" s="1" t="str">
        <f t="shared" si="15"/>
        <v>-</v>
      </c>
      <c r="J532" s="1" t="str">
        <f t="shared" si="16"/>
        <v>-</v>
      </c>
      <c r="K532" s="4" t="str">
        <f t="shared" si="23"/>
        <v>bc</v>
      </c>
      <c r="L532" s="1" t="str">
        <f t="shared" si="22"/>
        <v>-</v>
      </c>
      <c r="M532" s="2" t="s">
        <v>32</v>
      </c>
    </row>
    <row r="533" ht="14.25" customHeight="1">
      <c r="A533" s="5" t="str">
        <f>'Basen 1'!A673</f>
        <v>limpan199@gmail.com</v>
      </c>
      <c r="B533" s="2">
        <f>'Basen 1'!B673</f>
        <v>704966964</v>
      </c>
      <c r="C533" s="1" t="str">
        <f>'Basen 1'!C673</f>
        <v>Lindberg</v>
      </c>
      <c r="D533" s="1">
        <f>'Basen 1'!F673</f>
        <v>24120</v>
      </c>
      <c r="E533" s="1">
        <f>'Basen 1'!J673</f>
        <v>10</v>
      </c>
      <c r="F533" s="1" t="str">
        <f>'Basen 1'!E673</f>
        <v/>
      </c>
      <c r="G533" s="1" t="str">
        <f t="shared" si="13"/>
        <v>-</v>
      </c>
      <c r="H533" s="1" t="str">
        <f t="shared" si="20"/>
        <v>-</v>
      </c>
      <c r="I533" s="1" t="str">
        <f t="shared" si="15"/>
        <v>-</v>
      </c>
      <c r="J533" s="1" t="str">
        <f t="shared" si="16"/>
        <v>-</v>
      </c>
      <c r="K533" s="4" t="str">
        <f t="shared" si="23"/>
        <v>web</v>
      </c>
      <c r="L533" s="1" t="str">
        <f t="shared" si="22"/>
        <v>-</v>
      </c>
      <c r="M533" s="2" t="str">
        <f>'Basen 1'!H673</f>
        <v>web</v>
      </c>
    </row>
    <row r="534" ht="14.25" customHeight="1">
      <c r="A534" s="1" t="str">
        <f>'Basen 1'!A674</f>
        <v/>
      </c>
      <c r="B534" s="2" t="str">
        <f>'Basen 1'!B674</f>
        <v/>
      </c>
      <c r="C534" s="1" t="str">
        <f>'Basen 1'!C674</f>
        <v>Eriksen</v>
      </c>
      <c r="D534" s="1">
        <f>'Basen 1'!F674</f>
        <v>24121</v>
      </c>
      <c r="E534" s="1" t="str">
        <f>'Basen 1'!J674</f>
        <v/>
      </c>
      <c r="F534" s="1" t="str">
        <f>'Basen 1'!E674</f>
        <v/>
      </c>
      <c r="G534" s="1" t="str">
        <f t="shared" si="13"/>
        <v>-</v>
      </c>
      <c r="H534" s="1" t="str">
        <f t="shared" si="20"/>
        <v>-</v>
      </c>
      <c r="I534" s="1" t="str">
        <f t="shared" si="15"/>
        <v>-</v>
      </c>
      <c r="J534" s="1" t="str">
        <f t="shared" si="16"/>
        <v>-</v>
      </c>
      <c r="K534" s="4" t="str">
        <f t="shared" si="23"/>
        <v>cansl</v>
      </c>
      <c r="L534" s="1" t="str">
        <f t="shared" si="22"/>
        <v>-</v>
      </c>
      <c r="M534" s="2" t="str">
        <f>'Basen 1'!H674</f>
        <v>cansl</v>
      </c>
    </row>
    <row r="535" ht="14.25" customHeight="1">
      <c r="A535" s="1" t="str">
        <f>'Basen 1'!A675</f>
        <v/>
      </c>
      <c r="B535" s="2">
        <f>'Basen 1'!B675</f>
        <v>60108026</v>
      </c>
      <c r="C535" s="1" t="str">
        <f>'Basen 1'!C675</f>
        <v>Faoja</v>
      </c>
      <c r="D535" s="1">
        <f>'Basen 1'!F675</f>
        <v>24122</v>
      </c>
      <c r="E535" s="1" t="str">
        <f>'Basen 1'!J675</f>
        <v/>
      </c>
      <c r="F535" s="1" t="str">
        <f>'Basen 1'!E675</f>
        <v>Mikael Jensen</v>
      </c>
      <c r="G535" s="1" t="str">
        <f t="shared" si="13"/>
        <v>-</v>
      </c>
      <c r="H535" s="1" t="str">
        <f t="shared" si="20"/>
        <v>-</v>
      </c>
      <c r="I535" s="1" t="str">
        <f t="shared" si="15"/>
        <v>-</v>
      </c>
      <c r="J535" s="1" t="str">
        <f t="shared" si="16"/>
        <v>-</v>
      </c>
      <c r="K535" s="4" t="str">
        <f t="shared" si="23"/>
        <v>bc</v>
      </c>
      <c r="L535" s="1" t="str">
        <f t="shared" si="22"/>
        <v>-</v>
      </c>
      <c r="M535" s="2" t="str">
        <f>'Basen 1'!H675</f>
        <v>bc</v>
      </c>
    </row>
    <row r="536" ht="14.25" customHeight="1">
      <c r="A536" s="1" t="str">
        <f>'Basen 1'!A676</f>
        <v/>
      </c>
      <c r="B536" s="2">
        <f>'Basen 1'!B676</f>
        <v>733584122</v>
      </c>
      <c r="C536" s="1" t="str">
        <f>'Basen 1'!C676</f>
        <v>Lundqvist</v>
      </c>
      <c r="D536" s="1">
        <f>'Basen 1'!F676</f>
        <v>24123</v>
      </c>
      <c r="E536" s="1" t="str">
        <f>'Basen 1'!J676</f>
        <v/>
      </c>
      <c r="F536" s="1" t="str">
        <f>'Basen 1'!E676</f>
        <v/>
      </c>
      <c r="G536" s="1" t="str">
        <f t="shared" si="13"/>
        <v>-</v>
      </c>
      <c r="H536" s="1" t="str">
        <f t="shared" si="20"/>
        <v>-</v>
      </c>
      <c r="I536" s="1" t="str">
        <f t="shared" si="15"/>
        <v>-</v>
      </c>
      <c r="J536" s="1" t="str">
        <f t="shared" si="16"/>
        <v>-</v>
      </c>
      <c r="K536" s="4" t="str">
        <f t="shared" si="23"/>
        <v>bc</v>
      </c>
      <c r="L536" s="1" t="str">
        <f t="shared" si="22"/>
        <v>-</v>
      </c>
      <c r="M536" s="2" t="str">
        <f>'Basen 1'!H676</f>
        <v>bc</v>
      </c>
    </row>
    <row r="537" ht="14.25" customHeight="1">
      <c r="A537" s="5" t="str">
        <f>'Basen 1'!A677</f>
        <v>sigridforss@gmail.com</v>
      </c>
      <c r="B537" s="2" t="str">
        <f>'Basen 1'!B677</f>
        <v/>
      </c>
      <c r="C537" s="1" t="str">
        <f>'Basen 1'!C677</f>
        <v>Forss</v>
      </c>
      <c r="D537" s="1">
        <f>'Basen 1'!F677</f>
        <v>24124</v>
      </c>
      <c r="E537" s="1">
        <f>'Basen 1'!J677</f>
        <v>10</v>
      </c>
      <c r="F537" s="1" t="str">
        <f>'Basen 1'!E677</f>
        <v/>
      </c>
      <c r="G537" s="1" t="str">
        <f t="shared" si="13"/>
        <v>-</v>
      </c>
      <c r="H537" s="1" t="str">
        <f t="shared" si="20"/>
        <v>-</v>
      </c>
      <c r="I537" s="1" t="str">
        <f t="shared" si="15"/>
        <v>-</v>
      </c>
      <c r="J537" s="1" t="str">
        <f t="shared" si="16"/>
        <v>-</v>
      </c>
      <c r="K537" s="4" t="str">
        <f t="shared" si="23"/>
        <v>web</v>
      </c>
      <c r="L537" s="1" t="str">
        <f t="shared" si="22"/>
        <v>-</v>
      </c>
      <c r="M537" s="2" t="str">
        <f>'Basen 1'!H677</f>
        <v>web</v>
      </c>
    </row>
    <row r="538" ht="14.25" customHeight="1">
      <c r="A538" s="1" t="str">
        <f>'Basen 1'!A678</f>
        <v/>
      </c>
      <c r="B538" s="2" t="str">
        <f>'Basen 1'!B678</f>
        <v/>
      </c>
      <c r="C538" s="1" t="str">
        <f>'Basen 1'!C678</f>
        <v>Warnerbring</v>
      </c>
      <c r="D538" s="1">
        <f>'Basen 1'!F678</f>
        <v>24125</v>
      </c>
      <c r="E538" s="1" t="str">
        <f>'Basen 1'!J678</f>
        <v/>
      </c>
      <c r="F538" s="1" t="str">
        <f>'Basen 1'!E678</f>
        <v/>
      </c>
      <c r="G538" s="1" t="str">
        <f t="shared" si="13"/>
        <v>-</v>
      </c>
      <c r="H538" s="1" t="str">
        <f t="shared" si="20"/>
        <v>-</v>
      </c>
      <c r="I538" s="1" t="str">
        <f t="shared" si="15"/>
        <v>-</v>
      </c>
      <c r="J538" s="1" t="str">
        <f t="shared" si="16"/>
        <v>-</v>
      </c>
      <c r="K538" s="4" t="str">
        <f t="shared" si="23"/>
        <v/>
      </c>
      <c r="L538" s="1" t="str">
        <f t="shared" si="22"/>
        <v>-</v>
      </c>
      <c r="M538" s="2" t="str">
        <f>'Basen 1'!H678</f>
        <v/>
      </c>
    </row>
    <row r="539" ht="14.25" customHeight="1">
      <c r="A539" s="1" t="str">
        <f>'Basen 1'!A679</f>
        <v/>
      </c>
      <c r="B539" s="2">
        <f>'Basen 1'!B679</f>
        <v>42370234</v>
      </c>
      <c r="C539" s="1" t="str">
        <f>'Basen 1'!C679</f>
        <v>Mogensen</v>
      </c>
      <c r="D539" s="1">
        <f>'Basen 1'!F679</f>
        <v>24126</v>
      </c>
      <c r="E539" s="1" t="str">
        <f>'Basen 1'!J679</f>
        <v/>
      </c>
      <c r="F539" s="1" t="str">
        <f>'Basen 1'!E679</f>
        <v/>
      </c>
      <c r="G539" s="1" t="str">
        <f t="shared" si="13"/>
        <v>-</v>
      </c>
      <c r="H539" s="1" t="str">
        <f t="shared" si="20"/>
        <v>-</v>
      </c>
      <c r="I539" s="1" t="str">
        <f t="shared" si="15"/>
        <v>-</v>
      </c>
      <c r="J539" s="1" t="str">
        <f t="shared" si="16"/>
        <v>-</v>
      </c>
      <c r="K539" s="4" t="str">
        <f t="shared" si="23"/>
        <v>bc</v>
      </c>
      <c r="L539" s="1" t="str">
        <f t="shared" si="22"/>
        <v>-</v>
      </c>
      <c r="M539" s="2" t="str">
        <f>'Basen 1'!H679</f>
        <v>bc</v>
      </c>
    </row>
    <row r="540" ht="14.25" customHeight="1">
      <c r="A540" s="1" t="str">
        <f>'Basen 1'!A680</f>
        <v/>
      </c>
      <c r="B540" s="2">
        <f>'Basen 1'!B680</f>
        <v>30306320</v>
      </c>
      <c r="C540" s="1" t="str">
        <f>'Basen 1'!C680</f>
        <v>Reed</v>
      </c>
      <c r="D540" s="1">
        <f>'Basen 1'!F680</f>
        <v>24127</v>
      </c>
      <c r="E540" s="1" t="str">
        <f>'Basen 1'!J680</f>
        <v/>
      </c>
      <c r="F540" s="1" t="str">
        <f>'Basen 1'!E680</f>
        <v/>
      </c>
      <c r="G540" s="1" t="str">
        <f t="shared" si="13"/>
        <v>-</v>
      </c>
      <c r="H540" s="1" t="str">
        <f t="shared" si="20"/>
        <v>-</v>
      </c>
      <c r="I540" s="1" t="str">
        <f t="shared" si="15"/>
        <v>-</v>
      </c>
      <c r="J540" s="1" t="str">
        <f t="shared" si="16"/>
        <v>-</v>
      </c>
      <c r="K540" s="4" t="str">
        <f t="shared" si="23"/>
        <v>bc</v>
      </c>
      <c r="L540" s="1" t="str">
        <f t="shared" si="22"/>
        <v>-</v>
      </c>
      <c r="M540" s="2" t="str">
        <f>'Basen 1'!H680</f>
        <v>bc</v>
      </c>
    </row>
    <row r="541" ht="14.25" customHeight="1">
      <c r="A541" s="1" t="str">
        <f>'Basen 1'!A681</f>
        <v/>
      </c>
      <c r="B541" s="2" t="str">
        <f>'Basen 1'!B681</f>
        <v/>
      </c>
      <c r="C541" s="1" t="str">
        <f>'Basen 1'!C681</f>
        <v>Møllebæk</v>
      </c>
      <c r="D541" s="1">
        <f>'Basen 1'!F681</f>
        <v>24128</v>
      </c>
      <c r="E541" s="1" t="str">
        <f>'Basen 1'!J681</f>
        <v/>
      </c>
      <c r="F541" s="1" t="str">
        <f>'Basen 1'!E681</f>
        <v/>
      </c>
      <c r="G541" s="1" t="str">
        <f t="shared" si="13"/>
        <v>-</v>
      </c>
      <c r="H541" s="1" t="str">
        <f t="shared" si="20"/>
        <v>-</v>
      </c>
      <c r="I541" s="1" t="str">
        <f t="shared" si="15"/>
        <v>-</v>
      </c>
      <c r="J541" s="1" t="str">
        <f t="shared" si="16"/>
        <v>-</v>
      </c>
      <c r="K541" s="4" t="str">
        <f t="shared" si="23"/>
        <v>bc</v>
      </c>
      <c r="L541" s="1" t="str">
        <f t="shared" si="22"/>
        <v>-</v>
      </c>
      <c r="M541" s="2" t="str">
        <f>'Basen 1'!H681</f>
        <v>bc</v>
      </c>
    </row>
    <row r="542" ht="14.25" customHeight="1">
      <c r="A542" s="5" t="str">
        <f>'Basen 1'!A682</f>
        <v>brittathunbo@gmail.com</v>
      </c>
      <c r="B542" s="2" t="str">
        <f>'Basen 1'!B682</f>
        <v/>
      </c>
      <c r="C542" s="1" t="str">
        <f>'Basen 1'!C682</f>
        <v>Thunbo</v>
      </c>
      <c r="D542" s="1">
        <f>'Basen 1'!F682</f>
        <v>24129</v>
      </c>
      <c r="E542" s="1">
        <f>'Basen 1'!J682</f>
        <v>10</v>
      </c>
      <c r="F542" s="1" t="s">
        <v>33</v>
      </c>
      <c r="G542" s="1" t="str">
        <f t="shared" si="13"/>
        <v>-</v>
      </c>
      <c r="H542" s="1" t="str">
        <f t="shared" si="20"/>
        <v>-</v>
      </c>
      <c r="I542" s="1" t="str">
        <f t="shared" si="15"/>
        <v>-</v>
      </c>
      <c r="J542" s="1" t="str">
        <f t="shared" si="16"/>
        <v>-</v>
      </c>
      <c r="K542" s="4" t="str">
        <f t="shared" si="23"/>
        <v>web</v>
      </c>
      <c r="L542" s="1" t="str">
        <f t="shared" si="22"/>
        <v>-</v>
      </c>
      <c r="M542" s="2" t="str">
        <f>'Basen 1'!H682</f>
        <v>web</v>
      </c>
    </row>
    <row r="543" ht="14.25" customHeight="1">
      <c r="A543" s="1" t="str">
        <f>'Basen 1'!A683</f>
        <v/>
      </c>
      <c r="B543" s="2" t="str">
        <f>'Basen 1'!B683</f>
        <v/>
      </c>
      <c r="C543" s="1" t="str">
        <f>'Basen 1'!C683</f>
        <v>Birkholm</v>
      </c>
      <c r="D543" s="1">
        <f>'Basen 1'!F683</f>
        <v>24130</v>
      </c>
      <c r="E543" s="1" t="str">
        <f>'Basen 1'!J683</f>
        <v/>
      </c>
      <c r="F543" s="1" t="str">
        <f>'Basen 1'!E683</f>
        <v/>
      </c>
      <c r="G543" s="1" t="str">
        <f t="shared" si="13"/>
        <v>-</v>
      </c>
      <c r="H543" s="1" t="str">
        <f t="shared" si="20"/>
        <v>-</v>
      </c>
      <c r="I543" s="1" t="str">
        <f t="shared" si="15"/>
        <v>-</v>
      </c>
      <c r="J543" s="1" t="str">
        <f t="shared" si="16"/>
        <v>-</v>
      </c>
      <c r="K543" s="4" t="str">
        <f t="shared" si="23"/>
        <v>bc</v>
      </c>
      <c r="L543" s="1" t="str">
        <f t="shared" si="22"/>
        <v>-</v>
      </c>
      <c r="M543" s="2" t="str">
        <f>'Basen 1'!H683</f>
        <v>bc</v>
      </c>
    </row>
    <row r="544" ht="14.25" customHeight="1">
      <c r="A544" s="1" t="str">
        <f>'Basen 1'!A684</f>
        <v/>
      </c>
      <c r="B544" s="2" t="str">
        <f>'Basen 1'!B684</f>
        <v/>
      </c>
      <c r="C544" s="1" t="str">
        <f>'Basen 1'!C684</f>
        <v>Jursza</v>
      </c>
      <c r="D544" s="1">
        <f>'Basen 1'!F684</f>
        <v>24131</v>
      </c>
      <c r="E544" s="1" t="str">
        <f>'Basen 1'!J684</f>
        <v/>
      </c>
      <c r="F544" s="1" t="str">
        <f>'Basen 1'!E684</f>
        <v/>
      </c>
      <c r="G544" s="1" t="str">
        <f t="shared" si="13"/>
        <v>-</v>
      </c>
      <c r="H544" s="1" t="str">
        <f t="shared" si="20"/>
        <v>-</v>
      </c>
      <c r="I544" s="1" t="str">
        <f t="shared" si="15"/>
        <v>-</v>
      </c>
      <c r="J544" s="1" t="str">
        <f t="shared" si="16"/>
        <v>-</v>
      </c>
      <c r="K544" s="4" t="str">
        <f t="shared" si="23"/>
        <v>bc</v>
      </c>
      <c r="L544" s="1" t="str">
        <f t="shared" si="22"/>
        <v>-</v>
      </c>
      <c r="M544" s="2" t="str">
        <f>'Basen 1'!H684</f>
        <v>bc</v>
      </c>
    </row>
    <row r="545" ht="14.25" customHeight="1">
      <c r="A545" s="1" t="str">
        <f>'Basen 1'!A685</f>
        <v/>
      </c>
      <c r="B545" s="2" t="str">
        <f>'Basen 1'!B685</f>
        <v/>
      </c>
      <c r="C545" s="1" t="str">
        <f>'Basen 1'!C685</f>
        <v>Evertsen</v>
      </c>
      <c r="D545" s="1">
        <f>'Basen 1'!F685</f>
        <v>24132</v>
      </c>
      <c r="E545" s="1" t="str">
        <f>'Basen 1'!J685</f>
        <v/>
      </c>
      <c r="F545" s="1" t="str">
        <f>'Basen 1'!E685</f>
        <v/>
      </c>
      <c r="G545" s="1" t="str">
        <f t="shared" si="13"/>
        <v>-</v>
      </c>
      <c r="H545" s="1" t="str">
        <f t="shared" si="20"/>
        <v>-</v>
      </c>
      <c r="I545" s="1" t="str">
        <f t="shared" si="15"/>
        <v>-</v>
      </c>
      <c r="J545" s="1" t="str">
        <f t="shared" si="16"/>
        <v>-</v>
      </c>
      <c r="K545" s="4" t="str">
        <f t="shared" si="23"/>
        <v>bc</v>
      </c>
      <c r="L545" s="1" t="str">
        <f t="shared" si="22"/>
        <v>-</v>
      </c>
      <c r="M545" s="2" t="str">
        <f>'Basen 1'!H685</f>
        <v>bc</v>
      </c>
    </row>
    <row r="546" ht="14.25" customHeight="1">
      <c r="A546" s="5" t="str">
        <f>'Basen 1'!A686</f>
        <v>bent.jespersen@hotmail.dk</v>
      </c>
      <c r="B546" s="2" t="str">
        <f>'Basen 1'!B686</f>
        <v/>
      </c>
      <c r="C546" s="1" t="str">
        <f>'Basen 1'!C686</f>
        <v>Jespersen</v>
      </c>
      <c r="D546" s="1">
        <f>'Basen 1'!F686</f>
        <v>24133</v>
      </c>
      <c r="E546" s="1" t="str">
        <f>'Basen 1'!J686</f>
        <v/>
      </c>
      <c r="F546" s="1" t="str">
        <f>'Basen 1'!E686</f>
        <v/>
      </c>
      <c r="G546" s="1" t="str">
        <f t="shared" si="13"/>
        <v>-</v>
      </c>
      <c r="H546" s="1" t="str">
        <f t="shared" si="20"/>
        <v>-</v>
      </c>
      <c r="I546" s="1" t="str">
        <f t="shared" si="15"/>
        <v>-</v>
      </c>
      <c r="J546" s="1" t="str">
        <f t="shared" si="16"/>
        <v>-</v>
      </c>
      <c r="K546" s="4" t="str">
        <f t="shared" si="23"/>
        <v>web</v>
      </c>
      <c r="L546" s="1" t="str">
        <f t="shared" si="22"/>
        <v>-</v>
      </c>
      <c r="M546" s="2" t="str">
        <f>'Basen 1'!H686</f>
        <v>web</v>
      </c>
    </row>
    <row r="547" ht="14.25" customHeight="1">
      <c r="A547" s="1" t="str">
        <f>'Basen 1'!A687</f>
        <v/>
      </c>
      <c r="B547" s="2" t="str">
        <f>'Basen 1'!B687</f>
        <v/>
      </c>
      <c r="C547" s="1" t="str">
        <f>'Basen 1'!C687</f>
        <v>Christensen</v>
      </c>
      <c r="D547" s="1">
        <f>'Basen 1'!F687</f>
        <v>24134</v>
      </c>
      <c r="E547" s="1" t="str">
        <f>'Basen 1'!J687</f>
        <v/>
      </c>
      <c r="F547" s="1" t="str">
        <f>'Basen 1'!E687</f>
        <v/>
      </c>
      <c r="G547" s="1" t="str">
        <f t="shared" si="13"/>
        <v>-</v>
      </c>
      <c r="H547" s="1" t="str">
        <f t="shared" si="20"/>
        <v>-</v>
      </c>
      <c r="I547" s="1" t="str">
        <f t="shared" si="15"/>
        <v>-</v>
      </c>
      <c r="J547" s="1" t="str">
        <f t="shared" si="16"/>
        <v>-</v>
      </c>
      <c r="K547" s="4" t="str">
        <f t="shared" si="23"/>
        <v>bc</v>
      </c>
      <c r="L547" s="1" t="str">
        <f t="shared" si="22"/>
        <v>-</v>
      </c>
      <c r="M547" s="2" t="str">
        <f>'Basen 1'!H687</f>
        <v>bc</v>
      </c>
    </row>
    <row r="548" ht="14.25" customHeight="1">
      <c r="A548" s="1" t="str">
        <f>'Basen 1'!A687</f>
        <v/>
      </c>
      <c r="B548" s="2" t="str">
        <f>'Basen 1'!B687</f>
        <v/>
      </c>
      <c r="D548" s="1">
        <f>'Basen 1'!F687</f>
        <v>24134</v>
      </c>
      <c r="E548" s="1" t="str">
        <f>'Basen 1'!J687</f>
        <v/>
      </c>
      <c r="F548" s="1" t="str">
        <f>'Basen 1'!E687</f>
        <v/>
      </c>
      <c r="G548" s="1" t="str">
        <f t="shared" si="13"/>
        <v>-</v>
      </c>
      <c r="H548" s="1" t="str">
        <f t="shared" si="20"/>
        <v>-</v>
      </c>
      <c r="I548" s="1" t="str">
        <f t="shared" si="15"/>
        <v>-</v>
      </c>
      <c r="J548" s="1" t="str">
        <f t="shared" si="16"/>
        <v>-</v>
      </c>
      <c r="K548" s="4" t="str">
        <f t="shared" si="23"/>
        <v>bc</v>
      </c>
      <c r="L548" s="1" t="str">
        <f t="shared" si="22"/>
        <v>-</v>
      </c>
      <c r="M548" s="2" t="str">
        <f>'Basen 1'!H687</f>
        <v>bc</v>
      </c>
    </row>
    <row r="549" ht="14.25" customHeight="1">
      <c r="A549" s="1" t="str">
        <f>'Basen 1'!A688</f>
        <v/>
      </c>
      <c r="B549" s="2">
        <f>'Basen 1'!B688</f>
        <v>737230930</v>
      </c>
      <c r="C549" s="1" t="str">
        <f>'Basen 1'!C688</f>
        <v>Östling</v>
      </c>
      <c r="D549" s="1">
        <f>'Basen 1'!F688</f>
        <v>24135</v>
      </c>
      <c r="E549" s="1" t="str">
        <f>'Basen 1'!J688</f>
        <v/>
      </c>
      <c r="F549" s="1" t="str">
        <f>'Basen 1'!E688</f>
        <v/>
      </c>
      <c r="G549" s="1" t="str">
        <f t="shared" si="13"/>
        <v>-</v>
      </c>
      <c r="H549" s="1" t="str">
        <f t="shared" si="20"/>
        <v>-</v>
      </c>
      <c r="I549" s="1" t="str">
        <f t="shared" si="15"/>
        <v>-</v>
      </c>
      <c r="J549" s="1" t="str">
        <f t="shared" si="16"/>
        <v>-</v>
      </c>
      <c r="K549" s="4" t="str">
        <f t="shared" si="23"/>
        <v>bc</v>
      </c>
      <c r="L549" s="1" t="str">
        <f t="shared" si="22"/>
        <v>-</v>
      </c>
      <c r="M549" s="2" t="str">
        <f>'Basen 1'!H688</f>
        <v>bc</v>
      </c>
    </row>
    <row r="550" ht="14.25" customHeight="1">
      <c r="A550" s="1" t="str">
        <f>'Basen 1'!A688</f>
        <v/>
      </c>
      <c r="B550" s="2">
        <f>'Basen 1'!B688</f>
        <v>737230930</v>
      </c>
      <c r="D550" s="1">
        <f>'Basen 1'!F688</f>
        <v>24135</v>
      </c>
      <c r="E550" s="1" t="str">
        <f>'Basen 1'!J688</f>
        <v/>
      </c>
      <c r="F550" s="1" t="str">
        <f>'Basen 1'!E688</f>
        <v/>
      </c>
      <c r="G550" s="1" t="str">
        <f t="shared" si="13"/>
        <v>-</v>
      </c>
      <c r="H550" s="1" t="str">
        <f t="shared" si="20"/>
        <v>-</v>
      </c>
      <c r="I550" s="1" t="str">
        <f t="shared" si="15"/>
        <v>-</v>
      </c>
      <c r="J550" s="1" t="str">
        <f t="shared" si="16"/>
        <v>-</v>
      </c>
      <c r="K550" s="4" t="str">
        <f t="shared" si="23"/>
        <v>bc</v>
      </c>
      <c r="L550" s="1" t="str">
        <f t="shared" si="22"/>
        <v>-</v>
      </c>
      <c r="M550" s="2" t="str">
        <f>'Basen 1'!H688</f>
        <v>bc</v>
      </c>
    </row>
    <row r="551" ht="14.25" customHeight="1">
      <c r="A551" s="1" t="str">
        <f>'Basen 1'!A689</f>
        <v/>
      </c>
      <c r="B551" s="2" t="str">
        <f>'Basen 1'!B689</f>
        <v>00316136644066</v>
      </c>
      <c r="C551" s="1" t="str">
        <f>'Basen 1'!C689</f>
        <v>Janssen</v>
      </c>
      <c r="D551" s="1">
        <f>'Basen 1'!F689</f>
        <v>24136</v>
      </c>
      <c r="E551" s="1" t="str">
        <f>'Basen 1'!J689</f>
        <v/>
      </c>
      <c r="F551" s="1" t="str">
        <f>'Basen 1'!E689</f>
        <v/>
      </c>
      <c r="G551" s="1" t="str">
        <f t="shared" si="13"/>
        <v>-</v>
      </c>
      <c r="H551" s="1" t="str">
        <f t="shared" si="20"/>
        <v>-</v>
      </c>
      <c r="I551" s="1" t="str">
        <f t="shared" si="15"/>
        <v>-</v>
      </c>
      <c r="J551" s="1" t="str">
        <f t="shared" si="16"/>
        <v>-</v>
      </c>
      <c r="K551" s="4" t="str">
        <f t="shared" si="23"/>
        <v>bc</v>
      </c>
      <c r="L551" s="1" t="str">
        <f t="shared" si="22"/>
        <v>-</v>
      </c>
      <c r="M551" s="2" t="str">
        <f>'Basen 1'!H689</f>
        <v>bc</v>
      </c>
    </row>
    <row r="552" ht="14.25" customHeight="1">
      <c r="A552" s="1" t="str">
        <f>'Basen 1'!A690</f>
        <v/>
      </c>
      <c r="B552" s="2" t="str">
        <f>'Basen 1'!B690</f>
        <v/>
      </c>
      <c r="C552" s="1" t="str">
        <f>'Basen 1'!C690</f>
        <v>Møller</v>
      </c>
      <c r="D552" s="1">
        <f>'Basen 1'!F690</f>
        <v>24137</v>
      </c>
      <c r="E552" s="1" t="str">
        <f>'Basen 1'!J690</f>
        <v/>
      </c>
      <c r="F552" s="1" t="str">
        <f>'Basen 1'!E690</f>
        <v/>
      </c>
      <c r="G552" s="1" t="str">
        <f t="shared" si="13"/>
        <v>-</v>
      </c>
      <c r="H552" s="1" t="str">
        <f t="shared" si="20"/>
        <v>-</v>
      </c>
      <c r="I552" s="1" t="str">
        <f t="shared" si="15"/>
        <v>-</v>
      </c>
      <c r="J552" s="1" t="str">
        <f t="shared" si="16"/>
        <v>-</v>
      </c>
      <c r="K552" s="4" t="str">
        <f t="shared" si="23"/>
        <v>bc</v>
      </c>
      <c r="L552" s="1" t="str">
        <f t="shared" si="22"/>
        <v>-</v>
      </c>
      <c r="M552" s="2" t="str">
        <f>'Basen 1'!H690</f>
        <v>bc</v>
      </c>
    </row>
    <row r="553" ht="14.25" customHeight="1">
      <c r="A553" s="1" t="str">
        <f>'Basen 1'!A691</f>
        <v/>
      </c>
      <c r="B553" s="2" t="str">
        <f>'Basen 1'!B691</f>
        <v>0046703055653</v>
      </c>
      <c r="C553" s="1" t="str">
        <f>'Basen 1'!C691</f>
        <v>Järrebring</v>
      </c>
      <c r="D553" s="1">
        <f>'Basen 1'!F691</f>
        <v>24138</v>
      </c>
      <c r="E553" s="1" t="str">
        <f>'Basen 1'!J691</f>
        <v/>
      </c>
      <c r="F553" s="1" t="str">
        <f>'Basen 1'!E691</f>
        <v/>
      </c>
      <c r="G553" s="1" t="str">
        <f t="shared" si="13"/>
        <v>-</v>
      </c>
      <c r="H553" s="1" t="str">
        <f t="shared" si="20"/>
        <v>-</v>
      </c>
      <c r="I553" s="1" t="str">
        <f t="shared" si="15"/>
        <v>-</v>
      </c>
      <c r="J553" s="1" t="str">
        <f t="shared" si="16"/>
        <v>-</v>
      </c>
      <c r="K553" s="4" t="str">
        <f t="shared" si="23"/>
        <v>bc</v>
      </c>
      <c r="L553" s="1" t="str">
        <f t="shared" si="22"/>
        <v>-</v>
      </c>
      <c r="M553" s="2" t="str">
        <f>'Basen 1'!H691</f>
        <v>bc</v>
      </c>
    </row>
    <row r="554" ht="14.25" customHeight="1">
      <c r="A554" s="1" t="str">
        <f>'Basen 1'!A692</f>
        <v/>
      </c>
      <c r="B554" s="2">
        <f>'Basen 1'!B692</f>
        <v>30563767</v>
      </c>
      <c r="C554" s="1" t="str">
        <f>'Basen 1'!C692</f>
        <v>Sønderhøj</v>
      </c>
      <c r="D554" s="1">
        <f>'Basen 1'!F692</f>
        <v>24139</v>
      </c>
      <c r="E554" s="1" t="str">
        <f>'Basen 1'!J692</f>
        <v/>
      </c>
      <c r="F554" s="1" t="str">
        <f>'Basen 1'!E692</f>
        <v/>
      </c>
      <c r="G554" s="1" t="str">
        <f t="shared" si="13"/>
        <v>-</v>
      </c>
      <c r="H554" s="1" t="str">
        <f t="shared" si="20"/>
        <v>-</v>
      </c>
      <c r="I554" s="1" t="str">
        <f t="shared" si="15"/>
        <v>-</v>
      </c>
      <c r="J554" s="1" t="str">
        <f t="shared" si="16"/>
        <v>-</v>
      </c>
      <c r="K554" s="4" t="str">
        <f t="shared" si="23"/>
        <v>bc</v>
      </c>
      <c r="L554" s="1" t="str">
        <f t="shared" si="22"/>
        <v>-</v>
      </c>
      <c r="M554" s="2" t="str">
        <f>'Basen 1'!H692</f>
        <v>bc</v>
      </c>
    </row>
    <row r="555" ht="14.25" customHeight="1">
      <c r="A555" s="5" t="str">
        <f>'Basen 1'!A693</f>
        <v>abu5@online.de</v>
      </c>
      <c r="B555" s="2">
        <f>'Basen 1'!B693</f>
        <v>8824910453</v>
      </c>
      <c r="C555" s="1" t="str">
        <f>'Basen 1'!C693</f>
        <v>Kerschl</v>
      </c>
      <c r="D555" s="1">
        <f>'Basen 1'!F693</f>
        <v>24140</v>
      </c>
      <c r="E555" s="1">
        <f>'Basen 1'!J693</f>
        <v>5</v>
      </c>
      <c r="F555" s="1" t="str">
        <f>'Basen 1'!E693</f>
        <v/>
      </c>
      <c r="G555" s="1" t="str">
        <f t="shared" si="13"/>
        <v>-</v>
      </c>
      <c r="H555" s="1" t="str">
        <f t="shared" si="20"/>
        <v>-</v>
      </c>
      <c r="I555" s="1" t="str">
        <f t="shared" si="15"/>
        <v>-</v>
      </c>
      <c r="J555" s="1" t="str">
        <f t="shared" si="16"/>
        <v>-</v>
      </c>
      <c r="K555" s="4" t="str">
        <f t="shared" si="23"/>
        <v>web</v>
      </c>
      <c r="L555" s="1" t="str">
        <f t="shared" si="22"/>
        <v>-</v>
      </c>
      <c r="M555" s="2" t="str">
        <f>'Basen 1'!H693</f>
        <v>web</v>
      </c>
    </row>
    <row r="556" ht="14.25" customHeight="1">
      <c r="A556" s="1" t="str">
        <f>'Basen 1'!A694</f>
        <v/>
      </c>
      <c r="B556" s="2" t="str">
        <f>'Basen 1'!B694</f>
        <v>00431637846800</v>
      </c>
      <c r="C556" s="1" t="str">
        <f>'Basen 1'!C694</f>
        <v>Maidon</v>
      </c>
      <c r="D556" s="1">
        <f>'Basen 1'!F694</f>
        <v>24141</v>
      </c>
      <c r="E556" s="1" t="str">
        <f>'Basen 1'!J694</f>
        <v/>
      </c>
      <c r="F556" s="1" t="str">
        <f>'Basen 1'!E694</f>
        <v/>
      </c>
      <c r="G556" s="1" t="str">
        <f t="shared" si="13"/>
        <v>-</v>
      </c>
      <c r="H556" s="1" t="str">
        <f t="shared" si="20"/>
        <v>-</v>
      </c>
      <c r="I556" s="1" t="str">
        <f t="shared" si="15"/>
        <v>-</v>
      </c>
      <c r="J556" s="1" t="str">
        <f t="shared" si="16"/>
        <v>-</v>
      </c>
      <c r="K556" s="4" t="str">
        <f t="shared" si="23"/>
        <v>bc</v>
      </c>
      <c r="L556" s="1" t="str">
        <f t="shared" si="22"/>
        <v>-</v>
      </c>
      <c r="M556" s="2" t="str">
        <f>'Basen 1'!H694</f>
        <v>bc</v>
      </c>
    </row>
    <row r="557" ht="14.25" customHeight="1">
      <c r="A557" s="1" t="str">
        <f>'Basen 1'!A695</f>
        <v/>
      </c>
      <c r="B557" s="2" t="str">
        <f>'Basen 1'!B695</f>
        <v/>
      </c>
      <c r="C557" s="1" t="str">
        <f>'Basen 1'!C695</f>
        <v>Sørensen</v>
      </c>
      <c r="D557" s="1">
        <f>'Basen 1'!F695</f>
        <v>24142</v>
      </c>
      <c r="E557" s="1" t="str">
        <f>'Basen 1'!J695</f>
        <v/>
      </c>
      <c r="F557" s="1" t="str">
        <f>'Basen 1'!E695</f>
        <v/>
      </c>
      <c r="G557" s="1" t="str">
        <f t="shared" si="13"/>
        <v>-</v>
      </c>
      <c r="H557" s="1" t="str">
        <f t="shared" si="20"/>
        <v>-</v>
      </c>
      <c r="I557" s="1" t="str">
        <f t="shared" si="15"/>
        <v>-</v>
      </c>
      <c r="J557" s="1" t="str">
        <f t="shared" si="16"/>
        <v>-</v>
      </c>
      <c r="K557" s="4" t="str">
        <f t="shared" si="23"/>
        <v>bc</v>
      </c>
      <c r="L557" s="1" t="str">
        <f t="shared" si="22"/>
        <v>-</v>
      </c>
      <c r="M557" s="2" t="str">
        <f>'Basen 1'!H695</f>
        <v>bc</v>
      </c>
    </row>
    <row r="558" ht="14.25" customHeight="1">
      <c r="A558" s="5" t="str">
        <f>'Basen 1'!A696</f>
        <v>clauskaae@mail.dk</v>
      </c>
      <c r="B558" s="2" t="str">
        <f>'Basen 1'!B696</f>
        <v/>
      </c>
      <c r="C558" s="1" t="str">
        <f>'Basen 1'!C696</f>
        <v>Kaae</v>
      </c>
      <c r="D558" s="1">
        <f>'Basen 1'!F696</f>
        <v>24143</v>
      </c>
      <c r="E558" s="1">
        <f>'Basen 1'!J696</f>
        <v>10</v>
      </c>
      <c r="F558" s="1" t="str">
        <f>'Basen 1'!E696</f>
        <v/>
      </c>
      <c r="G558" s="1" t="str">
        <f t="shared" si="13"/>
        <v>-</v>
      </c>
      <c r="H558" s="1" t="str">
        <f t="shared" si="20"/>
        <v>-</v>
      </c>
      <c r="I558" s="1" t="str">
        <f t="shared" si="15"/>
        <v>-</v>
      </c>
      <c r="J558" s="1" t="str">
        <f t="shared" si="16"/>
        <v>-</v>
      </c>
      <c r="K558" s="4" t="str">
        <f t="shared" si="23"/>
        <v>web</v>
      </c>
      <c r="L558" s="1" t="str">
        <f t="shared" si="22"/>
        <v>-</v>
      </c>
      <c r="M558" s="2" t="str">
        <f>'Basen 1'!H696</f>
        <v>web</v>
      </c>
    </row>
    <row r="559" ht="14.25" customHeight="1">
      <c r="A559" s="1" t="str">
        <f>'Basen 1'!A698</f>
        <v/>
      </c>
      <c r="B559" s="2" t="str">
        <f>'Basen 1'!B698</f>
        <v/>
      </c>
      <c r="C559" s="1" t="str">
        <f>'Basen 1'!C698</f>
        <v>Graversen</v>
      </c>
      <c r="D559" s="1">
        <f>'Basen 1'!F698</f>
        <v>24144</v>
      </c>
      <c r="E559" s="1" t="str">
        <f>'Basen 1'!J698</f>
        <v/>
      </c>
      <c r="F559" s="1" t="str">
        <f>'Basen 1'!E698</f>
        <v/>
      </c>
      <c r="G559" s="1" t="str">
        <f t="shared" si="13"/>
        <v>-</v>
      </c>
      <c r="H559" s="1" t="str">
        <f t="shared" si="20"/>
        <v>-</v>
      </c>
      <c r="I559" s="1" t="str">
        <f t="shared" si="15"/>
        <v>-</v>
      </c>
      <c r="J559" s="1" t="str">
        <f t="shared" si="16"/>
        <v>-</v>
      </c>
      <c r="K559" s="4" t="str">
        <f t="shared" si="23"/>
        <v>bc</v>
      </c>
      <c r="L559" s="1" t="str">
        <f t="shared" si="22"/>
        <v>-</v>
      </c>
      <c r="M559" s="2" t="str">
        <f>'Basen 1'!H698</f>
        <v>bc</v>
      </c>
    </row>
    <row r="560" ht="14.25" customHeight="1">
      <c r="A560" s="1" t="str">
        <f>'Basen 1'!A697</f>
        <v/>
      </c>
      <c r="B560" s="2" t="str">
        <f>'Basen 1'!B697</f>
        <v/>
      </c>
      <c r="C560" s="1" t="str">
        <f>'Basen 1'!C697</f>
        <v>Thunbo</v>
      </c>
      <c r="D560" s="1">
        <f>'Basen 1'!F697</f>
        <v>24144</v>
      </c>
      <c r="E560" s="1" t="str">
        <f>'Basen 1'!J697</f>
        <v/>
      </c>
      <c r="F560" s="1" t="str">
        <f>'Basen 1'!E697</f>
        <v/>
      </c>
      <c r="G560" s="1" t="str">
        <f t="shared" si="13"/>
        <v>-</v>
      </c>
      <c r="H560" s="1" t="str">
        <f t="shared" si="20"/>
        <v>-</v>
      </c>
      <c r="I560" s="1" t="str">
        <f t="shared" si="15"/>
        <v>-</v>
      </c>
      <c r="J560" s="1" t="str">
        <f t="shared" si="16"/>
        <v>-</v>
      </c>
      <c r="K560" s="4" t="str">
        <f t="shared" si="23"/>
        <v>bc</v>
      </c>
      <c r="L560" s="1" t="str">
        <f t="shared" si="22"/>
        <v>-</v>
      </c>
      <c r="M560" s="2" t="str">
        <f>'Basen 1'!H697</f>
        <v>bc</v>
      </c>
    </row>
    <row r="561" ht="14.25" customHeight="1">
      <c r="A561" s="5" t="str">
        <f>'Basen 1'!A700</f>
        <v>bonnevie@mail.dk</v>
      </c>
      <c r="B561" s="2" t="str">
        <f>'Basen 1'!B700</f>
        <v>23643922</v>
      </c>
      <c r="C561" s="1" t="str">
        <f>'Basen 1'!C699</f>
        <v>Jørgensen</v>
      </c>
      <c r="D561" s="1">
        <f>'Basen 1'!F699</f>
        <v>24220</v>
      </c>
      <c r="E561" s="1">
        <f>'Basen 1'!J699</f>
        <v>5</v>
      </c>
      <c r="F561" s="1" t="str">
        <f>'Basen 1'!E699</f>
        <v>Naja B</v>
      </c>
      <c r="G561" s="1" t="str">
        <f t="shared" si="13"/>
        <v>-</v>
      </c>
      <c r="H561" s="1" t="str">
        <f t="shared" si="20"/>
        <v>-</v>
      </c>
      <c r="I561" s="1" t="str">
        <f t="shared" si="15"/>
        <v>-</v>
      </c>
      <c r="J561" s="1" t="str">
        <f t="shared" si="16"/>
        <v>-</v>
      </c>
      <c r="K561" s="4" t="str">
        <f t="shared" si="23"/>
        <v>web</v>
      </c>
      <c r="L561" s="1" t="str">
        <f t="shared" si="22"/>
        <v>-</v>
      </c>
      <c r="M561" s="2" t="str">
        <f>'Basen 1'!H699</f>
        <v>web</v>
      </c>
    </row>
    <row r="562" ht="14.25" customHeight="1">
      <c r="A562" s="7" t="s">
        <v>34</v>
      </c>
      <c r="B562" s="2" t="str">
        <f>'Basen 1'!B701</f>
        <v/>
      </c>
      <c r="C562" s="1" t="str">
        <f>'Basen 1'!C700</f>
        <v>Bonnevie</v>
      </c>
      <c r="D562" s="1">
        <f>'Basen 1'!F700</f>
        <v>24221</v>
      </c>
      <c r="E562" s="1">
        <f>'Basen 1'!J700</f>
        <v>3</v>
      </c>
      <c r="F562" s="1" t="str">
        <f>'Basen 1'!E700</f>
        <v>Finn B</v>
      </c>
      <c r="G562" s="1" t="str">
        <f t="shared" si="13"/>
        <v>-</v>
      </c>
      <c r="H562" s="1" t="str">
        <f t="shared" si="20"/>
        <v>-</v>
      </c>
      <c r="I562" s="1" t="str">
        <f t="shared" si="15"/>
        <v>-</v>
      </c>
      <c r="J562" s="1" t="str">
        <f t="shared" si="16"/>
        <v>-</v>
      </c>
      <c r="K562" s="4" t="str">
        <f t="shared" si="23"/>
        <v>web</v>
      </c>
      <c r="L562" s="1" t="str">
        <f t="shared" si="22"/>
        <v>-</v>
      </c>
      <c r="M562" s="2" t="str">
        <f>'Basen 1'!H700</f>
        <v>web</v>
      </c>
    </row>
    <row r="563" ht="14.25" customHeight="1">
      <c r="A563" s="1" t="str">
        <f>'Basen 1'!A702</f>
        <v>elisa.kalia@gmail.com</v>
      </c>
      <c r="B563" s="2" t="str">
        <f>'Basen 1'!B702</f>
        <v/>
      </c>
      <c r="C563" s="1" t="str">
        <f>'Basen 1'!C701</f>
        <v>Jeppesen</v>
      </c>
      <c r="D563" s="1">
        <f>'Basen 1'!F701</f>
        <v>25001</v>
      </c>
      <c r="E563" s="1">
        <f>'Basen 1'!J701</f>
        <v>10</v>
      </c>
      <c r="F563" s="1" t="str">
        <f>'Basen 1'!E701</f>
        <v>kim</v>
      </c>
      <c r="G563" s="1" t="str">
        <f t="shared" si="13"/>
        <v>-</v>
      </c>
      <c r="H563" s="1" t="str">
        <f t="shared" si="20"/>
        <v>-</v>
      </c>
      <c r="I563" s="1" t="str">
        <f t="shared" si="15"/>
        <v>-</v>
      </c>
      <c r="J563" s="1" t="str">
        <f t="shared" si="16"/>
        <v>-</v>
      </c>
      <c r="K563" s="1" t="str">
        <f t="shared" si="23"/>
        <v>-</v>
      </c>
      <c r="L563" s="4" t="str">
        <f t="shared" si="22"/>
        <v>cansl</v>
      </c>
      <c r="M563" s="2" t="str">
        <f>'Basen 1'!H701</f>
        <v>cansl</v>
      </c>
    </row>
    <row r="564" ht="14.25" customHeight="1">
      <c r="A564" s="1" t="str">
        <f>'Basen 1'!A703</f>
        <v>louisehjelmer@hotmail.com</v>
      </c>
      <c r="B564" s="2" t="str">
        <f>'Basen 1'!B703</f>
        <v/>
      </c>
      <c r="C564" s="1" t="str">
        <f>'Basen 1'!C702</f>
        <v>Kalia</v>
      </c>
      <c r="D564" s="1">
        <f>'Basen 1'!F702</f>
        <v>25002</v>
      </c>
      <c r="E564" s="1">
        <f>'Basen 1'!J702</f>
        <v>10</v>
      </c>
      <c r="F564" s="1" t="str">
        <f>'Basen 1'!E702</f>
        <v/>
      </c>
      <c r="G564" s="1" t="str">
        <f t="shared" si="13"/>
        <v>-</v>
      </c>
      <c r="H564" s="1" t="str">
        <f t="shared" si="20"/>
        <v>-</v>
      </c>
      <c r="I564" s="1" t="str">
        <f t="shared" si="15"/>
        <v>-</v>
      </c>
      <c r="J564" s="1" t="str">
        <f t="shared" si="16"/>
        <v>-</v>
      </c>
      <c r="K564" s="1" t="str">
        <f t="shared" si="23"/>
        <v>-</v>
      </c>
      <c r="L564" s="4" t="str">
        <f t="shared" si="22"/>
        <v>cansl</v>
      </c>
      <c r="M564" s="2" t="str">
        <f>'Basen 1'!H702</f>
        <v>cansl</v>
      </c>
    </row>
    <row r="565" ht="14.25" customHeight="1">
      <c r="A565" s="1" t="s">
        <v>7</v>
      </c>
      <c r="B565" s="2" t="str">
        <f>'Basen 1'!B704</f>
        <v/>
      </c>
      <c r="C565" s="1" t="str">
        <f>'Basen 1'!C703</f>
        <v>Krøjgaard</v>
      </c>
      <c r="D565" s="1">
        <f>'Basen 1'!F703</f>
        <v>25003</v>
      </c>
      <c r="E565" s="1">
        <f>'Basen 1'!J703</f>
        <v>10</v>
      </c>
      <c r="F565" s="1" t="str">
        <f>'Basen 1'!E703</f>
        <v/>
      </c>
      <c r="G565" s="1" t="str">
        <f t="shared" si="13"/>
        <v>-</v>
      </c>
      <c r="H565" s="1" t="str">
        <f t="shared" si="20"/>
        <v>-</v>
      </c>
      <c r="I565" s="1" t="str">
        <f t="shared" si="15"/>
        <v>-</v>
      </c>
      <c r="J565" s="1" t="str">
        <f t="shared" si="16"/>
        <v>-</v>
      </c>
      <c r="K565" s="1" t="str">
        <f t="shared" si="23"/>
        <v>-</v>
      </c>
      <c r="L565" s="4" t="str">
        <f t="shared" si="22"/>
        <v>web</v>
      </c>
      <c r="M565" s="2" t="str">
        <f>'Basen 1'!H703</f>
        <v>web</v>
      </c>
    </row>
    <row r="566" ht="14.25" customHeight="1">
      <c r="A566" s="1" t="str">
        <f>'Basen 1'!A705</f>
        <v>heino.landt@gmx.de</v>
      </c>
      <c r="B566" s="2" t="str">
        <f>'Basen 1'!B705</f>
        <v/>
      </c>
      <c r="C566" s="1" t="str">
        <f>'Basen 1'!C704</f>
        <v>Krug</v>
      </c>
      <c r="D566" s="1">
        <f>'Basen 1'!F704</f>
        <v>25004</v>
      </c>
      <c r="E566" s="1">
        <f>'Basen 1'!J704</f>
        <v>10</v>
      </c>
      <c r="F566" s="1" t="str">
        <f>'Basen 1'!E704</f>
        <v>Marie-Cathrine Saling</v>
      </c>
      <c r="G566" s="1" t="str">
        <f t="shared" si="13"/>
        <v>-</v>
      </c>
      <c r="H566" s="1" t="str">
        <f t="shared" si="20"/>
        <v>-</v>
      </c>
      <c r="I566" s="1" t="str">
        <f t="shared" si="15"/>
        <v>-</v>
      </c>
      <c r="J566" s="1" t="str">
        <f t="shared" si="16"/>
        <v>-</v>
      </c>
      <c r="K566" s="1" t="str">
        <f t="shared" si="23"/>
        <v>-</v>
      </c>
      <c r="L566" s="4" t="str">
        <f t="shared" si="22"/>
        <v>web</v>
      </c>
      <c r="M566" s="2" t="str">
        <f>'Basen 1'!H704</f>
        <v>web</v>
      </c>
    </row>
    <row r="567" ht="14.25" customHeight="1">
      <c r="A567" s="5" t="str">
        <f>'Basen 1'!A706</f>
        <v>jkritv@online.no</v>
      </c>
      <c r="B567" s="2" t="str">
        <f>'Basen 1'!B706</f>
        <v/>
      </c>
      <c r="C567" s="1" t="str">
        <f>'Basen 1'!C705</f>
        <v>Landt</v>
      </c>
      <c r="D567" s="1">
        <f>'Basen 1'!F705</f>
        <v>25005</v>
      </c>
      <c r="E567" s="1">
        <f>'Basen 1'!J705</f>
        <v>10</v>
      </c>
      <c r="F567" s="1" t="str">
        <f>'Basen 1'!E705</f>
        <v>Elisabeth</v>
      </c>
      <c r="G567" s="1" t="str">
        <f t="shared" si="13"/>
        <v>-</v>
      </c>
      <c r="H567" s="1" t="str">
        <f t="shared" si="20"/>
        <v>-</v>
      </c>
      <c r="I567" s="1" t="str">
        <f t="shared" si="15"/>
        <v>-</v>
      </c>
      <c r="J567" s="1" t="str">
        <f t="shared" si="16"/>
        <v>-</v>
      </c>
      <c r="K567" s="1" t="str">
        <f t="shared" si="23"/>
        <v>-</v>
      </c>
      <c r="L567" s="4" t="str">
        <f t="shared" si="22"/>
        <v>web</v>
      </c>
      <c r="M567" s="2" t="str">
        <f>'Basen 1'!H705</f>
        <v>web</v>
      </c>
    </row>
    <row r="568" ht="14.25" customHeight="1">
      <c r="A568" s="1" t="str">
        <f>'Basen 1'!A707</f>
        <v/>
      </c>
      <c r="B568" s="2" t="str">
        <f>'Basen 1'!B707</f>
        <v/>
      </c>
      <c r="C568" s="1" t="str">
        <f>'Basen 1'!C706</f>
        <v>Joruun</v>
      </c>
      <c r="D568" s="1">
        <f>'Basen 1'!F706</f>
        <v>25006</v>
      </c>
      <c r="E568" s="1">
        <f>'Basen 1'!J706</f>
        <v>10</v>
      </c>
      <c r="F568" s="1" t="str">
        <f>'Basen 1'!E706</f>
        <v>Bjarte</v>
      </c>
      <c r="G568" s="1" t="str">
        <f t="shared" si="13"/>
        <v>-</v>
      </c>
      <c r="H568" s="1" t="str">
        <f t="shared" si="20"/>
        <v>-</v>
      </c>
      <c r="I568" s="1" t="str">
        <f t="shared" si="15"/>
        <v>-</v>
      </c>
      <c r="J568" s="1" t="str">
        <f t="shared" si="16"/>
        <v>-</v>
      </c>
      <c r="K568" s="1" t="str">
        <f t="shared" si="23"/>
        <v>-</v>
      </c>
      <c r="L568" s="4" t="str">
        <f t="shared" si="22"/>
        <v>web</v>
      </c>
      <c r="M568" s="2" t="str">
        <f>'Basen 1'!H706</f>
        <v>web</v>
      </c>
    </row>
    <row r="569" ht="14.25" customHeight="1">
      <c r="A569" s="5" t="str">
        <f>'Basen 1'!A708</f>
        <v>arneas3250@gmail.com</v>
      </c>
      <c r="B569" s="2" t="str">
        <f>'Basen 1'!B708</f>
        <v/>
      </c>
      <c r="C569" s="1" t="str">
        <f>'Basen 1'!C707</f>
        <v>Solsvik</v>
      </c>
      <c r="D569" s="1">
        <f>'Basen 1'!F707</f>
        <v>25007</v>
      </c>
      <c r="E569" s="1">
        <f>'Basen 1'!J707</f>
        <v>10</v>
      </c>
      <c r="F569" s="1" t="str">
        <f>'Basen 1'!E707</f>
        <v>Janet</v>
      </c>
      <c r="G569" s="1" t="str">
        <f t="shared" si="13"/>
        <v>-</v>
      </c>
      <c r="H569" s="1" t="str">
        <f t="shared" si="20"/>
        <v>-</v>
      </c>
      <c r="I569" s="1" t="str">
        <f t="shared" si="15"/>
        <v>-</v>
      </c>
      <c r="J569" s="1" t="str">
        <f t="shared" si="16"/>
        <v>-</v>
      </c>
      <c r="K569" s="1" t="str">
        <f t="shared" si="23"/>
        <v>-</v>
      </c>
      <c r="L569" s="4" t="str">
        <f t="shared" si="22"/>
        <v>web</v>
      </c>
      <c r="M569" s="2" t="str">
        <f>'Basen 1'!H707</f>
        <v>web</v>
      </c>
    </row>
    <row r="570" ht="14.25" customHeight="1">
      <c r="A570" s="5" t="str">
        <f>'Basen 1'!A709</f>
        <v>k.holmer@city.dk</v>
      </c>
      <c r="B570" s="2" t="str">
        <f>'Basen 1'!B709</f>
        <v/>
      </c>
      <c r="C570" s="1" t="str">
        <f>'Basen 1'!C708</f>
        <v>Sørensen</v>
      </c>
      <c r="D570" s="1">
        <f>'Basen 1'!F708</f>
        <v>25008</v>
      </c>
      <c r="E570" s="1">
        <f>'Basen 1'!J708</f>
        <v>10</v>
      </c>
      <c r="F570" s="1" t="str">
        <f>'Basen 1'!E708</f>
        <v/>
      </c>
      <c r="G570" s="1" t="str">
        <f t="shared" si="13"/>
        <v>-</v>
      </c>
      <c r="H570" s="1" t="str">
        <f t="shared" si="20"/>
        <v>-</v>
      </c>
      <c r="I570" s="1" t="str">
        <f t="shared" si="15"/>
        <v>-</v>
      </c>
      <c r="J570" s="1" t="str">
        <f t="shared" si="16"/>
        <v>-</v>
      </c>
      <c r="K570" s="1" t="str">
        <f t="shared" si="23"/>
        <v>-</v>
      </c>
      <c r="L570" s="4" t="str">
        <f t="shared" si="22"/>
        <v>web</v>
      </c>
      <c r="M570" s="2" t="str">
        <f>'Basen 1'!H708</f>
        <v>web</v>
      </c>
    </row>
    <row r="571" ht="14.25" customHeight="1">
      <c r="A571" s="5" t="str">
        <f>'Basen 1'!A710</f>
        <v>peter.juliusssen@gmail.com</v>
      </c>
      <c r="B571" s="2" t="str">
        <f>'Basen 1'!B710</f>
        <v/>
      </c>
      <c r="C571" s="1" t="str">
        <f>'Basen 1'!C709</f>
        <v>Holmer</v>
      </c>
      <c r="D571" s="1">
        <f>'Basen 1'!F709</f>
        <v>25009</v>
      </c>
      <c r="E571" s="1">
        <f>'Basen 1'!J709</f>
        <v>10</v>
      </c>
      <c r="F571" s="1" t="str">
        <f>'Basen 1'!E709</f>
        <v/>
      </c>
      <c r="G571" s="1" t="str">
        <f t="shared" si="13"/>
        <v>-</v>
      </c>
      <c r="H571" s="1" t="str">
        <f t="shared" si="20"/>
        <v>-</v>
      </c>
      <c r="I571" s="1" t="str">
        <f t="shared" si="15"/>
        <v>-</v>
      </c>
      <c r="J571" s="1" t="str">
        <f t="shared" si="16"/>
        <v>-</v>
      </c>
      <c r="K571" s="1" t="str">
        <f t="shared" si="23"/>
        <v>-</v>
      </c>
      <c r="L571" s="4" t="str">
        <f t="shared" si="22"/>
        <v>web</v>
      </c>
      <c r="M571" s="2" t="str">
        <f>'Basen 1'!H709</f>
        <v>web</v>
      </c>
    </row>
    <row r="572" ht="14.25" customHeight="1">
      <c r="A572" s="5" t="str">
        <f>'Basen 1'!A711</f>
        <v>knaackhe@gmx.de</v>
      </c>
      <c r="B572" s="2" t="str">
        <f>'Basen 1'!B711</f>
        <v/>
      </c>
      <c r="C572" s="1" t="str">
        <f>'Basen 1'!C710</f>
        <v>Juliusssen</v>
      </c>
      <c r="D572" s="1">
        <f>'Basen 1'!F710</f>
        <v>25010</v>
      </c>
      <c r="E572" s="1">
        <f>'Basen 1'!J710</f>
        <v>10</v>
      </c>
      <c r="F572" s="1" t="str">
        <f>'Basen 1'!E710</f>
        <v>Birgit</v>
      </c>
      <c r="G572" s="1" t="str">
        <f t="shared" si="13"/>
        <v>-</v>
      </c>
      <c r="H572" s="1" t="str">
        <f t="shared" si="20"/>
        <v>-</v>
      </c>
      <c r="I572" s="1" t="str">
        <f t="shared" si="15"/>
        <v>-</v>
      </c>
      <c r="J572" s="1" t="str">
        <f t="shared" si="16"/>
        <v>-</v>
      </c>
      <c r="K572" s="1" t="str">
        <f t="shared" si="23"/>
        <v>-</v>
      </c>
      <c r="L572" s="4" t="str">
        <f t="shared" si="22"/>
        <v>web</v>
      </c>
      <c r="M572" s="2" t="str">
        <f>'Basen 1'!H710</f>
        <v>web</v>
      </c>
    </row>
    <row r="573" ht="14.25" customHeight="1">
      <c r="A573" s="5" t="str">
        <f>'Basen 1'!A712</f>
        <v>jeppesen1808@hotmailcom</v>
      </c>
      <c r="B573" s="2" t="str">
        <f>'Basen 1'!B712</f>
        <v/>
      </c>
      <c r="C573" s="1" t="str">
        <f>'Basen 1'!C711</f>
        <v>Knaack</v>
      </c>
      <c r="D573" s="1">
        <f>'Basen 1'!F711</f>
        <v>25011</v>
      </c>
      <c r="E573" s="1">
        <f>'Basen 1'!J711</f>
        <v>10</v>
      </c>
      <c r="F573" s="1" t="str">
        <f>'Basen 1'!E711</f>
        <v>Gisela</v>
      </c>
      <c r="G573" s="1" t="str">
        <f t="shared" si="13"/>
        <v>-</v>
      </c>
      <c r="H573" s="1" t="str">
        <f t="shared" si="20"/>
        <v>-</v>
      </c>
      <c r="I573" s="1" t="str">
        <f t="shared" si="15"/>
        <v>-</v>
      </c>
      <c r="J573" s="1" t="str">
        <f t="shared" si="16"/>
        <v>-</v>
      </c>
      <c r="K573" s="1" t="str">
        <f t="shared" si="23"/>
        <v>-</v>
      </c>
      <c r="L573" s="4" t="str">
        <f t="shared" si="22"/>
        <v>web</v>
      </c>
      <c r="M573" s="2" t="str">
        <f>'Basen 1'!H711</f>
        <v>web</v>
      </c>
    </row>
    <row r="574" ht="14.25" customHeight="1">
      <c r="A574" s="5" t="str">
        <f>'Basen 1'!A713</f>
        <v>erpt67@gmail.com</v>
      </c>
      <c r="B574" s="2" t="str">
        <f>'Basen 1'!B713</f>
        <v/>
      </c>
      <c r="C574" s="1" t="str">
        <f>'Basen 1'!C712</f>
        <v>Jeppesen</v>
      </c>
      <c r="D574" s="1">
        <f>'Basen 1'!F712</f>
        <v>25012</v>
      </c>
      <c r="E574" s="1">
        <f>'Basen 1'!J712</f>
        <v>10</v>
      </c>
      <c r="F574" s="1" t="str">
        <f>'Basen 1'!E712</f>
        <v>Kim</v>
      </c>
      <c r="G574" s="1" t="str">
        <f t="shared" si="13"/>
        <v>-</v>
      </c>
      <c r="H574" s="1" t="str">
        <f t="shared" si="20"/>
        <v>-</v>
      </c>
      <c r="I574" s="1" t="str">
        <f t="shared" si="15"/>
        <v>-</v>
      </c>
      <c r="J574" s="1" t="str">
        <f t="shared" si="16"/>
        <v>-</v>
      </c>
      <c r="K574" s="1" t="str">
        <f t="shared" si="23"/>
        <v>-</v>
      </c>
      <c r="L574" s="4" t="str">
        <f t="shared" si="22"/>
        <v>web</v>
      </c>
      <c r="M574" s="2" t="str">
        <f>'Basen 1'!H712</f>
        <v>web</v>
      </c>
    </row>
    <row r="575" ht="14.25" customHeight="1">
      <c r="A575" s="5" t="str">
        <f>'Basen 1'!A714</f>
        <v>camillalr7@gmail.com</v>
      </c>
      <c r="B575" s="2" t="str">
        <f>'Basen 1'!B714</f>
        <v/>
      </c>
      <c r="C575" s="1" t="str">
        <f>'Basen 1'!C713</f>
        <v>Petersen</v>
      </c>
      <c r="D575" s="1">
        <f>'Basen 1'!F713</f>
        <v>25013</v>
      </c>
      <c r="E575" s="1">
        <f>'Basen 1'!J713</f>
        <v>10</v>
      </c>
      <c r="F575" s="1" t="str">
        <f>'Basen 1'!E713</f>
        <v>Susanne</v>
      </c>
      <c r="G575" s="1" t="str">
        <f t="shared" si="13"/>
        <v>-</v>
      </c>
      <c r="H575" s="1" t="str">
        <f t="shared" si="20"/>
        <v>-</v>
      </c>
      <c r="I575" s="1" t="str">
        <f t="shared" si="15"/>
        <v>-</v>
      </c>
      <c r="J575" s="1" t="str">
        <f t="shared" si="16"/>
        <v>-</v>
      </c>
      <c r="K575" s="1" t="str">
        <f t="shared" si="23"/>
        <v>-</v>
      </c>
      <c r="L575" s="4" t="str">
        <f t="shared" si="22"/>
        <v>web</v>
      </c>
      <c r="M575" s="2" t="str">
        <f>'Basen 1'!H713</f>
        <v>web</v>
      </c>
    </row>
    <row r="576" ht="14.25" customHeight="1">
      <c r="A576" s="5" t="str">
        <f>'Basen 1'!A715</f>
        <v>stinechri@hotmail.com</v>
      </c>
      <c r="B576" s="2" t="str">
        <f>'Basen 1'!B715</f>
        <v/>
      </c>
      <c r="C576" s="1" t="str">
        <f>'Basen 1'!C714</f>
        <v>Lörqvist</v>
      </c>
      <c r="D576" s="1">
        <f>'Basen 1'!F714</f>
        <v>25014</v>
      </c>
      <c r="E576" s="1">
        <f>'Basen 1'!J714</f>
        <v>10</v>
      </c>
      <c r="F576" s="1" t="str">
        <f>'Basen 1'!E714</f>
        <v/>
      </c>
      <c r="G576" s="1" t="str">
        <f t="shared" si="13"/>
        <v>-</v>
      </c>
      <c r="H576" s="1" t="str">
        <f t="shared" si="20"/>
        <v>-</v>
      </c>
      <c r="I576" s="1" t="str">
        <f t="shared" si="15"/>
        <v>-</v>
      </c>
      <c r="J576" s="1" t="str">
        <f t="shared" si="16"/>
        <v>-</v>
      </c>
      <c r="K576" s="1" t="str">
        <f t="shared" si="23"/>
        <v>-</v>
      </c>
      <c r="L576" s="4" t="str">
        <f t="shared" si="22"/>
        <v>web</v>
      </c>
      <c r="M576" s="2" t="str">
        <f>'Basen 1'!H714</f>
        <v>web</v>
      </c>
    </row>
    <row r="577" ht="14.25" customHeight="1">
      <c r="A577" s="5" t="str">
        <f>'Basen 1'!A716</f>
        <v>ole@christoph.dk</v>
      </c>
      <c r="B577" s="2" t="str">
        <f>'Basen 1'!B716</f>
        <v/>
      </c>
      <c r="C577" s="1" t="str">
        <f>'Basen 1'!C715</f>
        <v>Plæhn</v>
      </c>
      <c r="D577" s="1">
        <f>'Basen 1'!F715</f>
        <v>25015</v>
      </c>
      <c r="E577" s="1">
        <f>'Basen 1'!J715</f>
        <v>8</v>
      </c>
      <c r="F577" s="1" t="str">
        <f>'Basen 1'!E715</f>
        <v/>
      </c>
      <c r="G577" s="1" t="str">
        <f t="shared" si="13"/>
        <v>-</v>
      </c>
      <c r="H577" s="1" t="str">
        <f t="shared" si="20"/>
        <v>-</v>
      </c>
      <c r="I577" s="1" t="str">
        <f t="shared" si="15"/>
        <v>-</v>
      </c>
      <c r="J577" s="1" t="str">
        <f t="shared" si="16"/>
        <v>-</v>
      </c>
      <c r="K577" s="1" t="str">
        <f t="shared" si="23"/>
        <v>-</v>
      </c>
      <c r="L577" s="4" t="str">
        <f t="shared" si="22"/>
        <v>web</v>
      </c>
      <c r="M577" s="2" t="str">
        <f>'Basen 1'!H715</f>
        <v>web</v>
      </c>
    </row>
    <row r="578" ht="14.25" customHeight="1">
      <c r="A578" s="1" t="s">
        <v>7</v>
      </c>
      <c r="B578" s="2" t="str">
        <f>'Basen 1'!B717</f>
        <v/>
      </c>
      <c r="C578" s="1" t="str">
        <f>'Basen 1'!C716</f>
        <v>Ole</v>
      </c>
      <c r="D578" s="1">
        <f>'Basen 1'!F716</f>
        <v>25016</v>
      </c>
      <c r="E578" s="1">
        <f>'Basen 1'!J716</f>
        <v>10</v>
      </c>
      <c r="F578" s="1" t="str">
        <f>'Basen 1'!E716</f>
        <v/>
      </c>
      <c r="G578" s="1" t="str">
        <f t="shared" si="13"/>
        <v>-</v>
      </c>
      <c r="H578" s="1" t="str">
        <f t="shared" si="20"/>
        <v>-</v>
      </c>
      <c r="I578" s="1" t="str">
        <f t="shared" si="15"/>
        <v>-</v>
      </c>
      <c r="J578" s="1" t="str">
        <f t="shared" si="16"/>
        <v>-</v>
      </c>
      <c r="K578" s="1" t="str">
        <f t="shared" si="23"/>
        <v>-</v>
      </c>
      <c r="L578" s="4" t="str">
        <f t="shared" si="22"/>
        <v>web</v>
      </c>
      <c r="M578" s="2" t="str">
        <f>'Basen 1'!H716</f>
        <v>web</v>
      </c>
    </row>
    <row r="579" ht="14.25" customHeight="1">
      <c r="A579" s="5" t="str">
        <f>'Basen 1'!A718</f>
        <v>gitte.horup@skanderborg.dk</v>
      </c>
      <c r="B579" s="2" t="str">
        <f>'Basen 1'!B718</f>
        <v/>
      </c>
      <c r="C579" s="1" t="str">
        <f>'Basen 1'!C717</f>
        <v>Sørensen</v>
      </c>
      <c r="D579" s="1">
        <f>'Basen 1'!F717</f>
        <v>25017</v>
      </c>
      <c r="E579" s="1" t="str">
        <f>'Basen 1'!J717</f>
        <v/>
      </c>
      <c r="F579" s="1" t="str">
        <f>'Basen 1'!E717</f>
        <v/>
      </c>
      <c r="G579" s="1" t="str">
        <f t="shared" si="13"/>
        <v>-</v>
      </c>
      <c r="H579" s="1" t="str">
        <f t="shared" si="20"/>
        <v>-</v>
      </c>
      <c r="I579" s="1" t="str">
        <f t="shared" si="15"/>
        <v>-</v>
      </c>
      <c r="J579" s="1" t="str">
        <f t="shared" si="16"/>
        <v>-</v>
      </c>
      <c r="K579" s="1" t="str">
        <f t="shared" si="23"/>
        <v>-</v>
      </c>
      <c r="L579" s="4" t="str">
        <f t="shared" si="22"/>
        <v>web</v>
      </c>
      <c r="M579" s="2" t="str">
        <f>'Basen 1'!H717</f>
        <v>web</v>
      </c>
    </row>
    <row r="580" ht="14.25" customHeight="1">
      <c r="A580" s="1" t="str">
        <f>'Basen 1'!A719</f>
        <v/>
      </c>
      <c r="B580" s="2" t="str">
        <f>'Basen 1'!B719</f>
        <v/>
      </c>
      <c r="C580" s="1" t="str">
        <f>'Basen 1'!C718</f>
        <v>Horup</v>
      </c>
      <c r="D580" s="1">
        <f>'Basen 1'!F718</f>
        <v>25018</v>
      </c>
      <c r="E580" s="1" t="str">
        <f>'Basen 1'!J718</f>
        <v/>
      </c>
      <c r="F580" s="1" t="str">
        <f>'Basen 1'!E718</f>
        <v/>
      </c>
      <c r="M580" s="2" t="str">
        <f>'Basen 1'!H718</f>
        <v>web</v>
      </c>
    </row>
    <row r="581" ht="14.25" customHeight="1">
      <c r="A581" s="1" t="str">
        <f>'Basen 1'!A720</f>
        <v/>
      </c>
      <c r="B581" s="2" t="str">
        <f>'Basen 1'!B720</f>
        <v/>
      </c>
      <c r="C581" s="1" t="str">
        <f>'Basen 1'!C719</f>
        <v>Helledie</v>
      </c>
      <c r="D581" s="1">
        <f>'Basen 1'!F719</f>
        <v>25019</v>
      </c>
      <c r="E581" s="1" t="str">
        <f>'Basen 1'!J719</f>
        <v/>
      </c>
      <c r="F581" s="1" t="str">
        <f>'Basen 1'!E719</f>
        <v/>
      </c>
      <c r="M581" s="2" t="str">
        <f>'Basen 1'!H719</f>
        <v>web</v>
      </c>
    </row>
    <row r="582" ht="14.25" customHeight="1">
      <c r="A582" s="5" t="str">
        <f>'Basen 1'!A721</f>
        <v>gubbertsen@gmail.com</v>
      </c>
      <c r="B582" s="2" t="str">
        <f>'Basen 1'!B721</f>
        <v/>
      </c>
      <c r="C582" s="1" t="str">
        <f>'Basen 1'!C720</f>
        <v>Rasmussen</v>
      </c>
      <c r="D582" s="1">
        <f>'Basen 1'!F720</f>
        <v>25020</v>
      </c>
      <c r="E582" s="1">
        <f>'Basen 1'!J720</f>
        <v>15</v>
      </c>
      <c r="F582" s="1" t="str">
        <f>'Basen 1'!E720</f>
        <v>Marianne</v>
      </c>
      <c r="M582" s="2" t="str">
        <f>'Basen 1'!H720</f>
        <v>web</v>
      </c>
    </row>
    <row r="583" ht="14.25" customHeight="1">
      <c r="A583" s="5" t="str">
        <f>'Basen 1'!A722</f>
        <v>mjh@BBFadvokater.dk</v>
      </c>
      <c r="B583" s="2" t="str">
        <f>'Basen 1'!B722</f>
        <v/>
      </c>
      <c r="C583" s="1" t="str">
        <f>'Basen 1'!C721</f>
        <v>Gubbertsen</v>
      </c>
      <c r="D583" s="1">
        <f>'Basen 1'!F721</f>
        <v>25021</v>
      </c>
      <c r="E583" s="1" t="str">
        <f>'Basen 1'!J721</f>
        <v/>
      </c>
      <c r="F583" s="1" t="str">
        <f>'Basen 1'!E721</f>
        <v>Mette</v>
      </c>
      <c r="M583" s="2" t="str">
        <f>'Basen 1'!H721</f>
        <v>web</v>
      </c>
    </row>
    <row r="584" ht="14.25" customHeight="1">
      <c r="A584" s="1" t="str">
        <f>'Basen 1'!A723</f>
        <v/>
      </c>
      <c r="B584" s="2" t="str">
        <f>'Basen 1'!B723</f>
        <v/>
      </c>
      <c r="C584" s="1" t="str">
        <f>'Basen 1'!C722</f>
        <v>Hansen</v>
      </c>
      <c r="D584" s="1">
        <f>'Basen 1'!F722</f>
        <v>25022</v>
      </c>
      <c r="E584" s="1" t="str">
        <f>'Basen 1'!J722</f>
        <v/>
      </c>
      <c r="F584" s="1" t="str">
        <f>'Basen 1'!E722</f>
        <v/>
      </c>
      <c r="M584" s="2" t="str">
        <f>'Basen 1'!H722</f>
        <v>web</v>
      </c>
    </row>
    <row r="585" ht="14.25" customHeight="1">
      <c r="A585" s="5" t="str">
        <f>'Basen 1'!A724</f>
        <v>m_aastradsen@hotmail.com</v>
      </c>
      <c r="B585" s="2" t="str">
        <f>'Basen 1'!B724</f>
        <v/>
      </c>
      <c r="C585" s="1" t="str">
        <f>'Basen 1'!C723</f>
        <v>Lie</v>
      </c>
      <c r="D585" s="1">
        <f>'Basen 1'!F723</f>
        <v>25023</v>
      </c>
      <c r="E585" s="1" t="str">
        <f>'Basen 1'!J723</f>
        <v/>
      </c>
      <c r="F585" s="1" t="str">
        <f>'Basen 1'!E723</f>
        <v/>
      </c>
      <c r="M585" s="2" t="str">
        <f>'Basen 1'!H723</f>
        <v>BC</v>
      </c>
    </row>
    <row r="586" ht="14.25" customHeight="1">
      <c r="A586" s="5" t="str">
        <f>'Basen 1'!A725</f>
        <v>rene1085@gmail.com</v>
      </c>
      <c r="B586" s="2" t="str">
        <f>'Basen 1'!B725</f>
        <v/>
      </c>
      <c r="C586" s="1" t="str">
        <f>'Basen 1'!C724</f>
        <v>Løvenstrøm</v>
      </c>
      <c r="D586" s="1">
        <f>'Basen 1'!F724</f>
        <v>25024</v>
      </c>
      <c r="E586" s="1" t="str">
        <f>'Basen 1'!J724</f>
        <v/>
      </c>
      <c r="F586" s="1" t="str">
        <f>'Basen 1'!E724</f>
        <v/>
      </c>
      <c r="M586" s="2" t="str">
        <f>'Basen 1'!H724</f>
        <v>web</v>
      </c>
    </row>
    <row r="587" ht="14.25" customHeight="1">
      <c r="A587" s="1" t="str">
        <f>'Basen 1'!A726</f>
        <v/>
      </c>
      <c r="B587" s="2" t="str">
        <f>'Basen 1'!B726</f>
        <v/>
      </c>
      <c r="C587" s="1" t="str">
        <f>'Basen 1'!C725</f>
        <v>Rene</v>
      </c>
      <c r="D587" s="1">
        <f>'Basen 1'!F725</f>
        <v>25025</v>
      </c>
      <c r="E587" s="1" t="str">
        <f>'Basen 1'!J725</f>
        <v/>
      </c>
      <c r="F587" s="1" t="str">
        <f>'Basen 1'!E725</f>
        <v>Jørn</v>
      </c>
      <c r="M587" s="2" t="str">
        <f>'Basen 1'!H725</f>
        <v>web</v>
      </c>
    </row>
    <row r="588" ht="14.25" customHeight="1">
      <c r="A588" s="5" t="str">
        <f>'Basen 1'!A727</f>
        <v>grete_bossenmeyer@yahoo.fr</v>
      </c>
      <c r="B588" s="2" t="str">
        <f>'Basen 1'!B727</f>
        <v/>
      </c>
      <c r="C588" s="1">
        <f>'Basen 1'!C726</f>
        <v>0</v>
      </c>
      <c r="D588" s="1">
        <f>'Basen 1'!F726</f>
        <v>25026</v>
      </c>
      <c r="E588" s="1" t="str">
        <f>'Basen 1'!J726</f>
        <v/>
      </c>
      <c r="F588" s="1" t="str">
        <f>'Basen 1'!E726</f>
        <v/>
      </c>
      <c r="M588" s="2" t="str">
        <f>'Basen 1'!H726</f>
        <v/>
      </c>
    </row>
    <row r="589" ht="14.25" customHeight="1">
      <c r="A589" s="5" t="str">
        <f>'Basen 1'!A728</f>
        <v>isprehn@dbmail.dk</v>
      </c>
      <c r="B589" s="2" t="str">
        <f>'Basen 1'!B728</f>
        <v/>
      </c>
      <c r="C589" s="1" t="str">
        <f>'Basen 1'!C727</f>
        <v>Bossenmeyer</v>
      </c>
      <c r="D589" s="1">
        <f>'Basen 1'!F727</f>
        <v>25027</v>
      </c>
      <c r="E589" s="1">
        <f>'Basen 1'!J727</f>
        <v>10</v>
      </c>
      <c r="F589" s="1" t="str">
        <f>'Basen 1'!E727</f>
        <v/>
      </c>
      <c r="M589" s="2" t="str">
        <f>'Basen 1'!H727</f>
        <v>WEB</v>
      </c>
    </row>
    <row r="590" ht="14.25" customHeight="1">
      <c r="A590" s="5" t="str">
        <f>'Basen 1'!A729</f>
        <v>brwa60@yahoo.se</v>
      </c>
      <c r="B590" s="2" t="str">
        <f>'Basen 1'!B729</f>
        <v/>
      </c>
      <c r="C590" s="1" t="str">
        <f>'Basen 1'!C728</f>
        <v>Prehn</v>
      </c>
      <c r="D590" s="1">
        <f>'Basen 1'!F728</f>
        <v>25028</v>
      </c>
      <c r="E590" s="1">
        <f>'Basen 1'!J728</f>
        <v>10</v>
      </c>
      <c r="F590" s="1" t="str">
        <f>'Basen 1'!E728</f>
        <v>Inge</v>
      </c>
      <c r="M590" s="2" t="str">
        <f>'Basen 1'!H728</f>
        <v>WEB</v>
      </c>
    </row>
    <row r="591" ht="14.25" customHeight="1">
      <c r="A591" s="1" t="str">
        <f>'Basen 1'!A730</f>
        <v/>
      </c>
      <c r="B591" s="2"/>
      <c r="C591" s="1" t="str">
        <f>'Basen 1'!C729</f>
        <v>Whalström</v>
      </c>
      <c r="D591" s="1">
        <f>'Basen 1'!F729</f>
        <v>25029</v>
      </c>
      <c r="E591" s="1">
        <f>'Basen 1'!J729</f>
        <v>10</v>
      </c>
      <c r="F591" s="1" t="str">
        <f>'Basen 1'!E729</f>
        <v>Peter</v>
      </c>
      <c r="M591" s="2" t="str">
        <f>'Basen 1'!H729</f>
        <v>WEB</v>
      </c>
    </row>
    <row r="592" ht="14.25" customHeight="1">
      <c r="A592" s="1" t="str">
        <f>'Basen 1'!A731</f>
        <v/>
      </c>
      <c r="B592" s="2"/>
      <c r="C592" s="1" t="str">
        <f>'Basen 1'!C730</f>
        <v>Kielmann</v>
      </c>
      <c r="D592" s="1">
        <f>'Basen 1'!F730</f>
        <v>25030</v>
      </c>
      <c r="E592" s="1" t="str">
        <f>'Basen 1'!J730</f>
        <v/>
      </c>
      <c r="F592" s="1" t="str">
        <f>'Basen 1'!E730</f>
        <v/>
      </c>
      <c r="M592" s="2" t="str">
        <f>'Basen 1'!H730</f>
        <v>BC</v>
      </c>
    </row>
    <row r="593" ht="14.25" customHeight="1">
      <c r="A593" s="1" t="str">
        <f>'Basen 1'!A732</f>
        <v/>
      </c>
      <c r="B593" s="2"/>
      <c r="C593" s="1" t="str">
        <f>'Basen 1'!C731</f>
        <v>Lepski</v>
      </c>
      <c r="D593" s="1">
        <f>'Basen 1'!F731</f>
        <v>25031</v>
      </c>
      <c r="E593" s="1" t="str">
        <f>'Basen 1'!J731</f>
        <v/>
      </c>
      <c r="F593" s="1" t="str">
        <f>'Basen 1'!E731</f>
        <v/>
      </c>
      <c r="M593" s="2" t="str">
        <f>'Basen 1'!H731</f>
        <v>BC</v>
      </c>
    </row>
    <row r="594" ht="14.25" customHeight="1">
      <c r="B594" s="2"/>
      <c r="C594" s="1" t="str">
        <f>'Basen 1'!C732</f>
        <v>Friis</v>
      </c>
      <c r="D594" s="1">
        <f>'Basen 1'!F732</f>
        <v>25032</v>
      </c>
      <c r="E594" s="1" t="str">
        <f>'Basen 1'!J732</f>
        <v/>
      </c>
      <c r="F594" s="1" t="str">
        <f>'Basen 1'!E732</f>
        <v>Tove</v>
      </c>
      <c r="M594" s="2" t="str">
        <f>'Basen 1'!H732</f>
        <v>WEB</v>
      </c>
    </row>
    <row r="595" ht="14.25" customHeight="1">
      <c r="A595" s="7" t="s">
        <v>7</v>
      </c>
      <c r="B595" s="2"/>
      <c r="C595" s="1" t="str">
        <f>'Basen 1'!C733</f>
        <v>Strøm</v>
      </c>
      <c r="D595" s="1">
        <f>'Basen 1'!F733</f>
        <v>25033</v>
      </c>
      <c r="E595" s="1" t="str">
        <f>'Basen 1'!J733</f>
        <v/>
      </c>
      <c r="F595" s="1" t="str">
        <f>'Basen 1'!E733</f>
        <v>jeannie</v>
      </c>
      <c r="M595" s="2" t="str">
        <f>'Basen 1'!H733</f>
        <v>WEB</v>
      </c>
    </row>
    <row r="596" ht="14.25" customHeight="1">
      <c r="A596" s="1" t="str">
        <f>'Basen 1'!A735</f>
        <v/>
      </c>
      <c r="B596" s="2"/>
      <c r="C596" s="1" t="str">
        <f>'Basen 1'!C734</f>
        <v>Gsponer</v>
      </c>
      <c r="D596" s="1">
        <f>'Basen 1'!F734</f>
        <v>25034</v>
      </c>
      <c r="E596" s="1" t="str">
        <f>'Basen 1'!J734</f>
        <v/>
      </c>
      <c r="F596" s="1" t="str">
        <f>'Basen 1'!E734</f>
        <v/>
      </c>
      <c r="M596" s="2" t="str">
        <f>'Basen 1'!H734</f>
        <v>BC</v>
      </c>
    </row>
    <row r="597" ht="14.25" customHeight="1">
      <c r="B597" s="2"/>
      <c r="C597" s="1" t="str">
        <f>'Basen 1'!C735</f>
        <v>Petersen</v>
      </c>
      <c r="D597" s="1">
        <f>'Basen 1'!F735</f>
        <v>25035</v>
      </c>
      <c r="E597" s="1" t="str">
        <f>'Basen 1'!J735</f>
        <v/>
      </c>
      <c r="F597" s="1" t="str">
        <f>'Basen 1'!E735</f>
        <v/>
      </c>
      <c r="M597" s="2" t="str">
        <f>'Basen 1'!H735</f>
        <v>BC</v>
      </c>
    </row>
    <row r="598" ht="14.25" customHeight="1">
      <c r="A598" s="1" t="str">
        <f>'Basen 1'!A737</f>
        <v/>
      </c>
      <c r="B598" s="2"/>
      <c r="C598" s="1" t="str">
        <f>'Basen 1'!C736</f>
        <v>Müllertz</v>
      </c>
      <c r="D598" s="1">
        <f>'Basen 1'!F736</f>
        <v>25036</v>
      </c>
      <c r="E598" s="1">
        <f>'Basen 1'!J736</f>
        <v>10</v>
      </c>
      <c r="F598" s="1" t="str">
        <f>'Basen 1'!E736</f>
        <v/>
      </c>
      <c r="M598" s="2" t="str">
        <f>'Basen 1'!H736</f>
        <v>web</v>
      </c>
    </row>
    <row r="599" ht="14.25" customHeight="1">
      <c r="A599" s="5" t="str">
        <f>'Basen 1'!A738</f>
        <v>pija@mail.tele.dk</v>
      </c>
      <c r="B599" s="2"/>
      <c r="C599" s="1" t="str">
        <f>'Basen 1'!C737</f>
        <v>Erlandsson</v>
      </c>
      <c r="D599" s="1">
        <f>'Basen 1'!F737</f>
        <v>25037</v>
      </c>
      <c r="E599" s="1" t="str">
        <f>'Basen 1'!J737</f>
        <v/>
      </c>
      <c r="F599" s="1" t="str">
        <f>'Basen 1'!E737</f>
        <v/>
      </c>
      <c r="M599" s="2" t="str">
        <f>'Basen 1'!H737</f>
        <v>BC</v>
      </c>
    </row>
    <row r="600" ht="14.25" customHeight="1">
      <c r="A600" s="1" t="str">
        <f>'Basen 1'!A739</f>
        <v/>
      </c>
      <c r="B600" s="2"/>
      <c r="C600" s="1" t="str">
        <f>'Basen 1'!C738</f>
        <v>Andersen</v>
      </c>
      <c r="D600" s="1">
        <f>'Basen 1'!F738</f>
        <v>25038</v>
      </c>
      <c r="E600" s="1">
        <f>'Basen 1'!J738</f>
        <v>10</v>
      </c>
      <c r="F600" s="1" t="str">
        <f>'Basen 1'!E738</f>
        <v>Pia</v>
      </c>
      <c r="M600" s="2" t="str">
        <f>'Basen 1'!H738</f>
        <v>WEB</v>
      </c>
    </row>
    <row r="601" ht="14.25" customHeight="1">
      <c r="A601" s="1" t="str">
        <f>'Basen 1'!A740</f>
        <v/>
      </c>
      <c r="B601" s="2"/>
      <c r="C601" s="1" t="str">
        <f>'Basen 1'!C739</f>
        <v>Mahler</v>
      </c>
      <c r="D601" s="1">
        <f>'Basen 1'!F739</f>
        <v>25039</v>
      </c>
      <c r="E601" s="1" t="str">
        <f>'Basen 1'!J739</f>
        <v/>
      </c>
      <c r="F601" s="1" t="str">
        <f>'Basen 1'!E739</f>
        <v/>
      </c>
      <c r="M601" s="2" t="str">
        <f>'Basen 1'!H739</f>
        <v>BC</v>
      </c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hyperlinks>
    <hyperlink r:id="rId1" ref="A283"/>
    <hyperlink r:id="rId2" ref="A284"/>
    <hyperlink r:id="rId3" ref="A288"/>
    <hyperlink r:id="rId4" ref="A290"/>
    <hyperlink r:id="rId5" ref="A291"/>
    <hyperlink r:id="rId6" ref="A314"/>
    <hyperlink r:id="rId7" ref="A315"/>
    <hyperlink r:id="rId8" ref="A317"/>
    <hyperlink r:id="rId9" ref="A319"/>
    <hyperlink r:id="rId10" ref="A320"/>
    <hyperlink r:id="rId11" ref="A326"/>
    <hyperlink r:id="rId12" ref="A335"/>
    <hyperlink r:id="rId13" ref="A362"/>
    <hyperlink r:id="rId14" ref="A363"/>
    <hyperlink r:id="rId15" ref="A364"/>
    <hyperlink r:id="rId16" ref="A562"/>
    <hyperlink r:id="rId17" ref="A595"/>
  </hyperlinks>
  <printOptions/>
  <pageMargins bottom="0.75" footer="0.0" header="0.0" left="0.7" right="0.7" top="0.75"/>
  <pageSetup paperSize="9" orientation="portrait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1.13"/>
    <col customWidth="1" min="3" max="12" width="8.63"/>
    <col customWidth="1" min="13" max="13" width="20.63"/>
    <col customWidth="1" min="14" max="14" width="11.88"/>
    <col customWidth="1" min="15" max="26" width="8.63"/>
  </cols>
  <sheetData>
    <row r="1" ht="14.25" customHeight="1">
      <c r="A1" s="67" t="s">
        <v>1786</v>
      </c>
      <c r="B1" s="67" t="s">
        <v>1300</v>
      </c>
      <c r="C1" s="67" t="s">
        <v>1808</v>
      </c>
      <c r="D1" s="67" t="s">
        <v>1809</v>
      </c>
      <c r="E1" s="67" t="s">
        <v>1777</v>
      </c>
      <c r="F1" s="67" t="s">
        <v>1810</v>
      </c>
      <c r="G1" s="67" t="s">
        <v>6</v>
      </c>
      <c r="H1" s="67" t="s">
        <v>1789</v>
      </c>
      <c r="I1" s="67" t="s">
        <v>1811</v>
      </c>
      <c r="J1" s="67" t="s">
        <v>1812</v>
      </c>
      <c r="K1" s="67" t="s">
        <v>1545</v>
      </c>
      <c r="L1" s="67" t="s">
        <v>1813</v>
      </c>
      <c r="M1" s="67" t="s">
        <v>0</v>
      </c>
      <c r="N1" s="67" t="s">
        <v>1</v>
      </c>
      <c r="O1" s="67" t="s">
        <v>1550</v>
      </c>
      <c r="P1" s="67" t="s">
        <v>1814</v>
      </c>
      <c r="Q1" s="67" t="s">
        <v>1815</v>
      </c>
      <c r="R1" s="66" t="s">
        <v>1816</v>
      </c>
      <c r="S1" s="67" t="s">
        <v>31</v>
      </c>
    </row>
    <row r="2" ht="14.25" customHeight="1">
      <c r="A2" s="68">
        <v>1.0</v>
      </c>
      <c r="B2" s="69" t="s">
        <v>1039</v>
      </c>
      <c r="C2" s="70">
        <v>45805.0</v>
      </c>
      <c r="D2" s="70">
        <v>45809.0</v>
      </c>
      <c r="E2" s="70">
        <v>45433.0</v>
      </c>
      <c r="F2" s="69" t="s">
        <v>1817</v>
      </c>
      <c r="G2" s="69" t="s">
        <v>47</v>
      </c>
      <c r="H2" s="69"/>
      <c r="I2" s="71"/>
      <c r="J2" s="69">
        <v>10.0</v>
      </c>
      <c r="K2" s="69">
        <v>1.0</v>
      </c>
      <c r="L2" s="69">
        <v>2.0</v>
      </c>
      <c r="M2" s="69" t="s">
        <v>1818</v>
      </c>
      <c r="N2" s="69">
        <v>0.0</v>
      </c>
      <c r="O2" s="69" t="s">
        <v>1819</v>
      </c>
      <c r="P2" s="71" t="s">
        <v>512</v>
      </c>
      <c r="Q2" s="71" t="s">
        <v>1820</v>
      </c>
      <c r="R2" s="69"/>
      <c r="S2" s="72" t="s">
        <v>512</v>
      </c>
    </row>
    <row r="3" ht="14.25" customHeight="1">
      <c r="A3" s="73">
        <v>2.0</v>
      </c>
      <c r="B3" s="74" t="s">
        <v>1821</v>
      </c>
      <c r="C3" s="75">
        <v>45776.0</v>
      </c>
      <c r="D3" s="75">
        <v>45778.0</v>
      </c>
      <c r="E3" s="75">
        <v>45499.0</v>
      </c>
      <c r="F3" s="74" t="s">
        <v>1817</v>
      </c>
      <c r="G3" s="74" t="s">
        <v>47</v>
      </c>
      <c r="H3" s="74"/>
      <c r="I3" s="76"/>
      <c r="J3" s="74">
        <v>10.0</v>
      </c>
      <c r="K3" s="74">
        <v>2.0</v>
      </c>
      <c r="L3" s="74">
        <v>4.0</v>
      </c>
      <c r="M3" s="74" t="s">
        <v>1822</v>
      </c>
      <c r="N3" s="74"/>
      <c r="O3" s="74"/>
      <c r="P3" s="76" t="s">
        <v>512</v>
      </c>
      <c r="Q3" s="76" t="s">
        <v>1820</v>
      </c>
      <c r="R3" s="74"/>
      <c r="S3" s="77" t="s">
        <v>1820</v>
      </c>
    </row>
    <row r="4" ht="14.25" customHeight="1">
      <c r="A4" s="68">
        <v>3.0</v>
      </c>
      <c r="B4" s="69" t="s">
        <v>1823</v>
      </c>
      <c r="C4" s="70">
        <v>45813.0</v>
      </c>
      <c r="D4" s="70">
        <v>45817.0</v>
      </c>
      <c r="E4" s="70">
        <v>45515.0</v>
      </c>
      <c r="F4" s="69" t="s">
        <v>1817</v>
      </c>
      <c r="G4" s="69" t="s">
        <v>6</v>
      </c>
      <c r="H4" s="69"/>
      <c r="I4" s="71"/>
      <c r="J4" s="69">
        <v>10.0</v>
      </c>
      <c r="K4" s="69">
        <v>2.0</v>
      </c>
      <c r="L4" s="69">
        <v>5.0</v>
      </c>
      <c r="M4" s="69" t="s">
        <v>1824</v>
      </c>
      <c r="N4" s="69"/>
      <c r="O4" s="69"/>
      <c r="P4" s="71" t="s">
        <v>512</v>
      </c>
      <c r="Q4" s="71" t="s">
        <v>1820</v>
      </c>
      <c r="R4" s="69"/>
      <c r="S4" s="72" t="s">
        <v>1820</v>
      </c>
      <c r="T4" s="78" t="s">
        <v>1825</v>
      </c>
    </row>
    <row r="5" ht="14.25" customHeight="1">
      <c r="A5" s="73">
        <v>4.0</v>
      </c>
      <c r="B5" s="74" t="s">
        <v>1826</v>
      </c>
      <c r="C5" s="75">
        <v>45850.0</v>
      </c>
      <c r="D5" s="75">
        <v>45864.0</v>
      </c>
      <c r="E5" s="75">
        <v>45612.0</v>
      </c>
      <c r="F5" s="74" t="s">
        <v>1763</v>
      </c>
      <c r="G5" s="74" t="s">
        <v>6</v>
      </c>
      <c r="H5" s="74"/>
      <c r="I5" s="76" t="s">
        <v>1800</v>
      </c>
      <c r="J5" s="74">
        <v>10.0</v>
      </c>
      <c r="K5" s="74">
        <v>1.0</v>
      </c>
      <c r="L5" s="74">
        <v>2.0</v>
      </c>
      <c r="M5" s="74" t="s">
        <v>1043</v>
      </c>
      <c r="N5" s="74"/>
      <c r="O5" s="74" t="s">
        <v>1827</v>
      </c>
      <c r="P5" s="76" t="s">
        <v>512</v>
      </c>
      <c r="Q5" s="76" t="s">
        <v>512</v>
      </c>
      <c r="R5" s="66">
        <v>13230.0</v>
      </c>
      <c r="S5" s="77" t="s">
        <v>1828</v>
      </c>
    </row>
    <row r="6" ht="14.25" customHeight="1">
      <c r="A6" s="68">
        <v>5.0</v>
      </c>
      <c r="B6" s="69" t="s">
        <v>812</v>
      </c>
      <c r="C6" s="70">
        <v>45792.0</v>
      </c>
      <c r="D6" s="70">
        <v>45799.0</v>
      </c>
      <c r="E6" s="70">
        <v>45610.0</v>
      </c>
      <c r="F6" s="69" t="s">
        <v>1763</v>
      </c>
      <c r="G6" s="69" t="s">
        <v>6</v>
      </c>
      <c r="H6" s="69"/>
      <c r="I6" s="71" t="s">
        <v>1829</v>
      </c>
      <c r="J6" s="69">
        <v>10.0</v>
      </c>
      <c r="K6" s="69">
        <v>1.0</v>
      </c>
      <c r="L6" s="69">
        <v>2.0</v>
      </c>
      <c r="M6" s="69" t="s">
        <v>1830</v>
      </c>
      <c r="N6" s="69">
        <v>4.9407112141E10</v>
      </c>
      <c r="O6" s="69" t="s">
        <v>1831</v>
      </c>
      <c r="P6" s="71" t="s">
        <v>512</v>
      </c>
      <c r="Q6" s="71" t="s">
        <v>1820</v>
      </c>
      <c r="R6" s="66">
        <v>8136.0</v>
      </c>
      <c r="S6" s="72" t="s">
        <v>1820</v>
      </c>
    </row>
    <row r="7" ht="14.25" customHeight="1">
      <c r="A7" s="68">
        <v>6.0</v>
      </c>
      <c r="B7" s="50" t="s">
        <v>1832</v>
      </c>
      <c r="C7" s="79">
        <v>45873.0</v>
      </c>
      <c r="D7" s="79">
        <v>45879.0</v>
      </c>
      <c r="E7" s="79">
        <v>45592.0</v>
      </c>
      <c r="F7" s="50" t="s">
        <v>512</v>
      </c>
      <c r="G7" s="3" t="s">
        <v>6</v>
      </c>
      <c r="H7" s="3"/>
      <c r="I7" s="3"/>
      <c r="J7" s="80">
        <v>10.0</v>
      </c>
      <c r="K7" s="80">
        <v>1.0</v>
      </c>
      <c r="L7" s="80">
        <v>2.0</v>
      </c>
      <c r="M7" s="81" t="s">
        <v>1833</v>
      </c>
      <c r="N7" s="3"/>
      <c r="O7" s="3" t="s">
        <v>1834</v>
      </c>
      <c r="P7" s="3"/>
      <c r="Q7" s="3"/>
      <c r="R7" s="82">
        <v>5670.0</v>
      </c>
      <c r="S7" s="3"/>
      <c r="T7" s="1" t="s">
        <v>1835</v>
      </c>
    </row>
    <row r="8" ht="14.25" customHeight="1">
      <c r="A8" s="73">
        <v>7.0</v>
      </c>
      <c r="B8" s="50" t="s">
        <v>1836</v>
      </c>
      <c r="C8" s="79">
        <v>45873.0</v>
      </c>
      <c r="D8" s="79">
        <v>45879.0</v>
      </c>
      <c r="E8" s="79">
        <v>45592.0</v>
      </c>
      <c r="F8" s="50" t="s">
        <v>512</v>
      </c>
      <c r="G8" s="3" t="s">
        <v>6</v>
      </c>
      <c r="H8" s="3"/>
      <c r="I8" s="3" t="s">
        <v>1829</v>
      </c>
      <c r="J8" s="80">
        <v>10.0</v>
      </c>
      <c r="K8" s="80">
        <v>1.0</v>
      </c>
      <c r="L8" s="80">
        <v>2.0</v>
      </c>
      <c r="M8" s="3"/>
      <c r="N8" s="3"/>
      <c r="O8" s="3" t="s">
        <v>1837</v>
      </c>
      <c r="P8" s="3"/>
      <c r="Q8" s="3" t="s">
        <v>512</v>
      </c>
      <c r="R8" s="82">
        <v>5670.0</v>
      </c>
      <c r="S8" s="3"/>
      <c r="T8" s="1" t="s">
        <v>1838</v>
      </c>
    </row>
    <row r="9" ht="14.25" customHeight="1">
      <c r="A9" s="68">
        <v>8.0</v>
      </c>
      <c r="B9" s="50" t="s">
        <v>1839</v>
      </c>
      <c r="C9" s="79">
        <v>45841.0</v>
      </c>
      <c r="D9" s="79">
        <v>45848.0</v>
      </c>
      <c r="E9" s="79">
        <v>45575.0</v>
      </c>
      <c r="F9" s="50" t="s">
        <v>1761</v>
      </c>
      <c r="G9" s="3" t="s">
        <v>6</v>
      </c>
      <c r="H9" s="3"/>
      <c r="I9" s="3"/>
      <c r="J9" s="80">
        <v>10.0</v>
      </c>
      <c r="K9" s="80">
        <v>1.0</v>
      </c>
      <c r="L9" s="80">
        <v>2.0</v>
      </c>
      <c r="M9" s="81" t="s">
        <v>1840</v>
      </c>
      <c r="N9" s="80">
        <v>4.0313108E7</v>
      </c>
      <c r="O9" s="3"/>
      <c r="P9" s="3"/>
      <c r="Q9" s="3" t="s">
        <v>1820</v>
      </c>
      <c r="R9" s="82">
        <v>7975.0</v>
      </c>
      <c r="S9" s="3"/>
      <c r="T9" s="1" t="s">
        <v>1841</v>
      </c>
    </row>
    <row r="10" ht="14.25" customHeight="1">
      <c r="A10" s="68">
        <v>9.0</v>
      </c>
      <c r="B10" s="50" t="s">
        <v>1842</v>
      </c>
      <c r="C10" s="79">
        <v>45842.0</v>
      </c>
      <c r="D10" s="79">
        <v>45846.0</v>
      </c>
      <c r="E10" s="79">
        <v>45575.0</v>
      </c>
      <c r="F10" s="50" t="s">
        <v>1761</v>
      </c>
      <c r="G10" s="3" t="s">
        <v>6</v>
      </c>
      <c r="H10" s="3"/>
      <c r="I10" s="3"/>
      <c r="J10" s="80">
        <v>10.0</v>
      </c>
      <c r="K10" s="80">
        <v>1.0</v>
      </c>
      <c r="L10" s="80">
        <v>2.0</v>
      </c>
      <c r="M10" s="81" t="s">
        <v>1843</v>
      </c>
      <c r="N10" s="80">
        <v>2.2534814E7</v>
      </c>
      <c r="O10" s="3"/>
      <c r="P10" s="3"/>
      <c r="Q10" s="3" t="s">
        <v>1820</v>
      </c>
      <c r="R10" s="82">
        <v>4500.0</v>
      </c>
      <c r="S10" s="50" t="s">
        <v>1820</v>
      </c>
    </row>
    <row r="11" ht="14.25" customHeight="1">
      <c r="A11" s="73">
        <v>10.0</v>
      </c>
      <c r="B11" s="50" t="s">
        <v>677</v>
      </c>
      <c r="C11" s="79">
        <v>45848.0</v>
      </c>
      <c r="D11" s="79">
        <v>45855.0</v>
      </c>
      <c r="E11" s="79">
        <v>45565.0</v>
      </c>
      <c r="F11" s="50" t="s">
        <v>1761</v>
      </c>
      <c r="G11" s="3" t="s">
        <v>6</v>
      </c>
      <c r="H11" s="3"/>
      <c r="I11" s="3" t="s">
        <v>1844</v>
      </c>
      <c r="J11" s="80">
        <v>10.0</v>
      </c>
      <c r="K11" s="80">
        <v>1.0</v>
      </c>
      <c r="L11" s="80">
        <v>2.0</v>
      </c>
      <c r="M11" s="83" t="s">
        <v>1845</v>
      </c>
      <c r="N11" s="3"/>
      <c r="O11" s="3" t="s">
        <v>1846</v>
      </c>
      <c r="P11" s="3"/>
      <c r="Q11" s="3" t="s">
        <v>1820</v>
      </c>
      <c r="R11" s="82">
        <v>7875.0</v>
      </c>
      <c r="S11" s="50" t="s">
        <v>1820</v>
      </c>
    </row>
    <row r="12" ht="14.25" customHeight="1">
      <c r="A12" s="68">
        <v>11.0</v>
      </c>
      <c r="B12" s="50" t="s">
        <v>1847</v>
      </c>
      <c r="C12" s="42">
        <v>45823.0</v>
      </c>
      <c r="D12" s="42">
        <v>45830.0</v>
      </c>
      <c r="E12" s="42">
        <v>45552.0</v>
      </c>
      <c r="F12" s="50" t="s">
        <v>1763</v>
      </c>
      <c r="G12" s="3" t="s">
        <v>6</v>
      </c>
      <c r="H12" s="3"/>
      <c r="I12" s="3" t="s">
        <v>1844</v>
      </c>
      <c r="J12" s="80">
        <v>10.0</v>
      </c>
      <c r="K12" s="80">
        <v>1.0</v>
      </c>
      <c r="L12" s="80">
        <v>2.0</v>
      </c>
      <c r="M12" s="81" t="s">
        <v>1848</v>
      </c>
      <c r="N12" s="3"/>
      <c r="O12" s="3" t="s">
        <v>1849</v>
      </c>
      <c r="P12" s="3"/>
      <c r="Q12" s="3" t="s">
        <v>1820</v>
      </c>
      <c r="R12" s="82">
        <v>7719.0</v>
      </c>
      <c r="S12" s="3"/>
    </row>
    <row r="13" ht="14.25" customHeight="1">
      <c r="A13" s="68">
        <v>12.0</v>
      </c>
      <c r="B13" s="50" t="s">
        <v>1039</v>
      </c>
      <c r="C13" s="79">
        <v>45791.0</v>
      </c>
      <c r="D13" s="79">
        <v>45795.0</v>
      </c>
      <c r="E13" s="79">
        <v>45669.0</v>
      </c>
      <c r="F13" s="50" t="s">
        <v>1761</v>
      </c>
      <c r="G13" s="3" t="s">
        <v>6</v>
      </c>
      <c r="H13" s="3"/>
      <c r="I13" s="3" t="s">
        <v>1844</v>
      </c>
      <c r="J13" s="80">
        <v>10.0</v>
      </c>
      <c r="K13" s="80">
        <v>1.0</v>
      </c>
      <c r="L13" s="80">
        <v>2.0</v>
      </c>
      <c r="M13" s="83" t="s">
        <v>1850</v>
      </c>
      <c r="N13" s="3"/>
      <c r="O13" s="3" t="s">
        <v>1851</v>
      </c>
      <c r="P13" s="3"/>
      <c r="Q13" s="3" t="s">
        <v>1820</v>
      </c>
      <c r="R13" s="82">
        <v>4068.0</v>
      </c>
      <c r="S13" s="50" t="s">
        <v>1820</v>
      </c>
    </row>
    <row r="14" ht="14.25" customHeight="1">
      <c r="A14" s="73">
        <v>13.0</v>
      </c>
      <c r="B14" s="1" t="s">
        <v>758</v>
      </c>
      <c r="C14" s="42">
        <v>45844.0</v>
      </c>
      <c r="D14" s="42">
        <v>45851.0</v>
      </c>
      <c r="E14" s="42">
        <v>45669.0</v>
      </c>
      <c r="F14" s="50" t="s">
        <v>1761</v>
      </c>
      <c r="G14" s="1" t="s">
        <v>6</v>
      </c>
      <c r="H14" s="45"/>
      <c r="I14" s="3"/>
      <c r="J14" s="1">
        <v>10.0</v>
      </c>
      <c r="K14" s="1">
        <v>1.0</v>
      </c>
      <c r="L14" s="1">
        <v>2.0</v>
      </c>
      <c r="M14" s="7" t="s">
        <v>1852</v>
      </c>
      <c r="O14" s="1" t="s">
        <v>90</v>
      </c>
      <c r="P14" s="3"/>
      <c r="Q14" s="3" t="s">
        <v>512</v>
      </c>
      <c r="R14" s="66">
        <v>6615.0</v>
      </c>
    </row>
    <row r="15" ht="14.25" customHeight="1">
      <c r="A15" s="68">
        <v>14.0</v>
      </c>
      <c r="B15" s="1" t="s">
        <v>848</v>
      </c>
      <c r="C15" s="42">
        <v>45826.0</v>
      </c>
      <c r="D15" s="42">
        <v>45831.0</v>
      </c>
      <c r="E15" s="42">
        <v>45622.0</v>
      </c>
      <c r="F15" s="50" t="s">
        <v>1762</v>
      </c>
      <c r="G15" s="1" t="s">
        <v>6</v>
      </c>
      <c r="H15" s="45"/>
      <c r="I15" s="3"/>
      <c r="J15" s="1">
        <v>10.0</v>
      </c>
      <c r="K15" s="1">
        <v>1.0</v>
      </c>
      <c r="L15" s="1">
        <v>1.0</v>
      </c>
      <c r="M15" s="7" t="s">
        <v>1853</v>
      </c>
      <c r="P15" s="3" t="s">
        <v>1820</v>
      </c>
      <c r="Q15" s="3" t="s">
        <v>512</v>
      </c>
      <c r="R15" s="66">
        <v>3735.0</v>
      </c>
    </row>
    <row r="16" ht="14.25" customHeight="1">
      <c r="A16" s="68">
        <v>15.0</v>
      </c>
      <c r="B16" s="1" t="s">
        <v>1854</v>
      </c>
      <c r="C16" s="42">
        <v>45882.0</v>
      </c>
      <c r="D16" s="42">
        <v>45886.0</v>
      </c>
      <c r="E16" s="42">
        <v>45622.0</v>
      </c>
      <c r="F16" s="50" t="s">
        <v>1761</v>
      </c>
      <c r="G16" s="1" t="s">
        <v>6</v>
      </c>
      <c r="H16" s="45"/>
      <c r="I16" s="3"/>
      <c r="J16" s="1">
        <v>8.0</v>
      </c>
      <c r="K16" s="1">
        <v>2.0</v>
      </c>
      <c r="L16" s="1">
        <v>4.0</v>
      </c>
      <c r="M16" s="7" t="s">
        <v>1855</v>
      </c>
      <c r="P16" s="3"/>
      <c r="Q16" s="3" t="s">
        <v>1820</v>
      </c>
      <c r="R16" s="66">
        <v>9200.0</v>
      </c>
      <c r="T16" s="1" t="s">
        <v>1856</v>
      </c>
    </row>
    <row r="17" ht="14.25" customHeight="1">
      <c r="A17" s="73">
        <v>16.0</v>
      </c>
      <c r="B17" s="1" t="s">
        <v>1050</v>
      </c>
      <c r="C17" s="42">
        <v>45878.0</v>
      </c>
      <c r="D17" s="42">
        <v>45882.0</v>
      </c>
      <c r="E17" s="42">
        <v>45623.0</v>
      </c>
      <c r="F17" s="1" t="s">
        <v>1761</v>
      </c>
      <c r="G17" s="1" t="s">
        <v>6</v>
      </c>
      <c r="H17" s="45"/>
      <c r="I17" s="3"/>
      <c r="J17" s="1">
        <v>10.0</v>
      </c>
      <c r="K17" s="1">
        <v>1.0</v>
      </c>
      <c r="L17" s="1">
        <v>2.0</v>
      </c>
      <c r="M17" s="7" t="s">
        <v>1857</v>
      </c>
      <c r="P17" s="3"/>
      <c r="Q17" s="3" t="s">
        <v>1820</v>
      </c>
      <c r="R17" s="66">
        <v>4500.0</v>
      </c>
      <c r="T17" s="1" t="s">
        <v>1858</v>
      </c>
    </row>
    <row r="18" ht="14.25" customHeight="1">
      <c r="A18" s="68">
        <v>17.0</v>
      </c>
      <c r="B18" s="1" t="s">
        <v>38</v>
      </c>
      <c r="C18" s="42">
        <v>45851.0</v>
      </c>
      <c r="D18" s="42">
        <v>45865.0</v>
      </c>
      <c r="E18" s="42">
        <v>45642.0</v>
      </c>
      <c r="F18" s="1" t="s">
        <v>1761</v>
      </c>
      <c r="G18" s="1" t="s">
        <v>6</v>
      </c>
      <c r="H18" s="45"/>
      <c r="I18" s="3" t="s">
        <v>1829</v>
      </c>
      <c r="K18" s="1">
        <v>1.0</v>
      </c>
      <c r="L18" s="1">
        <v>1.0</v>
      </c>
      <c r="M18" s="7" t="s">
        <v>37</v>
      </c>
      <c r="P18" s="3" t="s">
        <v>1820</v>
      </c>
      <c r="Q18" s="3" t="s">
        <v>1820</v>
      </c>
      <c r="R18" s="66"/>
      <c r="S18" s="1" t="s">
        <v>1828</v>
      </c>
    </row>
    <row r="19" ht="14.25" customHeight="1">
      <c r="A19" s="68">
        <v>18.0</v>
      </c>
      <c r="B19" s="1" t="s">
        <v>1859</v>
      </c>
      <c r="C19" s="42">
        <v>45818.0</v>
      </c>
      <c r="D19" s="42">
        <v>45824.0</v>
      </c>
      <c r="E19" s="42">
        <v>45642.0</v>
      </c>
      <c r="F19" s="1" t="s">
        <v>1761</v>
      </c>
      <c r="G19" s="1" t="s">
        <v>6</v>
      </c>
      <c r="H19" s="45"/>
      <c r="I19" s="3"/>
      <c r="K19" s="1">
        <v>1.0</v>
      </c>
      <c r="L19" s="1">
        <v>2.0</v>
      </c>
      <c r="M19" s="7" t="s">
        <v>1860</v>
      </c>
      <c r="N19" s="1">
        <v>3.0604703E7</v>
      </c>
      <c r="P19" s="3"/>
      <c r="Q19" s="3" t="s">
        <v>1820</v>
      </c>
      <c r="R19" s="66"/>
      <c r="T19" s="1" t="s">
        <v>749</v>
      </c>
    </row>
    <row r="20" ht="14.25" customHeight="1">
      <c r="A20" s="73">
        <v>19.0</v>
      </c>
      <c r="B20" s="1" t="s">
        <v>1861</v>
      </c>
      <c r="C20" s="42">
        <v>45882.0</v>
      </c>
      <c r="D20" s="42">
        <v>45886.0</v>
      </c>
      <c r="E20" s="42">
        <v>45642.0</v>
      </c>
      <c r="F20" s="1" t="s">
        <v>1761</v>
      </c>
      <c r="G20" s="1" t="s">
        <v>6</v>
      </c>
      <c r="H20" s="45"/>
      <c r="I20" s="3"/>
      <c r="K20" s="1">
        <v>2.0</v>
      </c>
      <c r="L20" s="1">
        <v>3.0</v>
      </c>
      <c r="P20" s="3"/>
      <c r="Q20" s="3" t="s">
        <v>1820</v>
      </c>
      <c r="R20" s="66"/>
      <c r="S20" s="1" t="s">
        <v>1828</v>
      </c>
      <c r="T20" s="1" t="s">
        <v>1862</v>
      </c>
    </row>
    <row r="21" ht="14.25" customHeight="1">
      <c r="A21" s="68">
        <v>20.0</v>
      </c>
      <c r="B21" s="1" t="s">
        <v>209</v>
      </c>
      <c r="C21" s="42">
        <v>45788.0</v>
      </c>
      <c r="D21" s="42">
        <v>45792.0</v>
      </c>
      <c r="E21" s="42">
        <v>45642.0</v>
      </c>
      <c r="F21" s="1" t="s">
        <v>1761</v>
      </c>
      <c r="G21" s="1" t="s">
        <v>6</v>
      </c>
      <c r="H21" s="45"/>
      <c r="I21" s="3"/>
      <c r="J21" s="1">
        <v>15.0</v>
      </c>
      <c r="K21" s="1">
        <v>1.0</v>
      </c>
      <c r="L21" s="1">
        <v>2.0</v>
      </c>
      <c r="O21" s="1" t="s">
        <v>432</v>
      </c>
      <c r="P21" s="3"/>
      <c r="Q21" s="3" t="s">
        <v>1820</v>
      </c>
      <c r="R21" s="66"/>
      <c r="S21" s="1" t="s">
        <v>1828</v>
      </c>
    </row>
    <row r="22" ht="14.25" customHeight="1">
      <c r="A22" s="68">
        <v>21.0</v>
      </c>
      <c r="B22" s="1" t="s">
        <v>77</v>
      </c>
      <c r="C22" s="42">
        <v>45847.0</v>
      </c>
      <c r="D22" s="42">
        <v>45854.0</v>
      </c>
      <c r="E22" s="42">
        <v>45642.0</v>
      </c>
      <c r="F22" s="1" t="s">
        <v>1761</v>
      </c>
      <c r="G22" s="1" t="s">
        <v>6</v>
      </c>
      <c r="H22" s="45"/>
      <c r="I22" s="3" t="s">
        <v>1844</v>
      </c>
      <c r="K22" s="1">
        <v>1.0</v>
      </c>
      <c r="L22" s="1">
        <v>2.0</v>
      </c>
      <c r="M22" s="7" t="s">
        <v>75</v>
      </c>
      <c r="O22" s="1" t="s">
        <v>203</v>
      </c>
      <c r="P22" s="3"/>
      <c r="Q22" s="3" t="s">
        <v>1820</v>
      </c>
      <c r="R22" s="66"/>
      <c r="S22" s="1" t="s">
        <v>1828</v>
      </c>
    </row>
    <row r="23" ht="14.25" customHeight="1">
      <c r="A23" s="73">
        <v>22.0</v>
      </c>
      <c r="B23" s="1" t="s">
        <v>1863</v>
      </c>
      <c r="C23" s="42">
        <v>45854.0</v>
      </c>
      <c r="D23" s="42">
        <v>45861.0</v>
      </c>
      <c r="E23" s="42">
        <v>45669.0</v>
      </c>
      <c r="F23" s="1" t="s">
        <v>1761</v>
      </c>
      <c r="G23" s="1" t="s">
        <v>6</v>
      </c>
      <c r="H23" s="45"/>
      <c r="I23" s="3" t="s">
        <v>1844</v>
      </c>
      <c r="K23" s="1">
        <v>1.0</v>
      </c>
      <c r="L23" s="1">
        <v>2.0</v>
      </c>
      <c r="M23" s="7" t="s">
        <v>1864</v>
      </c>
      <c r="N23" s="1">
        <v>8.8778877E7</v>
      </c>
      <c r="P23" s="3"/>
      <c r="Q23" s="3" t="s">
        <v>1820</v>
      </c>
      <c r="R23" s="66"/>
    </row>
    <row r="24" ht="14.25" customHeight="1">
      <c r="A24" s="68">
        <v>23.0</v>
      </c>
      <c r="B24" s="1" t="s">
        <v>1865</v>
      </c>
      <c r="C24" s="42">
        <v>45843.0</v>
      </c>
      <c r="D24" s="42">
        <v>45850.0</v>
      </c>
      <c r="E24" s="42">
        <v>45654.0</v>
      </c>
      <c r="F24" s="1" t="s">
        <v>512</v>
      </c>
      <c r="G24" s="1" t="s">
        <v>1866</v>
      </c>
      <c r="H24" s="45"/>
      <c r="I24" s="3" t="s">
        <v>1844</v>
      </c>
      <c r="K24" s="1">
        <v>1.0</v>
      </c>
      <c r="L24" s="1">
        <v>2.0</v>
      </c>
      <c r="P24" s="3"/>
      <c r="Q24" s="3" t="s">
        <v>512</v>
      </c>
      <c r="R24" s="66">
        <v>7350.0</v>
      </c>
    </row>
    <row r="25" ht="14.25" customHeight="1">
      <c r="A25" s="68">
        <v>24.0</v>
      </c>
      <c r="B25" s="1" t="s">
        <v>1037</v>
      </c>
      <c r="C25" s="42">
        <v>45883.0</v>
      </c>
      <c r="D25" s="42">
        <v>45886.0</v>
      </c>
      <c r="E25" s="42">
        <v>45655.0</v>
      </c>
      <c r="F25" s="1" t="s">
        <v>1761</v>
      </c>
      <c r="G25" s="1" t="s">
        <v>6</v>
      </c>
      <c r="H25" s="45"/>
      <c r="I25" s="3" t="s">
        <v>1844</v>
      </c>
      <c r="K25" s="1">
        <v>1.0</v>
      </c>
      <c r="L25" s="1">
        <v>2.0</v>
      </c>
      <c r="M25" s="7" t="s">
        <v>1867</v>
      </c>
      <c r="N25" s="1">
        <v>5.1251135E7</v>
      </c>
      <c r="P25" s="3"/>
      <c r="Q25" s="3" t="s">
        <v>512</v>
      </c>
      <c r="R25" s="66">
        <v>2835.0</v>
      </c>
      <c r="S25" s="1" t="s">
        <v>1828</v>
      </c>
      <c r="T25" s="1" t="s">
        <v>1858</v>
      </c>
    </row>
    <row r="26" ht="14.25" customHeight="1">
      <c r="A26" s="73">
        <v>25.0</v>
      </c>
      <c r="B26" s="1" t="s">
        <v>1053</v>
      </c>
      <c r="C26" s="42">
        <v>45817.0</v>
      </c>
      <c r="D26" s="42">
        <v>45823.0</v>
      </c>
      <c r="E26" s="42">
        <v>45655.0</v>
      </c>
      <c r="F26" s="1" t="s">
        <v>1761</v>
      </c>
      <c r="G26" s="1" t="s">
        <v>6</v>
      </c>
      <c r="H26" s="45"/>
      <c r="I26" s="3"/>
      <c r="K26" s="1">
        <v>1.0</v>
      </c>
      <c r="L26" s="1">
        <v>2.0</v>
      </c>
      <c r="M26" s="7" t="s">
        <v>1051</v>
      </c>
      <c r="O26" s="1" t="s">
        <v>1868</v>
      </c>
      <c r="P26" s="3"/>
      <c r="Q26" s="3" t="s">
        <v>1820</v>
      </c>
      <c r="R26" s="66"/>
      <c r="S26" s="1" t="s">
        <v>1828</v>
      </c>
      <c r="T26" s="1" t="s">
        <v>749</v>
      </c>
    </row>
    <row r="27" ht="14.25" customHeight="1">
      <c r="A27" s="68">
        <v>26.0</v>
      </c>
      <c r="C27" s="42"/>
      <c r="D27" s="42"/>
      <c r="E27" s="42"/>
      <c r="H27" s="45"/>
      <c r="I27" s="3"/>
      <c r="P27" s="3"/>
      <c r="Q27" s="3"/>
      <c r="R27" s="66"/>
    </row>
    <row r="28" ht="14.25" customHeight="1">
      <c r="A28" s="68">
        <v>27.0</v>
      </c>
      <c r="B28" s="1" t="s">
        <v>648</v>
      </c>
      <c r="C28" s="42">
        <v>45857.0</v>
      </c>
      <c r="D28" s="42">
        <v>45864.0</v>
      </c>
      <c r="E28" s="42">
        <v>45656.0</v>
      </c>
      <c r="F28" s="1" t="s">
        <v>1761</v>
      </c>
      <c r="G28" s="1" t="s">
        <v>484</v>
      </c>
      <c r="H28" s="45"/>
      <c r="I28" s="3" t="s">
        <v>1869</v>
      </c>
      <c r="J28" s="1">
        <v>10.0</v>
      </c>
      <c r="K28" s="1">
        <v>1.0</v>
      </c>
      <c r="L28" s="1">
        <v>2.0</v>
      </c>
      <c r="M28" s="7" t="s">
        <v>646</v>
      </c>
      <c r="P28" s="3"/>
      <c r="Q28" s="3" t="s">
        <v>1820</v>
      </c>
      <c r="R28" s="66"/>
      <c r="S28" s="1" t="s">
        <v>1828</v>
      </c>
    </row>
    <row r="29" ht="14.25" customHeight="1">
      <c r="A29" s="73">
        <v>28.0</v>
      </c>
      <c r="B29" s="1" t="s">
        <v>1090</v>
      </c>
      <c r="C29" s="42">
        <v>45809.0</v>
      </c>
      <c r="D29" s="42">
        <v>45813.0</v>
      </c>
      <c r="E29" s="42">
        <v>45659.0</v>
      </c>
      <c r="F29" s="1" t="s">
        <v>1761</v>
      </c>
      <c r="G29" s="1" t="s">
        <v>484</v>
      </c>
      <c r="H29" s="45"/>
      <c r="I29" s="3"/>
      <c r="J29" s="1">
        <v>10.0</v>
      </c>
      <c r="K29" s="1">
        <v>1.0</v>
      </c>
      <c r="L29" s="1">
        <v>2.0</v>
      </c>
      <c r="M29" s="7" t="s">
        <v>1870</v>
      </c>
      <c r="O29" s="1" t="s">
        <v>1091</v>
      </c>
      <c r="P29" s="3"/>
      <c r="Q29" s="3" t="s">
        <v>512</v>
      </c>
      <c r="R29" s="66">
        <v>3348.0</v>
      </c>
      <c r="S29" s="1" t="s">
        <v>1828</v>
      </c>
    </row>
    <row r="30" ht="14.25" customHeight="1">
      <c r="A30" s="68">
        <v>29.0</v>
      </c>
      <c r="B30" s="1" t="s">
        <v>1871</v>
      </c>
      <c r="C30" s="42">
        <v>45894.0</v>
      </c>
      <c r="D30" s="42">
        <v>45900.0</v>
      </c>
      <c r="E30" s="42">
        <v>45659.0</v>
      </c>
      <c r="F30" s="1" t="s">
        <v>1762</v>
      </c>
      <c r="G30" s="1" t="s">
        <v>484</v>
      </c>
      <c r="H30" s="45"/>
      <c r="I30" s="3"/>
      <c r="J30" s="1">
        <v>10.0</v>
      </c>
      <c r="K30" s="1">
        <v>1.0</v>
      </c>
      <c r="L30" s="1">
        <v>2.0</v>
      </c>
      <c r="M30" s="7" t="s">
        <v>1444</v>
      </c>
      <c r="O30" s="1" t="s">
        <v>733</v>
      </c>
      <c r="P30" s="3"/>
      <c r="Q30" s="3" t="s">
        <v>512</v>
      </c>
      <c r="R30" s="66">
        <v>5022.0</v>
      </c>
      <c r="S30" s="1" t="s">
        <v>1828</v>
      </c>
    </row>
    <row r="31" ht="14.25" customHeight="1">
      <c r="A31" s="68">
        <v>30.0</v>
      </c>
      <c r="B31" s="1" t="s">
        <v>1872</v>
      </c>
      <c r="C31" s="42">
        <v>45847.0</v>
      </c>
      <c r="D31" s="42">
        <v>45857.0</v>
      </c>
      <c r="E31" s="42">
        <v>45659.0</v>
      </c>
      <c r="F31" s="1" t="s">
        <v>1763</v>
      </c>
      <c r="G31" s="1" t="s">
        <v>1866</v>
      </c>
      <c r="H31" s="45"/>
      <c r="I31" s="3"/>
      <c r="K31" s="1">
        <v>1.0</v>
      </c>
      <c r="L31" s="1">
        <v>2.0</v>
      </c>
      <c r="P31" s="3"/>
      <c r="Q31" s="3" t="s">
        <v>1820</v>
      </c>
      <c r="R31" s="66">
        <v>12500.0</v>
      </c>
    </row>
    <row r="32" ht="14.25" customHeight="1">
      <c r="A32" s="73">
        <v>31.0</v>
      </c>
      <c r="B32" s="1" t="s">
        <v>1873</v>
      </c>
      <c r="C32" s="42">
        <v>45840.0</v>
      </c>
      <c r="D32" s="42">
        <v>45845.0</v>
      </c>
      <c r="E32" s="42">
        <v>45662.0</v>
      </c>
      <c r="F32" s="1" t="s">
        <v>1763</v>
      </c>
      <c r="G32" s="1" t="s">
        <v>1866</v>
      </c>
      <c r="H32" s="45"/>
      <c r="I32" s="3"/>
      <c r="K32" s="1">
        <v>1.0</v>
      </c>
      <c r="L32" s="1">
        <v>2.0</v>
      </c>
      <c r="P32" s="3"/>
      <c r="Q32" s="3" t="s">
        <v>1820</v>
      </c>
      <c r="R32" s="66">
        <v>6250.0</v>
      </c>
    </row>
    <row r="33" ht="14.25" customHeight="1">
      <c r="A33" s="68">
        <v>32.0</v>
      </c>
      <c r="B33" s="1" t="s">
        <v>1008</v>
      </c>
      <c r="C33" s="42">
        <v>45913.0</v>
      </c>
      <c r="D33" s="42">
        <v>45921.0</v>
      </c>
      <c r="E33" s="42">
        <v>45669.0</v>
      </c>
      <c r="F33" s="1" t="s">
        <v>1761</v>
      </c>
      <c r="G33" s="1" t="s">
        <v>484</v>
      </c>
      <c r="H33" s="45"/>
      <c r="I33" s="3" t="s">
        <v>1844</v>
      </c>
      <c r="K33" s="1">
        <v>1.0</v>
      </c>
      <c r="L33" s="1">
        <v>2.0</v>
      </c>
      <c r="O33" s="1" t="s">
        <v>1514</v>
      </c>
      <c r="P33" s="3"/>
      <c r="Q33" s="3" t="s">
        <v>1820</v>
      </c>
      <c r="R33" s="66">
        <v>8136.0</v>
      </c>
      <c r="S33" s="1" t="s">
        <v>1828</v>
      </c>
    </row>
    <row r="34" ht="14.25" customHeight="1">
      <c r="A34" s="68">
        <v>33.0</v>
      </c>
      <c r="B34" s="1" t="s">
        <v>44</v>
      </c>
      <c r="C34" s="42">
        <v>45917.0</v>
      </c>
      <c r="D34" s="42">
        <v>45922.0</v>
      </c>
      <c r="E34" s="42">
        <v>45668.0</v>
      </c>
      <c r="F34" s="1" t="s">
        <v>1761</v>
      </c>
      <c r="G34" s="1" t="s">
        <v>484</v>
      </c>
      <c r="H34" s="45"/>
      <c r="I34" s="3" t="s">
        <v>1869</v>
      </c>
      <c r="K34" s="1">
        <v>1.0</v>
      </c>
      <c r="L34" s="1">
        <v>2.0</v>
      </c>
      <c r="M34" s="7" t="s">
        <v>1874</v>
      </c>
      <c r="O34" s="1" t="s">
        <v>19</v>
      </c>
      <c r="P34" s="3"/>
      <c r="Q34" s="3" t="s">
        <v>1820</v>
      </c>
      <c r="R34" s="66"/>
      <c r="S34" s="1" t="s">
        <v>1828</v>
      </c>
    </row>
    <row r="35" ht="14.25" customHeight="1">
      <c r="A35" s="73">
        <v>34.0</v>
      </c>
      <c r="B35" s="1" t="s">
        <v>1875</v>
      </c>
      <c r="C35" s="42">
        <v>45864.0</v>
      </c>
      <c r="D35" s="42">
        <v>45870.0</v>
      </c>
      <c r="E35" s="42">
        <v>45669.0</v>
      </c>
      <c r="F35" s="1" t="s">
        <v>1876</v>
      </c>
      <c r="G35" s="1" t="s">
        <v>1866</v>
      </c>
      <c r="H35" s="45"/>
      <c r="I35" s="3"/>
      <c r="K35" s="1">
        <v>1.0</v>
      </c>
      <c r="L35" s="1">
        <v>2.0</v>
      </c>
      <c r="P35" s="3"/>
      <c r="Q35" s="3" t="s">
        <v>1820</v>
      </c>
      <c r="R35" s="66">
        <v>7500.0</v>
      </c>
    </row>
    <row r="36" ht="14.25" customHeight="1">
      <c r="A36" s="68">
        <v>35.0</v>
      </c>
      <c r="B36" s="1" t="s">
        <v>1877</v>
      </c>
      <c r="C36" s="42">
        <v>45810.0</v>
      </c>
      <c r="D36" s="42">
        <v>45813.0</v>
      </c>
      <c r="E36" s="42">
        <v>45673.0</v>
      </c>
      <c r="F36" s="1" t="s">
        <v>1761</v>
      </c>
      <c r="G36" s="1" t="s">
        <v>1866</v>
      </c>
      <c r="H36" s="45"/>
      <c r="I36" s="3"/>
      <c r="K36" s="1">
        <v>1.0</v>
      </c>
      <c r="L36" s="1">
        <v>2.0</v>
      </c>
      <c r="P36" s="3"/>
      <c r="Q36" s="3" t="s">
        <v>1820</v>
      </c>
      <c r="R36" s="66">
        <v>3390.0</v>
      </c>
    </row>
    <row r="37" ht="14.25" customHeight="1">
      <c r="A37" s="68">
        <v>36.0</v>
      </c>
      <c r="B37" s="1" t="s">
        <v>955</v>
      </c>
      <c r="C37" s="42">
        <v>45807.0</v>
      </c>
      <c r="D37" s="42">
        <v>45809.0</v>
      </c>
      <c r="E37" s="42">
        <v>45673.0</v>
      </c>
      <c r="F37" s="1" t="s">
        <v>1761</v>
      </c>
      <c r="G37" s="1" t="s">
        <v>6</v>
      </c>
      <c r="H37" s="45"/>
      <c r="I37" s="3"/>
      <c r="J37" s="1">
        <v>10.0</v>
      </c>
      <c r="K37" s="1">
        <v>2.0</v>
      </c>
      <c r="L37" s="1">
        <v>4.0</v>
      </c>
      <c r="M37" s="7" t="s">
        <v>1483</v>
      </c>
      <c r="N37" s="1">
        <v>2.0143818E7</v>
      </c>
      <c r="P37" s="3"/>
      <c r="Q37" s="3" t="s">
        <v>1820</v>
      </c>
      <c r="R37" s="66">
        <v>4068.0</v>
      </c>
      <c r="S37" s="1" t="s">
        <v>1828</v>
      </c>
    </row>
    <row r="38" ht="14.25" customHeight="1">
      <c r="A38" s="73">
        <v>37.0</v>
      </c>
      <c r="B38" s="1" t="s">
        <v>1878</v>
      </c>
      <c r="C38" s="42">
        <v>45855.0</v>
      </c>
      <c r="D38" s="42">
        <v>45860.0</v>
      </c>
      <c r="E38" s="42">
        <v>45675.0</v>
      </c>
      <c r="F38" s="1" t="s">
        <v>1762</v>
      </c>
      <c r="G38" s="1" t="s">
        <v>1866</v>
      </c>
      <c r="H38" s="45"/>
      <c r="I38" s="3"/>
      <c r="K38" s="1">
        <v>1.0</v>
      </c>
      <c r="L38" s="1">
        <v>2.0</v>
      </c>
      <c r="M38" s="7"/>
      <c r="P38" s="3"/>
      <c r="Q38" s="3" t="s">
        <v>512</v>
      </c>
      <c r="R38" s="66">
        <v>5085.0</v>
      </c>
      <c r="S38" s="1" t="s">
        <v>1828</v>
      </c>
    </row>
    <row r="39" ht="14.25" customHeight="1">
      <c r="A39" s="68">
        <v>38.0</v>
      </c>
      <c r="B39" s="1" t="s">
        <v>903</v>
      </c>
      <c r="C39" s="42">
        <v>45825.0</v>
      </c>
      <c r="D39" s="42">
        <v>45830.0</v>
      </c>
      <c r="E39" s="42">
        <v>45675.0</v>
      </c>
      <c r="F39" s="1" t="s">
        <v>1761</v>
      </c>
      <c r="G39" s="1" t="s">
        <v>484</v>
      </c>
      <c r="H39" s="45"/>
      <c r="I39" s="3" t="s">
        <v>1844</v>
      </c>
      <c r="J39" s="1">
        <v>10.0</v>
      </c>
      <c r="K39" s="1">
        <v>1.0</v>
      </c>
      <c r="L39" s="1">
        <v>2.0</v>
      </c>
      <c r="M39" s="7" t="s">
        <v>1104</v>
      </c>
      <c r="N39" s="1">
        <v>6.1792423E7</v>
      </c>
      <c r="O39" s="1" t="s">
        <v>1524</v>
      </c>
      <c r="P39" s="3"/>
      <c r="Q39" s="3" t="s">
        <v>1820</v>
      </c>
      <c r="R39" s="66">
        <v>5085.0</v>
      </c>
      <c r="S39" s="1" t="s">
        <v>1828</v>
      </c>
    </row>
    <row r="40" ht="14.25" customHeight="1">
      <c r="A40" s="80">
        <v>39.0</v>
      </c>
      <c r="B40" s="1" t="s">
        <v>1879</v>
      </c>
      <c r="C40" s="42">
        <v>45861.0</v>
      </c>
      <c r="D40" s="42">
        <v>45871.0</v>
      </c>
      <c r="E40" s="42">
        <v>45675.0</v>
      </c>
      <c r="F40" s="1" t="s">
        <v>1763</v>
      </c>
      <c r="G40" s="1" t="s">
        <v>1866</v>
      </c>
      <c r="H40" s="45"/>
      <c r="I40" s="3"/>
      <c r="K40" s="1">
        <v>1.0</v>
      </c>
      <c r="L40" s="1">
        <v>2.0</v>
      </c>
      <c r="P40" s="3"/>
      <c r="Q40" s="3" t="s">
        <v>1880</v>
      </c>
      <c r="R40" s="66">
        <v>10500.0</v>
      </c>
      <c r="T40" s="1" t="s">
        <v>1881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M7"/>
    <hyperlink r:id="rId2" ref="M9"/>
    <hyperlink r:id="rId3" ref="M10"/>
    <hyperlink r:id="rId4" ref="M11"/>
    <hyperlink r:id="rId5" ref="M12"/>
    <hyperlink r:id="rId6" ref="M13"/>
    <hyperlink r:id="rId7" ref="M14"/>
    <hyperlink r:id="rId8" ref="M15"/>
    <hyperlink r:id="rId9" ref="M16"/>
    <hyperlink r:id="rId10" ref="M17"/>
    <hyperlink r:id="rId11" ref="M18"/>
    <hyperlink r:id="rId12" ref="M19"/>
    <hyperlink r:id="rId13" ref="M22"/>
    <hyperlink r:id="rId14" ref="M23"/>
    <hyperlink r:id="rId15" ref="M25"/>
    <hyperlink r:id="rId16" ref="M26"/>
    <hyperlink r:id="rId17" ref="M28"/>
    <hyperlink r:id="rId18" ref="M29"/>
    <hyperlink r:id="rId19" ref="M30"/>
    <hyperlink r:id="rId20" ref="M34"/>
    <hyperlink r:id="rId21" ref="M37"/>
    <hyperlink r:id="rId22" ref="M39"/>
  </hyperlinks>
  <printOptions/>
  <pageMargins bottom="0.75" footer="0.0" header="0.0" left="0.7" right="0.7" top="0.75"/>
  <pageSetup orientation="landscape"/>
  <drawing r:id="rId2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88"/>
    <col customWidth="1" min="2" max="2" width="8.13"/>
    <col customWidth="1" min="3" max="3" width="13.75"/>
    <col customWidth="1" min="4" max="10" width="8.63"/>
    <col customWidth="1" min="11" max="11" width="17.38"/>
    <col customWidth="1" min="12" max="26" width="8.63"/>
  </cols>
  <sheetData>
    <row r="1" ht="14.25" customHeight="1">
      <c r="A1" s="1" t="s">
        <v>1793</v>
      </c>
      <c r="B1" s="42" t="s">
        <v>1882</v>
      </c>
      <c r="C1" s="42" t="s">
        <v>1883</v>
      </c>
      <c r="D1" s="1" t="s">
        <v>705</v>
      </c>
      <c r="E1" s="1" t="s">
        <v>1884</v>
      </c>
      <c r="F1" s="3">
        <v>20.0</v>
      </c>
      <c r="G1" s="3">
        <v>21.0</v>
      </c>
      <c r="H1" s="3">
        <v>22.0</v>
      </c>
      <c r="I1" s="3">
        <v>23.0</v>
      </c>
      <c r="J1" s="3">
        <v>24.0</v>
      </c>
      <c r="K1" s="1" t="s">
        <v>5</v>
      </c>
    </row>
    <row r="2" ht="14.25" customHeight="1">
      <c r="A2" s="1" t="str">
        <f>Basen!A6</f>
        <v/>
      </c>
      <c r="B2" s="84">
        <f>Basen!F6+20000</f>
        <v>40003</v>
      </c>
      <c r="C2" s="1" t="str">
        <f>Basen!C6</f>
        <v>Schwarttzbach</v>
      </c>
      <c r="D2" s="1" t="str">
        <f>Basen!H6</f>
        <v>cansl</v>
      </c>
      <c r="E2" s="1" t="str">
        <f>Basen!J6</f>
        <v/>
      </c>
      <c r="F2" s="1" t="str">
        <f t="shared" ref="F2:F150" si="1">D2</f>
        <v>cansl</v>
      </c>
    </row>
    <row r="3" ht="14.25" customHeight="1">
      <c r="A3" s="1" t="str">
        <f>Basen!A7</f>
        <v/>
      </c>
      <c r="B3" s="84">
        <f>Basen!F7+20000</f>
        <v>40004</v>
      </c>
      <c r="C3" s="1" t="str">
        <f>Basen!C7</f>
        <v>Nielsen</v>
      </c>
      <c r="D3" s="1" t="str">
        <f>Basen!H7</f>
        <v>cansl</v>
      </c>
      <c r="E3" s="1" t="str">
        <f>Basen!J7</f>
        <v/>
      </c>
      <c r="F3" s="1" t="str">
        <f t="shared" si="1"/>
        <v>cansl</v>
      </c>
    </row>
    <row r="4" ht="14.25" customHeight="1">
      <c r="A4" s="1" t="str">
        <f>Basen!A8</f>
        <v/>
      </c>
      <c r="B4" s="84">
        <f>Basen!F8+20000</f>
        <v>40005</v>
      </c>
      <c r="C4" s="1" t="str">
        <f>Basen!C8</f>
        <v>Hansen</v>
      </c>
      <c r="D4" s="1" t="str">
        <f>Basen!H8</f>
        <v>cansl</v>
      </c>
      <c r="E4" s="1" t="str">
        <f>Basen!J8</f>
        <v/>
      </c>
      <c r="F4" s="1" t="str">
        <f t="shared" si="1"/>
        <v>cansl</v>
      </c>
    </row>
    <row r="5" ht="14.25" customHeight="1">
      <c r="A5" s="1" t="str">
        <f>Basen!A9</f>
        <v/>
      </c>
      <c r="B5" s="84">
        <f>Basen!F9+20000</f>
        <v>40006</v>
      </c>
      <c r="C5" s="1" t="str">
        <f>Basen!C9</f>
        <v>Jakobsen</v>
      </c>
      <c r="D5" s="1" t="str">
        <f>Basen!H9</f>
        <v>cansl</v>
      </c>
      <c r="E5" s="1" t="str">
        <f>Basen!J9</f>
        <v/>
      </c>
      <c r="F5" s="1" t="str">
        <f t="shared" si="1"/>
        <v>cansl</v>
      </c>
      <c r="K5" s="1" t="s">
        <v>1562</v>
      </c>
    </row>
    <row r="6" ht="14.25" customHeight="1">
      <c r="A6" s="1" t="str">
        <f>Basen!A10</f>
        <v/>
      </c>
      <c r="B6" s="84">
        <f>Basen!F10+20000</f>
        <v>40007</v>
      </c>
      <c r="C6" s="1" t="str">
        <f>Basen!C10</f>
        <v>Ristola</v>
      </c>
      <c r="D6" s="1" t="str">
        <f>Basen!H10</f>
        <v>cansl</v>
      </c>
      <c r="E6" s="1" t="str">
        <f>Basen!J10</f>
        <v/>
      </c>
      <c r="F6" s="1" t="str">
        <f t="shared" si="1"/>
        <v>cansl</v>
      </c>
    </row>
    <row r="7" ht="14.25" customHeight="1">
      <c r="A7" s="1" t="str">
        <f>Basen!A11</f>
        <v/>
      </c>
      <c r="B7" s="84">
        <f>Basen!F11+20000</f>
        <v>40008</v>
      </c>
      <c r="C7" s="1" t="str">
        <f>Basen!C11</f>
        <v>Dahl</v>
      </c>
      <c r="D7" s="1" t="str">
        <f>Basen!H11</f>
        <v>web</v>
      </c>
      <c r="E7" s="1" t="str">
        <f>Basen!J11</f>
        <v/>
      </c>
      <c r="F7" s="1" t="str">
        <f t="shared" si="1"/>
        <v>web</v>
      </c>
    </row>
    <row r="8" ht="14.25" customHeight="1">
      <c r="A8" s="1" t="str">
        <f>Basen!A12</f>
        <v/>
      </c>
      <c r="B8" s="84">
        <f>Basen!F12+20000</f>
        <v>40009</v>
      </c>
      <c r="C8" s="1" t="str">
        <f>Basen!C12</f>
        <v>Wienmann</v>
      </c>
      <c r="D8" s="1" t="str">
        <f>Basen!H12</f>
        <v>cansl</v>
      </c>
      <c r="E8" s="1" t="str">
        <f>Basen!J12</f>
        <v/>
      </c>
      <c r="F8" s="1" t="str">
        <f t="shared" si="1"/>
        <v>cansl</v>
      </c>
    </row>
    <row r="9" ht="14.25" customHeight="1">
      <c r="A9" s="1" t="str">
        <f>Basen!A13</f>
        <v/>
      </c>
      <c r="B9" s="84">
        <f>Basen!F13+20000</f>
        <v>40010</v>
      </c>
      <c r="C9" s="1" t="str">
        <f>Basen!C13</f>
        <v>Poulsen</v>
      </c>
      <c r="D9" s="1" t="str">
        <f>Basen!H13</f>
        <v>cansl</v>
      </c>
      <c r="E9" s="1" t="str">
        <f>Basen!J13</f>
        <v/>
      </c>
      <c r="F9" s="1" t="str">
        <f t="shared" si="1"/>
        <v>cansl</v>
      </c>
    </row>
    <row r="10" ht="14.25" customHeight="1">
      <c r="A10" s="1" t="str">
        <f>Basen!A14</f>
        <v/>
      </c>
      <c r="B10" s="84">
        <f>Basen!F14+20000</f>
        <v>40011</v>
      </c>
      <c r="C10" s="1" t="str">
        <f>Basen!C14</f>
        <v>Nielsen</v>
      </c>
      <c r="D10" s="1" t="str">
        <f>Basen!H14</f>
        <v>bc</v>
      </c>
      <c r="E10" s="1" t="str">
        <f>Basen!J14</f>
        <v/>
      </c>
      <c r="F10" s="1" t="str">
        <f t="shared" si="1"/>
        <v>bc</v>
      </c>
    </row>
    <row r="11" ht="14.25" customHeight="1">
      <c r="A11" s="1" t="str">
        <f>Basen!A15</f>
        <v/>
      </c>
      <c r="B11" s="84">
        <f>Basen!F15+20000</f>
        <v>40012</v>
      </c>
      <c r="C11" s="1" t="str">
        <f>Basen!C15</f>
        <v>NE</v>
      </c>
      <c r="D11" s="85" t="str">
        <f>Basen!H15</f>
        <v>cansl</v>
      </c>
      <c r="E11" s="1" t="str">
        <f>Basen!J15</f>
        <v/>
      </c>
      <c r="F11" s="85" t="str">
        <f t="shared" si="1"/>
        <v>cansl</v>
      </c>
    </row>
    <row r="12" ht="14.25" customHeight="1">
      <c r="A12" s="1" t="str">
        <f>Basen!A16</f>
        <v/>
      </c>
      <c r="B12" s="84">
        <f>Basen!F16+20000</f>
        <v>40013</v>
      </c>
      <c r="C12" s="1" t="str">
        <f>Basen!C16</f>
        <v>Kassov </v>
      </c>
      <c r="D12" s="1" t="str">
        <f>Basen!H16</f>
        <v>bc</v>
      </c>
      <c r="E12" s="1" t="str">
        <f>Basen!J16</f>
        <v/>
      </c>
      <c r="F12" s="1" t="str">
        <f t="shared" si="1"/>
        <v>bc</v>
      </c>
    </row>
    <row r="13" ht="14.25" customHeight="1">
      <c r="A13" s="1" t="str">
        <f>Basen!A17</f>
        <v/>
      </c>
      <c r="B13" s="84">
        <f>Basen!F17+20000</f>
        <v>40014</v>
      </c>
      <c r="C13" s="1" t="str">
        <f>Basen!C17</f>
        <v>Radovic</v>
      </c>
      <c r="D13" s="1" t="str">
        <f>Basen!H17</f>
        <v>cansl</v>
      </c>
      <c r="E13" s="1" t="str">
        <f>Basen!J17</f>
        <v/>
      </c>
      <c r="F13" s="1" t="str">
        <f t="shared" si="1"/>
        <v>cansl</v>
      </c>
    </row>
    <row r="14" ht="14.25" customHeight="1">
      <c r="A14" s="1" t="str">
        <f>Basen!A18</f>
        <v/>
      </c>
      <c r="B14" s="84">
        <f>Basen!F18+20000</f>
        <v>40015</v>
      </c>
      <c r="C14" s="1" t="str">
        <f>Basen!C18</f>
        <v>Laursen</v>
      </c>
      <c r="D14" s="1" t="str">
        <f>Basen!H18</f>
        <v>cansl</v>
      </c>
      <c r="E14" s="1" t="str">
        <f>Basen!J18</f>
        <v/>
      </c>
      <c r="F14" s="1" t="str">
        <f t="shared" si="1"/>
        <v>cansl</v>
      </c>
    </row>
    <row r="15" ht="14.25" customHeight="1">
      <c r="A15" s="1" t="str">
        <f>Basen!A19</f>
        <v/>
      </c>
      <c r="B15" s="84">
        <f>Basen!F19+20000</f>
        <v>40016</v>
      </c>
      <c r="C15" s="1" t="str">
        <f>Basen!C19</f>
        <v>Hansen</v>
      </c>
      <c r="D15" s="1" t="str">
        <f>Basen!H19</f>
        <v>cansl</v>
      </c>
      <c r="E15" s="1" t="str">
        <f>Basen!J19</f>
        <v/>
      </c>
      <c r="F15" s="1" t="str">
        <f t="shared" si="1"/>
        <v>cansl</v>
      </c>
    </row>
    <row r="16" ht="14.25" customHeight="1">
      <c r="A16" s="1" t="str">
        <f>Basen!A20</f>
        <v/>
      </c>
      <c r="B16" s="84">
        <f>Basen!F20+20000</f>
        <v>40017</v>
      </c>
      <c r="C16" s="1" t="str">
        <f>Basen!C20</f>
        <v>Ammirati</v>
      </c>
      <c r="D16" s="1" t="str">
        <f>Basen!H20</f>
        <v>cansl</v>
      </c>
      <c r="E16" s="1" t="str">
        <f>Basen!J20</f>
        <v/>
      </c>
      <c r="F16" s="1" t="str">
        <f t="shared" si="1"/>
        <v>cansl</v>
      </c>
    </row>
    <row r="17" ht="14.25" customHeight="1">
      <c r="A17" s="1" t="str">
        <f>Basen!A21</f>
        <v/>
      </c>
      <c r="B17" s="84">
        <f>Basen!F21+20000</f>
        <v>40018</v>
      </c>
      <c r="C17" s="1" t="str">
        <f>Basen!C21</f>
        <v>McCammbridge</v>
      </c>
      <c r="D17" s="1" t="str">
        <f>Basen!H21</f>
        <v>cansl</v>
      </c>
      <c r="E17" s="1" t="str">
        <f>Basen!J21</f>
        <v/>
      </c>
      <c r="F17" s="1" t="str">
        <f t="shared" si="1"/>
        <v>cansl</v>
      </c>
    </row>
    <row r="18" ht="14.25" customHeight="1">
      <c r="A18" s="1" t="str">
        <f>Basen!A22</f>
        <v/>
      </c>
      <c r="B18" s="84">
        <f>Basen!F22+20000</f>
        <v>40019</v>
      </c>
      <c r="C18" s="1" t="str">
        <f>Basen!C22</f>
        <v>Jørgensen</v>
      </c>
      <c r="D18" s="1" t="str">
        <f>Basen!H22</f>
        <v>bc</v>
      </c>
      <c r="E18" s="1" t="str">
        <f>Basen!J22</f>
        <v/>
      </c>
      <c r="F18" s="1" t="str">
        <f t="shared" si="1"/>
        <v>bc</v>
      </c>
    </row>
    <row r="19" ht="14.25" customHeight="1">
      <c r="A19" s="1" t="str">
        <f>Basen!A23</f>
        <v/>
      </c>
      <c r="B19" s="84">
        <f>Basen!F23+20000</f>
        <v>40020</v>
      </c>
      <c r="C19" s="1" t="str">
        <f>Basen!C23</f>
        <v>Hansen</v>
      </c>
      <c r="D19" s="1" t="str">
        <f>Basen!H23</f>
        <v>bc</v>
      </c>
      <c r="E19" s="1" t="str">
        <f>Basen!J23</f>
        <v/>
      </c>
      <c r="F19" s="1" t="str">
        <f t="shared" si="1"/>
        <v>bc</v>
      </c>
    </row>
    <row r="20" ht="14.25" customHeight="1">
      <c r="A20" s="1" t="str">
        <f>Basen!A24</f>
        <v/>
      </c>
      <c r="B20" s="84">
        <f>Basen!F24+20000</f>
        <v>40021</v>
      </c>
      <c r="C20" s="1" t="str">
        <f>Basen!C24</f>
        <v>britt</v>
      </c>
      <c r="D20" s="1" t="str">
        <f>Basen!H24</f>
        <v>cansl</v>
      </c>
      <c r="E20" s="1" t="str">
        <f>Basen!J24</f>
        <v/>
      </c>
      <c r="F20" s="1" t="str">
        <f t="shared" si="1"/>
        <v>cansl</v>
      </c>
    </row>
    <row r="21" ht="14.25" customHeight="1">
      <c r="A21" s="1" t="str">
        <f>Basen!A25</f>
        <v/>
      </c>
      <c r="B21" s="84">
        <f>Basen!F25+20000</f>
        <v>40022</v>
      </c>
      <c r="C21" s="1" t="str">
        <f>Basen!C25</f>
        <v>Hälke</v>
      </c>
      <c r="D21" s="1" t="str">
        <f>Basen!H25</f>
        <v>cansl</v>
      </c>
      <c r="E21" s="1" t="str">
        <f>Basen!J25</f>
        <v/>
      </c>
      <c r="F21" s="1" t="str">
        <f t="shared" si="1"/>
        <v>cansl</v>
      </c>
    </row>
    <row r="22" ht="14.25" customHeight="1">
      <c r="A22" s="1" t="str">
        <f>Basen!A26</f>
        <v/>
      </c>
      <c r="B22" s="84">
        <f>Basen!F26+20000</f>
        <v>40023</v>
      </c>
      <c r="C22" s="1" t="str">
        <f>Basen!C26</f>
        <v>Korving</v>
      </c>
      <c r="D22" s="85" t="str">
        <f>Basen!H26</f>
        <v>cansl</v>
      </c>
      <c r="E22" s="1" t="str">
        <f>Basen!J26</f>
        <v/>
      </c>
      <c r="F22" s="85" t="str">
        <f t="shared" si="1"/>
        <v>cansl</v>
      </c>
    </row>
    <row r="23" ht="14.25" customHeight="1">
      <c r="A23" s="1" t="str">
        <f>Basen!A27</f>
        <v/>
      </c>
      <c r="B23" s="84">
        <f>Basen!F27+20000</f>
        <v>40024</v>
      </c>
      <c r="C23" s="1" t="str">
        <f>Basen!C27</f>
        <v>Marina</v>
      </c>
      <c r="D23" s="1" t="str">
        <f>Basen!H27</f>
        <v>cansl</v>
      </c>
      <c r="E23" s="1" t="str">
        <f>Basen!J27</f>
        <v/>
      </c>
      <c r="F23" s="1" t="str">
        <f t="shared" si="1"/>
        <v>cansl</v>
      </c>
    </row>
    <row r="24" ht="14.25" customHeight="1">
      <c r="A24" s="1" t="str">
        <f>Basen!A28</f>
        <v/>
      </c>
      <c r="B24" s="84">
        <f>Basen!F28+20000</f>
        <v>40025</v>
      </c>
      <c r="C24" s="1" t="str">
        <f>Basen!C28</f>
        <v>Gloy</v>
      </c>
      <c r="D24" s="1" t="str">
        <f>Basen!H28</f>
        <v>cansl</v>
      </c>
      <c r="E24" s="1" t="str">
        <f>Basen!J28</f>
        <v/>
      </c>
      <c r="F24" s="1" t="str">
        <f t="shared" si="1"/>
        <v>cansl</v>
      </c>
    </row>
    <row r="25" ht="14.25" customHeight="1">
      <c r="A25" s="1" t="str">
        <f>Basen!A29</f>
        <v/>
      </c>
      <c r="B25" s="84">
        <f>Basen!F29+20000</f>
        <v>40026</v>
      </c>
      <c r="C25" s="1" t="str">
        <f>Basen!C29</f>
        <v>Brückmann</v>
      </c>
      <c r="D25" s="1" t="str">
        <f>Basen!H29</f>
        <v>cansl</v>
      </c>
      <c r="E25" s="1" t="str">
        <f>Basen!J29</f>
        <v/>
      </c>
      <c r="F25" s="1" t="str">
        <f t="shared" si="1"/>
        <v>cansl</v>
      </c>
    </row>
    <row r="26" ht="14.25" customHeight="1">
      <c r="A26" s="1" t="str">
        <f>Basen!A30</f>
        <v/>
      </c>
      <c r="B26" s="84">
        <f>Basen!F30+20000</f>
        <v>40027</v>
      </c>
      <c r="C26" s="1" t="str">
        <f>Basen!C30</f>
        <v>Strømgart</v>
      </c>
      <c r="D26" s="1" t="str">
        <f>Basen!H30</f>
        <v>cansl</v>
      </c>
      <c r="E26" s="1" t="str">
        <f>Basen!J30</f>
        <v/>
      </c>
      <c r="F26" s="1" t="str">
        <f t="shared" si="1"/>
        <v>cansl</v>
      </c>
    </row>
    <row r="27" ht="14.25" customHeight="1">
      <c r="A27" s="1" t="str">
        <f>Basen!A31</f>
        <v/>
      </c>
      <c r="B27" s="84">
        <f>Basen!F31+20000</f>
        <v>40028</v>
      </c>
      <c r="C27" s="1" t="str">
        <f>Basen!C31</f>
        <v>Steinnes</v>
      </c>
      <c r="D27" s="1" t="str">
        <f>Basen!H31</f>
        <v>cansl</v>
      </c>
      <c r="E27" s="1" t="str">
        <f>Basen!J31</f>
        <v/>
      </c>
      <c r="F27" s="1" t="str">
        <f t="shared" si="1"/>
        <v>cansl</v>
      </c>
    </row>
    <row r="28" ht="14.25" customHeight="1">
      <c r="A28" s="1" t="str">
        <f>Basen!A32</f>
        <v/>
      </c>
      <c r="B28" s="84">
        <f>Basen!F32+20000</f>
        <v>40029</v>
      </c>
      <c r="C28" s="1" t="str">
        <f>Basen!C32</f>
        <v>Mortensen</v>
      </c>
      <c r="D28" s="1" t="str">
        <f>Basen!H32</f>
        <v>bc</v>
      </c>
      <c r="E28" s="1" t="str">
        <f>Basen!J32</f>
        <v/>
      </c>
      <c r="F28" s="1" t="str">
        <f t="shared" si="1"/>
        <v>bc</v>
      </c>
    </row>
    <row r="29" ht="14.25" customHeight="1">
      <c r="A29" s="1" t="str">
        <f>Basen!A33</f>
        <v/>
      </c>
      <c r="B29" s="84">
        <f>Basen!F33+20000</f>
        <v>40030</v>
      </c>
      <c r="C29" s="1" t="str">
        <f>Basen!C33</f>
        <v>Raaschou</v>
      </c>
      <c r="D29" s="1" t="str">
        <f>Basen!H33</f>
        <v>cansl</v>
      </c>
      <c r="E29" s="1" t="str">
        <f>Basen!J33</f>
        <v/>
      </c>
      <c r="F29" s="1" t="str">
        <f t="shared" si="1"/>
        <v>cansl</v>
      </c>
    </row>
    <row r="30" ht="14.25" customHeight="1">
      <c r="A30" s="1" t="str">
        <f>Basen!A34</f>
        <v/>
      </c>
      <c r="B30" s="84">
        <f>Basen!F34+20000</f>
        <v>40031</v>
      </c>
      <c r="C30" s="1" t="str">
        <f>Basen!C34</f>
        <v>Brüning</v>
      </c>
      <c r="D30" s="1" t="str">
        <f>Basen!H34</f>
        <v>cansl</v>
      </c>
      <c r="E30" s="1" t="str">
        <f>Basen!J34</f>
        <v/>
      </c>
      <c r="F30" s="1" t="str">
        <f t="shared" si="1"/>
        <v>cansl</v>
      </c>
    </row>
    <row r="31" ht="14.25" customHeight="1">
      <c r="A31" s="1" t="str">
        <f>Basen!A35</f>
        <v/>
      </c>
      <c r="B31" s="84">
        <f>Basen!F35+20000</f>
        <v>40032</v>
      </c>
      <c r="C31" s="1" t="str">
        <f>Basen!C35</f>
        <v>Littlewood</v>
      </c>
      <c r="D31" s="1" t="str">
        <f>Basen!H35</f>
        <v>cansl</v>
      </c>
      <c r="E31" s="1" t="str">
        <f>Basen!J35</f>
        <v/>
      </c>
      <c r="F31" s="1" t="str">
        <f t="shared" si="1"/>
        <v>cansl</v>
      </c>
    </row>
    <row r="32" ht="14.25" customHeight="1">
      <c r="A32" s="1" t="str">
        <f>Basen!A36</f>
        <v/>
      </c>
      <c r="B32" s="84">
        <f>Basen!F36+20000</f>
        <v>40033</v>
      </c>
      <c r="C32" s="1" t="str">
        <f>Basen!C36</f>
        <v>Glöde</v>
      </c>
      <c r="D32" s="1" t="str">
        <f>Basen!H36</f>
        <v>bc</v>
      </c>
      <c r="E32" s="1" t="str">
        <f>Basen!J36</f>
        <v/>
      </c>
      <c r="F32" s="1" t="str">
        <f t="shared" si="1"/>
        <v>bc</v>
      </c>
    </row>
    <row r="33" ht="14.25" customHeight="1">
      <c r="A33" s="1" t="str">
        <f>Basen!A37</f>
        <v/>
      </c>
      <c r="B33" s="84">
        <f>Basen!F37+20000</f>
        <v>40034</v>
      </c>
      <c r="C33" s="1" t="str">
        <f>Basen!C37</f>
        <v>Kolodziej</v>
      </c>
      <c r="D33" s="1" t="str">
        <f>Basen!H37</f>
        <v>cansl</v>
      </c>
      <c r="E33" s="1" t="str">
        <f>Basen!J37</f>
        <v/>
      </c>
      <c r="F33" s="1" t="str">
        <f t="shared" si="1"/>
        <v>cansl</v>
      </c>
    </row>
    <row r="34" ht="14.25" customHeight="1">
      <c r="A34" s="1" t="str">
        <f>Basen!A38</f>
        <v/>
      </c>
      <c r="B34" s="84">
        <f>Basen!F38+20000</f>
        <v>40035</v>
      </c>
      <c r="C34" s="1" t="str">
        <f>Basen!C38</f>
        <v>Kranig</v>
      </c>
      <c r="D34" s="85" t="str">
        <f>Basen!H38</f>
        <v>bc</v>
      </c>
      <c r="E34" s="1" t="str">
        <f>Basen!J38</f>
        <v/>
      </c>
      <c r="F34" s="85" t="str">
        <f t="shared" si="1"/>
        <v>bc</v>
      </c>
    </row>
    <row r="35" ht="14.25" customHeight="1">
      <c r="A35" s="1" t="str">
        <f>Basen!A39</f>
        <v/>
      </c>
      <c r="B35" s="84">
        <f>Basen!F39+20000</f>
        <v>40036</v>
      </c>
      <c r="C35" s="1" t="str">
        <f>Basen!C39</f>
        <v>Baberowski</v>
      </c>
      <c r="D35" s="1" t="str">
        <f>Basen!H39</f>
        <v>bc</v>
      </c>
      <c r="E35" s="1" t="str">
        <f>Basen!J39</f>
        <v/>
      </c>
      <c r="F35" s="1" t="str">
        <f t="shared" si="1"/>
        <v>bc</v>
      </c>
    </row>
    <row r="36" ht="14.25" customHeight="1">
      <c r="A36" s="1" t="str">
        <f>Basen!A40</f>
        <v/>
      </c>
      <c r="B36" s="84">
        <f>Basen!F40+20000</f>
        <v>40037</v>
      </c>
      <c r="C36" s="1" t="str">
        <f>Basen!C40</f>
        <v>Tveranger</v>
      </c>
      <c r="D36" s="1" t="str">
        <f>Basen!H40</f>
        <v>cansl</v>
      </c>
      <c r="E36" s="1" t="str">
        <f>Basen!J40</f>
        <v/>
      </c>
      <c r="F36" s="1" t="str">
        <f t="shared" si="1"/>
        <v>cansl</v>
      </c>
    </row>
    <row r="37" ht="14.25" customHeight="1">
      <c r="A37" s="1" t="str">
        <f>Basen!A41</f>
        <v/>
      </c>
      <c r="B37" s="84">
        <f>Basen!F41+20000</f>
        <v>40038</v>
      </c>
      <c r="C37" s="1" t="str">
        <f>Basen!C41</f>
        <v>Eilertsen</v>
      </c>
      <c r="D37" s="1" t="str">
        <f>Basen!H41</f>
        <v>bc</v>
      </c>
      <c r="E37" s="1" t="str">
        <f>Basen!J41</f>
        <v/>
      </c>
      <c r="F37" s="1" t="str">
        <f t="shared" si="1"/>
        <v>bc</v>
      </c>
    </row>
    <row r="38" ht="14.25" customHeight="1">
      <c r="A38" s="1" t="str">
        <f>Basen!A42</f>
        <v/>
      </c>
      <c r="B38" s="84">
        <f>Basen!F42+20000</f>
        <v>40039</v>
      </c>
      <c r="C38" s="1" t="str">
        <f>Basen!C42</f>
        <v>Muzak</v>
      </c>
      <c r="D38" s="1" t="str">
        <f>Basen!H42</f>
        <v>cansl</v>
      </c>
      <c r="E38" s="1" t="str">
        <f>Basen!J42</f>
        <v/>
      </c>
      <c r="F38" s="1" t="str">
        <f t="shared" si="1"/>
        <v>cansl</v>
      </c>
    </row>
    <row r="39" ht="14.25" customHeight="1">
      <c r="A39" s="1" t="str">
        <f>Basen!A43</f>
        <v/>
      </c>
      <c r="B39" s="84">
        <f>Basen!F43+20000</f>
        <v>40040</v>
      </c>
      <c r="C39" s="1" t="str">
        <f>Basen!C43</f>
        <v>Viiktorsson</v>
      </c>
      <c r="D39" s="1" t="str">
        <f>Basen!H43</f>
        <v>cansl</v>
      </c>
      <c r="E39" s="1" t="str">
        <f>Basen!J43</f>
        <v/>
      </c>
      <c r="F39" s="1" t="str">
        <f t="shared" si="1"/>
        <v>cansl</v>
      </c>
    </row>
    <row r="40" ht="14.25" customHeight="1">
      <c r="A40" s="1" t="str">
        <f>Basen!A44</f>
        <v/>
      </c>
      <c r="B40" s="84">
        <f>Basen!F44+20000</f>
        <v>40041</v>
      </c>
      <c r="C40" s="1" t="str">
        <f>Basen!C44</f>
        <v>Erik</v>
      </c>
      <c r="D40" s="1" t="str">
        <f>Basen!H44</f>
        <v>bc</v>
      </c>
      <c r="E40" s="1" t="str">
        <f>Basen!J44</f>
        <v/>
      </c>
      <c r="F40" s="1" t="str">
        <f t="shared" si="1"/>
        <v>bc</v>
      </c>
    </row>
    <row r="41" ht="14.25" customHeight="1">
      <c r="A41" s="1" t="str">
        <f>Basen!A45</f>
        <v/>
      </c>
      <c r="B41" s="84">
        <f>Basen!F45+20000</f>
        <v>40042</v>
      </c>
      <c r="C41" s="1" t="str">
        <f>Basen!C45</f>
        <v>Nahrmann</v>
      </c>
      <c r="D41" s="1" t="str">
        <f>Basen!H45</f>
        <v>cansl</v>
      </c>
      <c r="E41" s="1" t="str">
        <f>Basen!J45</f>
        <v/>
      </c>
      <c r="F41" s="1" t="str">
        <f t="shared" si="1"/>
        <v>cansl</v>
      </c>
    </row>
    <row r="42" ht="14.25" customHeight="1">
      <c r="A42" s="1" t="str">
        <f>Basen!A46</f>
        <v/>
      </c>
      <c r="B42" s="84">
        <f>Basen!F46+20000</f>
        <v>40043</v>
      </c>
      <c r="C42" s="1" t="str">
        <f>Basen!C46</f>
        <v>Ryom</v>
      </c>
      <c r="D42" s="1" t="str">
        <f>Basen!H46</f>
        <v>web</v>
      </c>
      <c r="E42" s="1">
        <f>Basen!J46</f>
        <v>10</v>
      </c>
      <c r="F42" s="1" t="str">
        <f t="shared" si="1"/>
        <v>web</v>
      </c>
    </row>
    <row r="43" ht="14.25" customHeight="1">
      <c r="A43" s="1" t="str">
        <f>Basen!A47</f>
        <v/>
      </c>
      <c r="B43" s="84">
        <f>Basen!F47+20000</f>
        <v>40044</v>
      </c>
      <c r="C43" s="1" t="str">
        <f>Basen!C47</f>
        <v>Bonefeld</v>
      </c>
      <c r="D43" s="85" t="str">
        <f>Basen!H47</f>
        <v>bc</v>
      </c>
      <c r="E43" s="1" t="str">
        <f>Basen!J47</f>
        <v/>
      </c>
      <c r="F43" s="85" t="str">
        <f t="shared" si="1"/>
        <v>bc</v>
      </c>
    </row>
    <row r="44" ht="14.25" customHeight="1">
      <c r="A44" s="1" t="str">
        <f>Basen!A48</f>
        <v/>
      </c>
      <c r="B44" s="84">
        <f>Basen!F48+20000</f>
        <v>40045</v>
      </c>
      <c r="C44" s="1" t="str">
        <f>Basen!C48</f>
        <v>Nilsson</v>
      </c>
      <c r="D44" s="1" t="str">
        <f>Basen!H48</f>
        <v>cansl</v>
      </c>
      <c r="E44" s="1" t="str">
        <f>Basen!J48</f>
        <v/>
      </c>
      <c r="F44" s="1" t="str">
        <f t="shared" si="1"/>
        <v>cansl</v>
      </c>
    </row>
    <row r="45" ht="14.25" customHeight="1">
      <c r="A45" s="1" t="str">
        <f>Basen!A49</f>
        <v/>
      </c>
      <c r="B45" s="84">
        <f>Basen!F49+20000</f>
        <v>40046</v>
      </c>
      <c r="C45" s="1" t="str">
        <f>Basen!C49</f>
        <v>Mortensen</v>
      </c>
      <c r="D45" s="1" t="str">
        <f>Basen!H49</f>
        <v>cansl</v>
      </c>
      <c r="E45" s="1" t="str">
        <f>Basen!J49</f>
        <v/>
      </c>
      <c r="F45" s="1" t="str">
        <f t="shared" si="1"/>
        <v>cansl</v>
      </c>
    </row>
    <row r="46" ht="14.25" customHeight="1">
      <c r="A46" s="1" t="str">
        <f>Basen!A50</f>
        <v/>
      </c>
      <c r="B46" s="84">
        <f>Basen!F50+20000</f>
        <v>40047</v>
      </c>
      <c r="C46" s="1" t="str">
        <f>Basen!C50</f>
        <v>Bossenmmeyer</v>
      </c>
      <c r="D46" s="1" t="str">
        <f>Basen!H50</f>
        <v>cansl</v>
      </c>
      <c r="E46" s="1" t="str">
        <f>Basen!J50</f>
        <v/>
      </c>
      <c r="F46" s="1" t="str">
        <f t="shared" si="1"/>
        <v>cansl</v>
      </c>
    </row>
    <row r="47" ht="14.25" customHeight="1">
      <c r="A47" s="1" t="str">
        <f>Basen!A51</f>
        <v/>
      </c>
      <c r="B47" s="84">
        <f>Basen!F51+20000</f>
        <v>40048</v>
      </c>
      <c r="C47" s="1" t="str">
        <f>Basen!C51</f>
        <v>Mads</v>
      </c>
      <c r="D47" s="1" t="str">
        <f>Basen!H51</f>
        <v>cansl</v>
      </c>
      <c r="E47" s="1" t="str">
        <f>Basen!J51</f>
        <v/>
      </c>
      <c r="F47" s="1" t="str">
        <f t="shared" si="1"/>
        <v>cansl</v>
      </c>
    </row>
    <row r="48" ht="14.25" customHeight="1">
      <c r="A48" s="1" t="str">
        <f>Basen!A52</f>
        <v/>
      </c>
      <c r="B48" s="84">
        <f>Basen!F52+20000</f>
        <v>40049</v>
      </c>
      <c r="C48" s="1" t="str">
        <f>Basen!C52</f>
        <v>Rosschou</v>
      </c>
      <c r="D48" s="1" t="str">
        <f>Basen!H52</f>
        <v>bc</v>
      </c>
      <c r="E48" s="1" t="str">
        <f>Basen!J52</f>
        <v/>
      </c>
      <c r="F48" s="1" t="str">
        <f t="shared" si="1"/>
        <v>bc</v>
      </c>
    </row>
    <row r="49" ht="14.25" customHeight="1">
      <c r="A49" s="1" t="str">
        <f>Basen!A53</f>
        <v/>
      </c>
      <c r="B49" s="84">
        <f>Basen!F53+20000</f>
        <v>40050</v>
      </c>
      <c r="C49" s="1" t="str">
        <f>Basen!C53</f>
        <v>Mielewczyk</v>
      </c>
      <c r="D49" s="1" t="str">
        <f>Basen!H53</f>
        <v>cansl</v>
      </c>
      <c r="E49" s="1" t="str">
        <f>Basen!J53</f>
        <v/>
      </c>
      <c r="F49" s="1" t="str">
        <f t="shared" si="1"/>
        <v>cansl</v>
      </c>
    </row>
    <row r="50" ht="14.25" customHeight="1">
      <c r="A50" s="1" t="str">
        <f>Basen!A54</f>
        <v/>
      </c>
      <c r="B50" s="84">
        <f>Basen!F54+20000</f>
        <v>40051</v>
      </c>
      <c r="C50" s="1" t="str">
        <f>Basen!C54</f>
        <v>Selinski</v>
      </c>
      <c r="D50" s="1" t="str">
        <f>Basen!H54</f>
        <v>bc</v>
      </c>
      <c r="E50" s="1" t="str">
        <f>Basen!J54</f>
        <v/>
      </c>
      <c r="F50" s="1" t="str">
        <f t="shared" si="1"/>
        <v>bc</v>
      </c>
    </row>
    <row r="51" ht="14.25" customHeight="1">
      <c r="A51" s="1" t="str">
        <f>Basen!A55</f>
        <v/>
      </c>
      <c r="B51" s="84">
        <f>Basen!F55+20000</f>
        <v>40052</v>
      </c>
      <c r="C51" s="1" t="str">
        <f>Basen!C55</f>
        <v>Himmelreich</v>
      </c>
      <c r="D51" s="1" t="str">
        <f>Basen!H55</f>
        <v>cansl</v>
      </c>
      <c r="E51" s="1" t="str">
        <f>Basen!J55</f>
        <v/>
      </c>
      <c r="F51" s="1" t="str">
        <f t="shared" si="1"/>
        <v>cansl</v>
      </c>
    </row>
    <row r="52" ht="14.25" customHeight="1">
      <c r="A52" s="1" t="str">
        <f>Basen!A56</f>
        <v/>
      </c>
      <c r="B52" s="84">
        <f>Basen!F56+20000</f>
        <v>40053</v>
      </c>
      <c r="C52" s="1" t="str">
        <f>Basen!C56</f>
        <v>Ryom</v>
      </c>
      <c r="D52" s="1" t="str">
        <f>Basen!H56</f>
        <v>bc</v>
      </c>
      <c r="E52" s="1" t="str">
        <f>Basen!J56</f>
        <v/>
      </c>
      <c r="F52" s="1" t="str">
        <f t="shared" si="1"/>
        <v>bc</v>
      </c>
    </row>
    <row r="53" ht="14.25" customHeight="1">
      <c r="A53" s="1" t="str">
        <f>Basen!A57</f>
        <v/>
      </c>
      <c r="B53" s="84">
        <f>Basen!F57+20000</f>
        <v>40054</v>
      </c>
      <c r="C53" s="1" t="str">
        <f>Basen!C57</f>
        <v>Weber</v>
      </c>
      <c r="D53" s="1" t="str">
        <f>Basen!H57</f>
        <v>bc</v>
      </c>
      <c r="E53" s="1" t="str">
        <f>Basen!J57</f>
        <v/>
      </c>
      <c r="F53" s="1" t="str">
        <f t="shared" si="1"/>
        <v>bc</v>
      </c>
    </row>
    <row r="54" ht="14.25" customHeight="1">
      <c r="A54" s="1" t="str">
        <f>Basen!A58</f>
        <v/>
      </c>
      <c r="B54" s="84">
        <f>Basen!F58+20000</f>
        <v>40055</v>
      </c>
      <c r="C54" s="1" t="str">
        <f>Basen!C58</f>
        <v>Löfgren</v>
      </c>
      <c r="D54" s="1" t="str">
        <f>Basen!H58</f>
        <v>cansl</v>
      </c>
      <c r="E54" s="1" t="str">
        <f>Basen!J58</f>
        <v/>
      </c>
      <c r="F54" s="1" t="str">
        <f t="shared" si="1"/>
        <v>cansl</v>
      </c>
    </row>
    <row r="55" ht="14.25" customHeight="1">
      <c r="A55" s="1" t="str">
        <f>Basen!A59</f>
        <v/>
      </c>
      <c r="B55" s="84">
        <f>Basen!F59+20000</f>
        <v>40056</v>
      </c>
      <c r="C55" s="1" t="str">
        <f>Basen!C59</f>
        <v>Frommelt</v>
      </c>
      <c r="D55" s="1" t="str">
        <f>Basen!H59</f>
        <v>cansl</v>
      </c>
      <c r="E55" s="1" t="str">
        <f>Basen!J59</f>
        <v/>
      </c>
      <c r="F55" s="1" t="str">
        <f t="shared" si="1"/>
        <v>cansl</v>
      </c>
    </row>
    <row r="56" ht="14.25" customHeight="1">
      <c r="A56" s="1" t="str">
        <f>Basen!A60</f>
        <v/>
      </c>
      <c r="B56" s="84">
        <f>Basen!F60+20000</f>
        <v>40057</v>
      </c>
      <c r="C56" s="1" t="str">
        <f>Basen!C60</f>
        <v>Hummert</v>
      </c>
      <c r="D56" s="1" t="str">
        <f>Basen!H60</f>
        <v>cansl</v>
      </c>
      <c r="E56" s="1" t="str">
        <f>Basen!J60</f>
        <v/>
      </c>
      <c r="F56" s="1" t="str">
        <f t="shared" si="1"/>
        <v>cansl</v>
      </c>
    </row>
    <row r="57" ht="14.25" customHeight="1">
      <c r="A57" s="1" t="str">
        <f>Basen!A61</f>
        <v/>
      </c>
      <c r="B57" s="84">
        <f>Basen!F61+20000</f>
        <v>40058</v>
      </c>
      <c r="C57" s="1" t="str">
        <f>Basen!C61</f>
        <v>Wilhelmsen</v>
      </c>
      <c r="D57" s="1" t="str">
        <f>Basen!H61</f>
        <v>cansl</v>
      </c>
      <c r="E57" s="1" t="str">
        <f>Basen!J61</f>
        <v/>
      </c>
      <c r="F57" s="1" t="str">
        <f t="shared" si="1"/>
        <v>cansl</v>
      </c>
    </row>
    <row r="58" ht="14.25" customHeight="1">
      <c r="A58" s="1" t="str">
        <f>Basen!A62</f>
        <v/>
      </c>
      <c r="B58" s="84">
        <f>Basen!F62+20000</f>
        <v>40059</v>
      </c>
      <c r="C58" s="1" t="str">
        <f>Basen!C62</f>
        <v>Swahn</v>
      </c>
      <c r="D58" s="1" t="str">
        <f>Basen!H62</f>
        <v>cansl</v>
      </c>
      <c r="E58" s="1" t="str">
        <f>Basen!J62</f>
        <v/>
      </c>
      <c r="F58" s="1" t="str">
        <f t="shared" si="1"/>
        <v>cansl</v>
      </c>
    </row>
    <row r="59" ht="14.25" customHeight="1">
      <c r="A59" s="1" t="str">
        <f>Basen!A63</f>
        <v/>
      </c>
      <c r="B59" s="84">
        <f>Basen!F63+20000</f>
        <v>40060</v>
      </c>
      <c r="C59" s="1" t="str">
        <f>Basen!C63</f>
        <v>Henrik</v>
      </c>
      <c r="D59" s="1" t="str">
        <f>Basen!H63</f>
        <v>cansl</v>
      </c>
      <c r="E59" s="1" t="str">
        <f>Basen!J63</f>
        <v/>
      </c>
      <c r="F59" s="1" t="str">
        <f t="shared" si="1"/>
        <v>cansl</v>
      </c>
    </row>
    <row r="60" ht="14.25" customHeight="1">
      <c r="A60" s="1" t="str">
        <f>Basen!A64</f>
        <v/>
      </c>
      <c r="B60" s="84">
        <f>Basen!F64+20000</f>
        <v>40061</v>
      </c>
      <c r="C60" s="1" t="str">
        <f>Basen!C64</f>
        <v>Roesch</v>
      </c>
      <c r="D60" s="1" t="str">
        <f>Basen!H64</f>
        <v>cansl</v>
      </c>
      <c r="E60" s="1" t="str">
        <f>Basen!J64</f>
        <v/>
      </c>
      <c r="F60" s="1" t="str">
        <f t="shared" si="1"/>
        <v>cansl</v>
      </c>
    </row>
    <row r="61" ht="14.25" customHeight="1">
      <c r="A61" s="1" t="str">
        <f>Basen!A65</f>
        <v/>
      </c>
      <c r="B61" s="84">
        <f>Basen!F65+20000</f>
        <v>40062</v>
      </c>
      <c r="C61" s="1" t="str">
        <f>Basen!C65</f>
        <v>Hansen</v>
      </c>
      <c r="D61" s="1" t="str">
        <f>Basen!H65</f>
        <v>bc</v>
      </c>
      <c r="E61" s="1" t="str">
        <f>Basen!J65</f>
        <v/>
      </c>
      <c r="F61" s="1" t="str">
        <f t="shared" si="1"/>
        <v>bc</v>
      </c>
    </row>
    <row r="62" ht="14.25" customHeight="1">
      <c r="A62" s="1" t="str">
        <f>Basen!A66</f>
        <v/>
      </c>
      <c r="B62" s="84">
        <f>Basen!F66+20000</f>
        <v>40063</v>
      </c>
      <c r="C62" s="1" t="str">
        <f>Basen!C66</f>
        <v>Svensson</v>
      </c>
      <c r="D62" s="1" t="str">
        <f>Basen!H66</f>
        <v>cansl</v>
      </c>
      <c r="E62" s="1" t="str">
        <f>Basen!J66</f>
        <v/>
      </c>
      <c r="F62" s="1" t="str">
        <f t="shared" si="1"/>
        <v>cansl</v>
      </c>
    </row>
    <row r="63" ht="14.25" customHeight="1">
      <c r="A63" s="1" t="str">
        <f>Basen!A67</f>
        <v/>
      </c>
      <c r="B63" s="84">
        <f>Basen!F67+20000</f>
        <v>40064</v>
      </c>
      <c r="C63" s="1" t="str">
        <f>Basen!C67</f>
        <v>Schattenberg</v>
      </c>
      <c r="D63" s="1" t="str">
        <f>Basen!H67</f>
        <v>cansl</v>
      </c>
      <c r="E63" s="1" t="str">
        <f>Basen!J67</f>
        <v/>
      </c>
      <c r="F63" s="1" t="str">
        <f t="shared" si="1"/>
        <v>cansl</v>
      </c>
    </row>
    <row r="64" ht="14.25" customHeight="1">
      <c r="A64" s="1" t="str">
        <f>Basen!A68</f>
        <v/>
      </c>
      <c r="B64" s="84">
        <f>Basen!F68+20000</f>
        <v>40065</v>
      </c>
      <c r="C64" s="1" t="str">
        <f>Basen!C68</f>
        <v>Bjerggaard</v>
      </c>
      <c r="D64" s="1" t="str">
        <f>Basen!H68</f>
        <v>cansl</v>
      </c>
      <c r="E64" s="1" t="str">
        <f>Basen!J68</f>
        <v/>
      </c>
      <c r="F64" s="1" t="str">
        <f t="shared" si="1"/>
        <v>cansl</v>
      </c>
    </row>
    <row r="65" ht="14.25" customHeight="1">
      <c r="A65" s="1" t="str">
        <f>Basen!A69</f>
        <v/>
      </c>
      <c r="B65" s="84">
        <f>Basen!F69+20000</f>
        <v>40066</v>
      </c>
      <c r="C65" s="1" t="str">
        <f>Basen!C69</f>
        <v>Carlander</v>
      </c>
      <c r="D65" s="1" t="str">
        <f>Basen!H69</f>
        <v>cansl</v>
      </c>
      <c r="E65" s="1" t="str">
        <f>Basen!J69</f>
        <v/>
      </c>
      <c r="F65" s="1" t="str">
        <f t="shared" si="1"/>
        <v>cansl</v>
      </c>
    </row>
    <row r="66" ht="14.25" customHeight="1">
      <c r="A66" s="1" t="str">
        <f>Basen!A70</f>
        <v/>
      </c>
      <c r="B66" s="84">
        <f>Basen!F70+20000</f>
        <v>40067</v>
      </c>
      <c r="C66" s="1" t="str">
        <f>Basen!C70</f>
        <v>Neff</v>
      </c>
      <c r="D66" s="1" t="str">
        <f>Basen!H70</f>
        <v>cansl</v>
      </c>
      <c r="E66" s="1" t="str">
        <f>Basen!J70</f>
        <v/>
      </c>
      <c r="F66" s="1" t="str">
        <f t="shared" si="1"/>
        <v>cansl</v>
      </c>
    </row>
    <row r="67" ht="14.25" customHeight="1">
      <c r="A67" s="1" t="str">
        <f>Basen!A71</f>
        <v/>
      </c>
      <c r="B67" s="84">
        <f>Basen!F71+20000</f>
        <v>40068</v>
      </c>
      <c r="C67" s="1" t="str">
        <f>Basen!C71</f>
        <v>Grishauge</v>
      </c>
      <c r="D67" s="1" t="str">
        <f>Basen!H71</f>
        <v>web</v>
      </c>
      <c r="E67" s="1">
        <f>Basen!J71</f>
        <v>10</v>
      </c>
      <c r="F67" s="1" t="str">
        <f t="shared" si="1"/>
        <v>web</v>
      </c>
    </row>
    <row r="68" ht="14.25" customHeight="1">
      <c r="A68" s="1" t="str">
        <f>Basen!A72</f>
        <v/>
      </c>
      <c r="B68" s="84">
        <f>Basen!F72+20000</f>
        <v>40069</v>
      </c>
      <c r="C68" s="1" t="str">
        <f>Basen!C72</f>
        <v>Haastrup</v>
      </c>
      <c r="D68" s="1" t="str">
        <f>Basen!H72</f>
        <v>bc</v>
      </c>
      <c r="E68" s="1" t="str">
        <f>Basen!J72</f>
        <v/>
      </c>
      <c r="F68" s="1" t="str">
        <f t="shared" si="1"/>
        <v>bc</v>
      </c>
    </row>
    <row r="69" ht="14.25" customHeight="1">
      <c r="A69" s="1" t="str">
        <f>Basen!A73</f>
        <v/>
      </c>
      <c r="B69" s="84">
        <f>Basen!F73+20000</f>
        <v>40070</v>
      </c>
      <c r="C69" s="1" t="str">
        <f>Basen!C73</f>
        <v>Johansen</v>
      </c>
      <c r="D69" s="1" t="str">
        <f>Basen!H73</f>
        <v>bc</v>
      </c>
      <c r="E69" s="1" t="str">
        <f>Basen!J73</f>
        <v/>
      </c>
      <c r="F69" s="1" t="str">
        <f t="shared" si="1"/>
        <v>bc</v>
      </c>
    </row>
    <row r="70" ht="14.25" customHeight="1">
      <c r="A70" s="1" t="str">
        <f>Basen!A74</f>
        <v/>
      </c>
      <c r="B70" s="84">
        <f>Basen!F74+20000</f>
        <v>40071</v>
      </c>
      <c r="C70" s="1" t="str">
        <f>Basen!C74</f>
        <v>Madsen</v>
      </c>
      <c r="D70" s="1" t="str">
        <f>Basen!H74</f>
        <v>cansl</v>
      </c>
      <c r="E70" s="1" t="str">
        <f>Basen!J74</f>
        <v/>
      </c>
      <c r="F70" s="1" t="str">
        <f t="shared" si="1"/>
        <v>cansl</v>
      </c>
    </row>
    <row r="71" ht="14.25" customHeight="1">
      <c r="A71" s="1" t="str">
        <f>Basen!A75</f>
        <v/>
      </c>
      <c r="B71" s="84">
        <f>Basen!F75+20000</f>
        <v>40072</v>
      </c>
      <c r="C71" s="1" t="str">
        <f>Basen!C75</f>
        <v>Peters</v>
      </c>
      <c r="D71" s="1" t="str">
        <f>Basen!H75</f>
        <v>bc</v>
      </c>
      <c r="E71" s="1" t="str">
        <f>Basen!J75</f>
        <v/>
      </c>
      <c r="F71" s="1" t="str">
        <f t="shared" si="1"/>
        <v>bc</v>
      </c>
    </row>
    <row r="72" ht="14.25" customHeight="1">
      <c r="A72" s="1" t="str">
        <f>Basen!A76</f>
        <v/>
      </c>
      <c r="B72" s="84">
        <f>Basen!F76+20000</f>
        <v>40073</v>
      </c>
      <c r="C72" s="1" t="str">
        <f>Basen!C76</f>
        <v>Kaljusaar</v>
      </c>
      <c r="D72" s="1" t="str">
        <f>Basen!H76</f>
        <v>cansl</v>
      </c>
      <c r="E72" s="1" t="str">
        <f>Basen!J76</f>
        <v/>
      </c>
      <c r="F72" s="1" t="str">
        <f t="shared" si="1"/>
        <v>cansl</v>
      </c>
    </row>
    <row r="73" ht="14.25" customHeight="1">
      <c r="A73" s="1" t="str">
        <f>Basen!A77</f>
        <v/>
      </c>
      <c r="B73" s="84">
        <f>Basen!F77+20000</f>
        <v>40074</v>
      </c>
      <c r="C73" s="1" t="str">
        <f>Basen!C77</f>
        <v>Barbara</v>
      </c>
      <c r="D73" s="1" t="str">
        <f>Basen!H77</f>
        <v>cansl</v>
      </c>
      <c r="E73" s="1" t="str">
        <f>Basen!J77</f>
        <v/>
      </c>
      <c r="F73" s="1" t="str">
        <f t="shared" si="1"/>
        <v>cansl</v>
      </c>
    </row>
    <row r="74" ht="14.25" customHeight="1">
      <c r="A74" s="1" t="str">
        <f>Basen!A78</f>
        <v/>
      </c>
      <c r="B74" s="84">
        <f>Basen!F78+20000</f>
        <v>40075</v>
      </c>
      <c r="C74" s="1" t="str">
        <f>Basen!C78</f>
        <v>Börner</v>
      </c>
      <c r="D74" s="1" t="str">
        <f>Basen!H78</f>
        <v>cansl</v>
      </c>
      <c r="E74" s="1" t="str">
        <f>Basen!J78</f>
        <v/>
      </c>
      <c r="F74" s="1" t="str">
        <f t="shared" si="1"/>
        <v>cansl</v>
      </c>
    </row>
    <row r="75" ht="14.25" customHeight="1">
      <c r="A75" s="1" t="str">
        <f>Basen!A79</f>
        <v/>
      </c>
      <c r="B75" s="84">
        <f>Basen!F79+20000</f>
        <v>40076</v>
      </c>
      <c r="C75" s="1" t="str">
        <f>Basen!C79</f>
        <v>Kroon</v>
      </c>
      <c r="D75" s="1" t="str">
        <f>Basen!H79</f>
        <v>cansl</v>
      </c>
      <c r="E75" s="1" t="str">
        <f>Basen!J79</f>
        <v/>
      </c>
      <c r="F75" s="1" t="str">
        <f t="shared" si="1"/>
        <v>cansl</v>
      </c>
      <c r="K75" s="1" t="s">
        <v>1885</v>
      </c>
    </row>
    <row r="76" ht="14.25" customHeight="1">
      <c r="A76" s="1" t="str">
        <f>Basen!A80</f>
        <v/>
      </c>
      <c r="B76" s="84">
        <f>Basen!F80+20000</f>
        <v>40077</v>
      </c>
      <c r="C76" s="1" t="str">
        <f>Basen!C80</f>
        <v>Aarburg</v>
      </c>
      <c r="D76" s="1" t="str">
        <f>Basen!H80</f>
        <v>cansl</v>
      </c>
      <c r="E76" s="1" t="str">
        <f>Basen!J80</f>
        <v/>
      </c>
      <c r="F76" s="1" t="str">
        <f t="shared" si="1"/>
        <v>cansl</v>
      </c>
    </row>
    <row r="77" ht="14.25" customHeight="1">
      <c r="A77" s="1" t="str">
        <f>Basen!A81</f>
        <v/>
      </c>
      <c r="B77" s="84">
        <f>Basen!F81+20000</f>
        <v>40078</v>
      </c>
      <c r="C77" s="1" t="str">
        <f>Basen!C81</f>
        <v>Steffensen</v>
      </c>
      <c r="D77" s="1" t="str">
        <f>Basen!H81</f>
        <v>cansl</v>
      </c>
      <c r="E77" s="1" t="str">
        <f>Basen!J81</f>
        <v/>
      </c>
      <c r="F77" s="1" t="str">
        <f t="shared" si="1"/>
        <v>cansl</v>
      </c>
    </row>
    <row r="78" ht="14.25" customHeight="1">
      <c r="A78" s="1" t="str">
        <f>Basen!A82</f>
        <v/>
      </c>
      <c r="B78" s="84">
        <f>Basen!F82+20000</f>
        <v>40079</v>
      </c>
      <c r="C78" s="1" t="str">
        <f>Basen!C82</f>
        <v>Priewe</v>
      </c>
      <c r="D78" s="1" t="str">
        <f>Basen!H82</f>
        <v>cansl</v>
      </c>
      <c r="E78" s="1" t="str">
        <f>Basen!J82</f>
        <v/>
      </c>
      <c r="F78" s="1" t="str">
        <f t="shared" si="1"/>
        <v>cansl</v>
      </c>
    </row>
    <row r="79" ht="14.25" customHeight="1">
      <c r="A79" s="1" t="str">
        <f>Basen!A83</f>
        <v/>
      </c>
      <c r="B79" s="84">
        <f>Basen!F83+20000</f>
        <v>40080</v>
      </c>
      <c r="C79" s="1" t="str">
        <f>Basen!C83</f>
        <v>Scheutz</v>
      </c>
      <c r="D79" s="1" t="str">
        <f>Basen!H83</f>
        <v>cansl</v>
      </c>
      <c r="E79" s="1" t="str">
        <f>Basen!J83</f>
        <v/>
      </c>
      <c r="F79" s="1" t="str">
        <f t="shared" si="1"/>
        <v>cansl</v>
      </c>
      <c r="K79" s="1" t="str">
        <f>Basen!E84</f>
        <v/>
      </c>
    </row>
    <row r="80" ht="14.25" customHeight="1">
      <c r="A80" s="1" t="str">
        <f>Basen!A84</f>
        <v/>
      </c>
      <c r="B80" s="84">
        <f>Basen!F84+20000</f>
        <v>40081</v>
      </c>
      <c r="C80" s="1" t="str">
        <f>Basen!C84</f>
        <v>Goldelius</v>
      </c>
      <c r="D80" s="1" t="str">
        <f>Basen!H84</f>
        <v>cansl</v>
      </c>
      <c r="E80" s="1" t="str">
        <f>Basen!J84</f>
        <v/>
      </c>
      <c r="F80" s="1" t="str">
        <f t="shared" si="1"/>
        <v>cansl</v>
      </c>
    </row>
    <row r="81" ht="14.25" customHeight="1">
      <c r="A81" s="1" t="str">
        <f>Basen!A85</f>
        <v/>
      </c>
      <c r="B81" s="84">
        <f>Basen!F85+20000</f>
        <v>40082</v>
      </c>
      <c r="C81" s="1" t="str">
        <f>Basen!C85</f>
        <v>Grovermann</v>
      </c>
      <c r="D81" s="1" t="str">
        <f>Basen!H85</f>
        <v>cansl</v>
      </c>
      <c r="E81" s="1" t="str">
        <f>Basen!J85</f>
        <v/>
      </c>
      <c r="F81" s="1" t="str">
        <f t="shared" si="1"/>
        <v>cansl</v>
      </c>
    </row>
    <row r="82" ht="14.25" customHeight="1">
      <c r="A82" s="1" t="str">
        <f>Basen!A86</f>
        <v/>
      </c>
      <c r="B82" s="84">
        <f>Basen!F86+20000</f>
        <v>40083</v>
      </c>
      <c r="C82" s="1" t="str">
        <f>Basen!C86</f>
        <v>Teglberg</v>
      </c>
      <c r="D82" s="1" t="str">
        <f>Basen!H86</f>
        <v>cansl</v>
      </c>
      <c r="E82" s="1" t="str">
        <f>Basen!J86</f>
        <v/>
      </c>
      <c r="F82" s="1" t="str">
        <f t="shared" si="1"/>
        <v>cansl</v>
      </c>
    </row>
    <row r="83" ht="14.25" customHeight="1">
      <c r="A83" s="1" t="str">
        <f>Basen!A87</f>
        <v/>
      </c>
      <c r="B83" s="84">
        <f>Basen!F87+20000</f>
        <v>40084</v>
      </c>
      <c r="C83" s="1" t="str">
        <f>Basen!C87</f>
        <v>Westi</v>
      </c>
      <c r="D83" s="1" t="str">
        <f>Basen!H87</f>
        <v>bc</v>
      </c>
      <c r="E83" s="1" t="str">
        <f>Basen!J87</f>
        <v/>
      </c>
      <c r="F83" s="1" t="str">
        <f t="shared" si="1"/>
        <v>bc</v>
      </c>
      <c r="H83" s="1" t="s">
        <v>1886</v>
      </c>
      <c r="I83" s="1" t="s">
        <v>1886</v>
      </c>
      <c r="J83" s="1" t="s">
        <v>47</v>
      </c>
    </row>
    <row r="84" ht="14.25" customHeight="1">
      <c r="A84" s="1" t="str">
        <f>Basen!A88</f>
        <v/>
      </c>
      <c r="B84" s="84">
        <f>Basen!F88+20000</f>
        <v>40085</v>
      </c>
      <c r="C84" s="1" t="str">
        <f>Basen!C88</f>
        <v>Heuer</v>
      </c>
      <c r="D84" s="1" t="str">
        <f>Basen!H88</f>
        <v>cansl</v>
      </c>
      <c r="E84" s="1" t="str">
        <f>Basen!J88</f>
        <v/>
      </c>
      <c r="F84" s="1" t="str">
        <f t="shared" si="1"/>
        <v>cansl</v>
      </c>
    </row>
    <row r="85" ht="14.25" customHeight="1">
      <c r="A85" s="1" t="str">
        <f>Basen!A89</f>
        <v/>
      </c>
      <c r="B85" s="84">
        <f>Basen!F89+20000</f>
        <v>40086</v>
      </c>
      <c r="C85" s="1" t="str">
        <f>Basen!C89</f>
        <v>Grønning</v>
      </c>
      <c r="D85" s="1" t="str">
        <f>Basen!H89</f>
        <v>bc</v>
      </c>
      <c r="E85" s="1" t="str">
        <f>Basen!J89</f>
        <v/>
      </c>
      <c r="F85" s="1" t="str">
        <f t="shared" si="1"/>
        <v>bc</v>
      </c>
    </row>
    <row r="86" ht="14.25" customHeight="1">
      <c r="A86" s="1" t="str">
        <f>Basen!A90</f>
        <v/>
      </c>
      <c r="B86" s="84">
        <f>Basen!F90+20000</f>
        <v>40087</v>
      </c>
      <c r="C86" s="1" t="str">
        <f>Basen!C90</f>
        <v>Boysen</v>
      </c>
      <c r="D86" s="1" t="str">
        <f>Basen!H90</f>
        <v>bc</v>
      </c>
      <c r="E86" s="1" t="str">
        <f>Basen!J90</f>
        <v/>
      </c>
      <c r="F86" s="1" t="str">
        <f t="shared" si="1"/>
        <v>bc</v>
      </c>
    </row>
    <row r="87" ht="14.25" customHeight="1">
      <c r="A87" s="1" t="str">
        <f>Basen!A91</f>
        <v/>
      </c>
      <c r="B87" s="84">
        <f>Basen!F91+20000</f>
        <v>40088</v>
      </c>
      <c r="C87" s="1" t="str">
        <f>Basen!C91</f>
        <v>Teglberg</v>
      </c>
      <c r="D87" s="1" t="str">
        <f>Basen!H91</f>
        <v>bc</v>
      </c>
      <c r="E87" s="1" t="str">
        <f>Basen!J91</f>
        <v/>
      </c>
      <c r="F87" s="1" t="str">
        <f t="shared" si="1"/>
        <v>bc</v>
      </c>
    </row>
    <row r="88" ht="14.25" customHeight="1">
      <c r="A88" s="1" t="str">
        <f>Basen!A92</f>
        <v/>
      </c>
      <c r="B88" s="84">
        <f>Basen!F92+20000</f>
        <v>40089</v>
      </c>
      <c r="C88" s="1" t="str">
        <f>Basen!C92</f>
        <v>Reimers</v>
      </c>
      <c r="D88" s="1" t="str">
        <f>Basen!H92</f>
        <v>cansl</v>
      </c>
      <c r="E88" s="1" t="str">
        <f>Basen!J92</f>
        <v/>
      </c>
      <c r="F88" s="1" t="str">
        <f t="shared" si="1"/>
        <v>cansl</v>
      </c>
    </row>
    <row r="89" ht="14.25" customHeight="1">
      <c r="A89" s="1" t="str">
        <f>Basen!A93</f>
        <v/>
      </c>
      <c r="B89" s="84">
        <f>Basen!F93+20000</f>
        <v>40090</v>
      </c>
      <c r="C89" s="1" t="str">
        <f>Basen!C93</f>
        <v>Norlin</v>
      </c>
      <c r="D89" s="1" t="str">
        <f>Basen!H93</f>
        <v>cansl</v>
      </c>
      <c r="E89" s="1" t="str">
        <f>Basen!J93</f>
        <v/>
      </c>
      <c r="F89" s="1" t="str">
        <f t="shared" si="1"/>
        <v>cansl</v>
      </c>
    </row>
    <row r="90" ht="14.25" customHeight="1">
      <c r="A90" s="1" t="str">
        <f>Basen!A94</f>
        <v/>
      </c>
      <c r="B90" s="84">
        <f>Basen!F94+20000</f>
        <v>40091</v>
      </c>
      <c r="C90" s="1" t="str">
        <f>Basen!C94</f>
        <v>Sckaletz</v>
      </c>
      <c r="D90" s="1" t="str">
        <f>Basen!H94</f>
        <v>web</v>
      </c>
      <c r="E90" s="1">
        <f>Basen!J94</f>
        <v>15</v>
      </c>
      <c r="F90" s="1" t="str">
        <f t="shared" si="1"/>
        <v>web</v>
      </c>
    </row>
    <row r="91" ht="14.25" customHeight="1">
      <c r="A91" s="1" t="str">
        <f>Basen!A95</f>
        <v/>
      </c>
      <c r="B91" s="84">
        <f>Basen!F95+20000</f>
        <v>40092</v>
      </c>
      <c r="C91" s="1" t="str">
        <f>Basen!C95</f>
        <v>Larsen</v>
      </c>
      <c r="D91" s="1" t="str">
        <f>Basen!H95</f>
        <v>bc</v>
      </c>
      <c r="E91" s="1" t="str">
        <f>Basen!J95</f>
        <v/>
      </c>
      <c r="F91" s="1" t="str">
        <f t="shared" si="1"/>
        <v>bc</v>
      </c>
    </row>
    <row r="92" ht="14.25" customHeight="1">
      <c r="A92" s="1" t="str">
        <f>Basen!A96</f>
        <v/>
      </c>
      <c r="B92" s="84">
        <f>Basen!F96+20000</f>
        <v>40093</v>
      </c>
      <c r="C92" s="1" t="str">
        <f>Basen!C96</f>
        <v>Frantzen</v>
      </c>
      <c r="D92" s="1" t="str">
        <f>Basen!H96</f>
        <v>bc</v>
      </c>
      <c r="E92" s="1" t="str">
        <f>Basen!J96</f>
        <v/>
      </c>
      <c r="F92" s="1" t="str">
        <f t="shared" si="1"/>
        <v>bc</v>
      </c>
    </row>
    <row r="93" ht="14.25" customHeight="1">
      <c r="A93" s="1" t="str">
        <f>Basen!A97</f>
        <v/>
      </c>
      <c r="B93" s="84">
        <f>Basen!F97+20000</f>
        <v>40094</v>
      </c>
      <c r="C93" s="1" t="str">
        <f>Basen!C97</f>
        <v>Unger</v>
      </c>
      <c r="D93" s="1" t="str">
        <f>Basen!H97</f>
        <v>cansl</v>
      </c>
      <c r="E93" s="1" t="str">
        <f>Basen!J97</f>
        <v/>
      </c>
      <c r="F93" s="1" t="str">
        <f t="shared" si="1"/>
        <v>cansl</v>
      </c>
    </row>
    <row r="94" ht="14.25" customHeight="1">
      <c r="A94" s="1" t="str">
        <f>Basen!A98</f>
        <v/>
      </c>
      <c r="B94" s="84">
        <f>Basen!F98+20000</f>
        <v>40095</v>
      </c>
      <c r="C94" s="1" t="str">
        <f>Basen!C98</f>
        <v>Møller</v>
      </c>
      <c r="D94" s="1" t="str">
        <f>Basen!H98</f>
        <v>cansl</v>
      </c>
      <c r="E94" s="1" t="str">
        <f>Basen!J98</f>
        <v/>
      </c>
      <c r="F94" s="1" t="str">
        <f t="shared" si="1"/>
        <v>cansl</v>
      </c>
    </row>
    <row r="95" ht="14.25" customHeight="1">
      <c r="A95" s="1" t="str">
        <f>Basen!A99</f>
        <v/>
      </c>
      <c r="B95" s="84">
        <f>Basen!F99+20000</f>
        <v>40096</v>
      </c>
      <c r="C95" s="1" t="str">
        <f>Basen!C99</f>
        <v>Jakobsen</v>
      </c>
      <c r="D95" s="1" t="str">
        <f>Basen!H99</f>
        <v>cansl</v>
      </c>
      <c r="E95" s="1" t="str">
        <f>Basen!J99</f>
        <v/>
      </c>
      <c r="F95" s="1" t="str">
        <f t="shared" si="1"/>
        <v>cansl</v>
      </c>
    </row>
    <row r="96" ht="14.25" customHeight="1">
      <c r="A96" s="1" t="str">
        <f>Basen!A100</f>
        <v/>
      </c>
      <c r="B96" s="84">
        <f>Basen!F100+20000</f>
        <v>40097</v>
      </c>
      <c r="C96" s="1" t="str">
        <f>Basen!C100</f>
        <v>Walker</v>
      </c>
      <c r="D96" s="1" t="str">
        <f>Basen!H100</f>
        <v>cansl</v>
      </c>
      <c r="E96" s="1" t="str">
        <f>Basen!J100</f>
        <v/>
      </c>
      <c r="F96" s="1" t="str">
        <f t="shared" si="1"/>
        <v>cansl</v>
      </c>
    </row>
    <row r="97" ht="14.25" customHeight="1">
      <c r="A97" s="1" t="str">
        <f>Basen!A101</f>
        <v/>
      </c>
      <c r="B97" s="84">
        <f>Basen!F101+20000</f>
        <v>40098</v>
      </c>
      <c r="C97" s="1" t="str">
        <f>Basen!C101</f>
        <v>Simonsen</v>
      </c>
      <c r="D97" s="1" t="str">
        <f>Basen!H101</f>
        <v>bc</v>
      </c>
      <c r="E97" s="1" t="str">
        <f>Basen!J101</f>
        <v/>
      </c>
      <c r="F97" s="1" t="str">
        <f t="shared" si="1"/>
        <v>bc</v>
      </c>
    </row>
    <row r="98" ht="14.25" customHeight="1">
      <c r="A98" s="1" t="str">
        <f>Basen!A102</f>
        <v/>
      </c>
      <c r="B98" s="84">
        <f>Basen!F102+20000</f>
        <v>40099</v>
      </c>
      <c r="C98" s="1" t="str">
        <f>Basen!C102</f>
        <v>Hörig</v>
      </c>
      <c r="D98" s="1" t="str">
        <f>Basen!H102</f>
        <v>cansl</v>
      </c>
      <c r="E98" s="1" t="str">
        <f>Basen!J102</f>
        <v/>
      </c>
      <c r="F98" s="1" t="str">
        <f t="shared" si="1"/>
        <v>cansl</v>
      </c>
    </row>
    <row r="99" ht="14.25" customHeight="1">
      <c r="A99" s="1" t="str">
        <f>Basen!A103</f>
        <v/>
      </c>
      <c r="B99" s="84">
        <f>Basen!F103+20000</f>
        <v>40100</v>
      </c>
      <c r="C99" s="1" t="str">
        <f>Basen!C103</f>
        <v>Scheutz</v>
      </c>
      <c r="D99" s="1" t="str">
        <f>Basen!H103</f>
        <v>web</v>
      </c>
      <c r="E99" s="1">
        <f>Basen!J103</f>
        <v>10</v>
      </c>
      <c r="F99" s="1" t="str">
        <f t="shared" si="1"/>
        <v>web</v>
      </c>
    </row>
    <row r="100" ht="14.25" customHeight="1">
      <c r="A100" s="1" t="str">
        <f>Basen!A104</f>
        <v/>
      </c>
      <c r="B100" s="84">
        <f>Basen!F104+20000</f>
        <v>40101</v>
      </c>
      <c r="C100" s="1" t="str">
        <f>Basen!C104</f>
        <v>Nordmark</v>
      </c>
      <c r="D100" s="1" t="str">
        <f>Basen!H104</f>
        <v>web</v>
      </c>
      <c r="E100" s="1">
        <f>Basen!J104</f>
        <v>10</v>
      </c>
      <c r="F100" s="1" t="str">
        <f t="shared" si="1"/>
        <v>web</v>
      </c>
    </row>
    <row r="101" ht="14.25" customHeight="1">
      <c r="A101" s="1" t="str">
        <f>Basen!A105</f>
        <v/>
      </c>
      <c r="B101" s="84">
        <f>Basen!F105+20000</f>
        <v>40102</v>
      </c>
      <c r="C101" s="1" t="str">
        <f>Basen!C105</f>
        <v>Borresen</v>
      </c>
      <c r="D101" s="1" t="str">
        <f>Basen!H105</f>
        <v>bc</v>
      </c>
      <c r="E101" s="1" t="str">
        <f>Basen!J105</f>
        <v/>
      </c>
      <c r="F101" s="1" t="str">
        <f t="shared" si="1"/>
        <v>bc</v>
      </c>
    </row>
    <row r="102" ht="14.25" customHeight="1">
      <c r="A102" s="1" t="str">
        <f>Basen!A106</f>
        <v/>
      </c>
      <c r="B102" s="84">
        <f>Basen!F106+20000</f>
        <v>40103</v>
      </c>
      <c r="C102" s="1" t="str">
        <f>Basen!C106</f>
        <v>Wauder</v>
      </c>
      <c r="D102" s="1" t="str">
        <f>Basen!H106</f>
        <v>bc</v>
      </c>
      <c r="E102" s="1" t="str">
        <f>Basen!J106</f>
        <v/>
      </c>
      <c r="F102" s="1" t="str">
        <f t="shared" si="1"/>
        <v>bc</v>
      </c>
    </row>
    <row r="103" ht="14.25" customHeight="1">
      <c r="A103" s="1" t="str">
        <f>Basen!A107</f>
        <v/>
      </c>
      <c r="B103" s="84">
        <f>Basen!F107+20000</f>
        <v>40104</v>
      </c>
      <c r="C103" s="1" t="str">
        <f>Basen!C107</f>
        <v>Hadberg</v>
      </c>
      <c r="D103" s="1" t="str">
        <f>Basen!H107</f>
        <v>bc</v>
      </c>
      <c r="E103" s="1" t="str">
        <f>Basen!J107</f>
        <v/>
      </c>
      <c r="F103" s="1" t="str">
        <f t="shared" si="1"/>
        <v>bc</v>
      </c>
    </row>
    <row r="104" ht="14.25" customHeight="1">
      <c r="A104" s="1" t="str">
        <f>Basen!A108</f>
        <v/>
      </c>
      <c r="B104" s="84">
        <f>Basen!F108+20000</f>
        <v>40105</v>
      </c>
      <c r="C104" s="1" t="str">
        <f>Basen!C108</f>
        <v>Steffensen</v>
      </c>
      <c r="D104" s="1" t="str">
        <f>Basen!H108</f>
        <v>bc</v>
      </c>
      <c r="E104" s="1" t="str">
        <f>Basen!J108</f>
        <v/>
      </c>
      <c r="F104" s="1" t="str">
        <f t="shared" si="1"/>
        <v>bc</v>
      </c>
    </row>
    <row r="105" ht="14.25" customHeight="1">
      <c r="A105" s="1" t="str">
        <f>Basen!A109</f>
        <v/>
      </c>
      <c r="B105" s="84">
        <f>Basen!F109+20000</f>
        <v>40106</v>
      </c>
      <c r="C105" s="1" t="str">
        <f>Basen!C109</f>
        <v>Reimers</v>
      </c>
      <c r="D105" s="1" t="str">
        <f>Basen!H109</f>
        <v>bc</v>
      </c>
      <c r="E105" s="1" t="str">
        <f>Basen!J109</f>
        <v/>
      </c>
      <c r="F105" s="1" t="str">
        <f t="shared" si="1"/>
        <v>bc</v>
      </c>
    </row>
    <row r="106" ht="14.25" customHeight="1">
      <c r="A106" s="1" t="str">
        <f>Basen!A110</f>
        <v/>
      </c>
      <c r="B106" s="84">
        <f>Basen!F110+20000</f>
        <v>40107</v>
      </c>
      <c r="C106" s="1" t="str">
        <f>Basen!C110</f>
        <v>Truong</v>
      </c>
      <c r="D106" s="1" t="str">
        <f>Basen!H110</f>
        <v>cansl</v>
      </c>
      <c r="E106" s="1" t="str">
        <f>Basen!J110</f>
        <v/>
      </c>
      <c r="F106" s="1" t="str">
        <f t="shared" si="1"/>
        <v>cansl</v>
      </c>
    </row>
    <row r="107" ht="14.25" customHeight="1">
      <c r="A107" s="1" t="str">
        <f>Basen!A111</f>
        <v/>
      </c>
      <c r="B107" s="84">
        <f>Basen!F111+20000</f>
        <v>40108</v>
      </c>
      <c r="C107" s="1" t="str">
        <f>Basen!C111</f>
        <v>Hansen</v>
      </c>
      <c r="D107" s="1" t="str">
        <f>Basen!H111</f>
        <v>cansl</v>
      </c>
      <c r="E107" s="1" t="str">
        <f>Basen!J111</f>
        <v/>
      </c>
      <c r="F107" s="1" t="str">
        <f t="shared" si="1"/>
        <v>cansl</v>
      </c>
    </row>
    <row r="108" ht="14.25" customHeight="1">
      <c r="A108" s="1" t="str">
        <f>Basen!A112</f>
        <v/>
      </c>
      <c r="B108" s="84">
        <f>Basen!F112+20000</f>
        <v>40109</v>
      </c>
      <c r="C108" s="1" t="str">
        <f>Basen!C112</f>
        <v>Sibon</v>
      </c>
      <c r="D108" s="1" t="str">
        <f>Basen!H112</f>
        <v>cansl</v>
      </c>
      <c r="E108" s="1" t="str">
        <f>Basen!J112</f>
        <v/>
      </c>
      <c r="F108" s="1" t="str">
        <f t="shared" si="1"/>
        <v>cansl</v>
      </c>
    </row>
    <row r="109" ht="14.25" customHeight="1">
      <c r="A109" s="1" t="str">
        <f>Basen!A113</f>
        <v/>
      </c>
      <c r="B109" s="84">
        <f>Basen!F113+20000</f>
        <v>40110</v>
      </c>
      <c r="C109" s="1" t="str">
        <f>Basen!C113</f>
        <v>Christensen</v>
      </c>
      <c r="D109" s="1" t="str">
        <f>Basen!H113</f>
        <v>bc</v>
      </c>
      <c r="E109" s="1" t="str">
        <f>Basen!J113</f>
        <v/>
      </c>
      <c r="F109" s="1" t="str">
        <f t="shared" si="1"/>
        <v>bc</v>
      </c>
    </row>
    <row r="110" ht="14.25" customHeight="1">
      <c r="A110" s="1" t="str">
        <f>Basen!A114</f>
        <v/>
      </c>
      <c r="B110" s="84">
        <f>Basen!F114+20000</f>
        <v>40111</v>
      </c>
      <c r="C110" s="1" t="str">
        <f>Basen!C114</f>
        <v>Glesner</v>
      </c>
      <c r="D110" s="1" t="str">
        <f>Basen!H114</f>
        <v>cansl</v>
      </c>
      <c r="E110" s="1" t="str">
        <f>Basen!J114</f>
        <v/>
      </c>
      <c r="F110" s="1" t="str">
        <f t="shared" si="1"/>
        <v>cansl</v>
      </c>
    </row>
    <row r="111" ht="14.25" customHeight="1">
      <c r="A111" s="1" t="str">
        <f>Basen!A115</f>
        <v/>
      </c>
      <c r="B111" s="84">
        <f>Basen!F115+20000</f>
        <v>40112</v>
      </c>
      <c r="C111" s="1" t="str">
        <f>Basen!C115</f>
        <v>Hansen</v>
      </c>
      <c r="D111" s="1" t="str">
        <f>Basen!H115</f>
        <v>bc</v>
      </c>
      <c r="E111" s="1" t="str">
        <f>Basen!J115</f>
        <v/>
      </c>
      <c r="F111" s="1" t="str">
        <f t="shared" si="1"/>
        <v>bc</v>
      </c>
    </row>
    <row r="112" ht="14.25" customHeight="1">
      <c r="A112" s="1" t="str">
        <f>Basen!A116</f>
        <v/>
      </c>
      <c r="B112" s="84">
        <f>Basen!F116+20000</f>
        <v>40113</v>
      </c>
      <c r="C112" s="1" t="str">
        <f>Basen!C116</f>
        <v>Madsen</v>
      </c>
      <c r="D112" s="1" t="str">
        <f>Basen!H116</f>
        <v>cansl</v>
      </c>
      <c r="E112" s="1" t="str">
        <f>Basen!J116</f>
        <v/>
      </c>
      <c r="F112" s="1" t="str">
        <f t="shared" si="1"/>
        <v>cansl</v>
      </c>
    </row>
    <row r="113" ht="14.25" customHeight="1">
      <c r="A113" s="1" t="str">
        <f>Basen!A117</f>
        <v/>
      </c>
      <c r="B113" s="84">
        <f>Basen!F117+20000</f>
        <v>40114</v>
      </c>
      <c r="C113" s="1" t="str">
        <f>Basen!C117</f>
        <v>Faurschou</v>
      </c>
      <c r="D113" s="1" t="str">
        <f>Basen!H117</f>
        <v>bc</v>
      </c>
      <c r="E113" s="1" t="str">
        <f>Basen!J117</f>
        <v/>
      </c>
      <c r="F113" s="1" t="str">
        <f t="shared" si="1"/>
        <v>bc</v>
      </c>
    </row>
    <row r="114" ht="14.25" customHeight="1">
      <c r="A114" s="1" t="str">
        <f>Basen!A118</f>
        <v/>
      </c>
      <c r="B114" s="84">
        <f>Basen!F118+20000</f>
        <v>40115</v>
      </c>
      <c r="C114" s="1" t="str">
        <f>Basen!C118</f>
        <v>Schlegel</v>
      </c>
      <c r="D114" s="1" t="str">
        <f>Basen!H118</f>
        <v>cansl</v>
      </c>
      <c r="E114" s="1" t="str">
        <f>Basen!J118</f>
        <v/>
      </c>
      <c r="F114" s="1" t="str">
        <f t="shared" si="1"/>
        <v>cansl</v>
      </c>
    </row>
    <row r="115" ht="14.25" customHeight="1">
      <c r="A115" s="1" t="str">
        <f>Basen!A119</f>
        <v/>
      </c>
      <c r="B115" s="84">
        <f>Basen!F119+20000</f>
        <v>40116</v>
      </c>
      <c r="C115" s="1" t="str">
        <f>Basen!C119</f>
        <v>Richter</v>
      </c>
      <c r="D115" s="1" t="str">
        <f>Basen!H119</f>
        <v>cansl</v>
      </c>
      <c r="E115" s="1" t="str">
        <f>Basen!J119</f>
        <v/>
      </c>
      <c r="F115" s="1" t="str">
        <f t="shared" si="1"/>
        <v>cansl</v>
      </c>
    </row>
    <row r="116" ht="14.25" customHeight="1">
      <c r="A116" s="1" t="str">
        <f>Basen!A120</f>
        <v/>
      </c>
      <c r="B116" s="84">
        <f>Basen!F120+20000</f>
        <v>40117</v>
      </c>
      <c r="C116" s="1" t="str">
        <f>Basen!C120</f>
        <v>Ermel</v>
      </c>
      <c r="D116" s="1" t="str">
        <f>Basen!H120</f>
        <v>cansl</v>
      </c>
      <c r="E116" s="1" t="str">
        <f>Basen!J120</f>
        <v/>
      </c>
      <c r="F116" s="1" t="str">
        <f t="shared" si="1"/>
        <v>cansl</v>
      </c>
    </row>
    <row r="117" ht="14.25" customHeight="1">
      <c r="A117" s="1" t="str">
        <f>Basen!A121</f>
        <v/>
      </c>
      <c r="B117" s="84">
        <f>Basen!F121+20000</f>
        <v>40118</v>
      </c>
      <c r="C117" s="1" t="str">
        <f>Basen!C121</f>
        <v>Carstens</v>
      </c>
      <c r="D117" s="1" t="str">
        <f>Basen!H121</f>
        <v>cansl</v>
      </c>
      <c r="E117" s="1" t="str">
        <f>Basen!J121</f>
        <v/>
      </c>
      <c r="F117" s="1" t="str">
        <f t="shared" si="1"/>
        <v>cansl</v>
      </c>
    </row>
    <row r="118" ht="14.25" customHeight="1">
      <c r="A118" s="1" t="str">
        <f>Basen!A122</f>
        <v/>
      </c>
      <c r="B118" s="84">
        <f>Basen!F122+20000</f>
        <v>40119</v>
      </c>
      <c r="C118" s="1" t="str">
        <f>Basen!C122</f>
        <v>Ravnkilde</v>
      </c>
      <c r="D118" s="1" t="str">
        <f>Basen!H122</f>
        <v>web</v>
      </c>
      <c r="E118" s="1">
        <f>Basen!J122</f>
        <v>10</v>
      </c>
      <c r="F118" s="1" t="str">
        <f t="shared" si="1"/>
        <v>web</v>
      </c>
    </row>
    <row r="119" ht="14.25" customHeight="1">
      <c r="A119" s="1" t="str">
        <f>Basen!A123</f>
        <v/>
      </c>
      <c r="B119" s="84">
        <f>Basen!F123+20000</f>
        <v>40120</v>
      </c>
      <c r="C119" s="1" t="str">
        <f>Basen!C123</f>
        <v>Jensen</v>
      </c>
      <c r="D119" s="1" t="str">
        <f>Basen!H123</f>
        <v>bc</v>
      </c>
      <c r="E119" s="1" t="str">
        <f>Basen!J123</f>
        <v/>
      </c>
      <c r="F119" s="1" t="str">
        <f t="shared" si="1"/>
        <v>bc</v>
      </c>
    </row>
    <row r="120" ht="14.25" customHeight="1">
      <c r="A120" s="1" t="str">
        <f>Basen!A124</f>
        <v/>
      </c>
      <c r="B120" s="84">
        <f>Basen!F124+20000</f>
        <v>40121</v>
      </c>
      <c r="C120" s="1" t="str">
        <f>Basen!C124</f>
        <v>Kjer</v>
      </c>
      <c r="D120" s="1" t="str">
        <f>Basen!H124</f>
        <v>bc</v>
      </c>
      <c r="E120" s="1" t="str">
        <f>Basen!J124</f>
        <v/>
      </c>
      <c r="F120" s="1" t="str">
        <f t="shared" si="1"/>
        <v>bc</v>
      </c>
      <c r="I120" s="1" t="s">
        <v>47</v>
      </c>
    </row>
    <row r="121" ht="14.25" customHeight="1">
      <c r="A121" s="1" t="str">
        <f>Basen!A125</f>
        <v/>
      </c>
      <c r="B121" s="84">
        <f>Basen!F125+20000</f>
        <v>40122</v>
      </c>
      <c r="C121" s="1" t="str">
        <f>Basen!C125</f>
        <v>Hillebrecht</v>
      </c>
      <c r="D121" s="1" t="str">
        <f>Basen!H125</f>
        <v>cansl</v>
      </c>
      <c r="E121" s="1" t="str">
        <f>Basen!J125</f>
        <v/>
      </c>
      <c r="F121" s="1" t="str">
        <f t="shared" si="1"/>
        <v>cansl</v>
      </c>
    </row>
    <row r="122" ht="14.25" customHeight="1">
      <c r="A122" s="1" t="str">
        <f>Basen!A126</f>
        <v/>
      </c>
      <c r="B122" s="84">
        <f>Basen!F126+20000</f>
        <v>40123</v>
      </c>
      <c r="C122" s="1" t="str">
        <f>Basen!C126</f>
        <v>Zilges</v>
      </c>
      <c r="D122" s="1" t="str">
        <f>Basen!H126</f>
        <v>bc</v>
      </c>
      <c r="E122" s="1" t="str">
        <f>Basen!J126</f>
        <v/>
      </c>
      <c r="F122" s="1" t="str">
        <f t="shared" si="1"/>
        <v>bc</v>
      </c>
    </row>
    <row r="123" ht="14.25" customHeight="1">
      <c r="A123" s="1" t="str">
        <f>Basen!A127</f>
        <v/>
      </c>
      <c r="B123" s="84">
        <f>Basen!F127+20000</f>
        <v>40124</v>
      </c>
      <c r="C123" s="1" t="str">
        <f>Basen!C127</f>
        <v>Benn</v>
      </c>
      <c r="D123" s="1" t="str">
        <f>Basen!H127</f>
        <v>cansl</v>
      </c>
      <c r="E123" s="1" t="str">
        <f>Basen!J127</f>
        <v/>
      </c>
      <c r="F123" s="1" t="str">
        <f t="shared" si="1"/>
        <v>cansl</v>
      </c>
    </row>
    <row r="124" ht="14.25" customHeight="1">
      <c r="A124" s="1" t="str">
        <f>Basen!A128</f>
        <v/>
      </c>
      <c r="B124" s="84">
        <f>Basen!F128+20000</f>
        <v>40125</v>
      </c>
      <c r="C124" s="1" t="str">
        <f>Basen!C128</f>
        <v>Jensen</v>
      </c>
      <c r="D124" s="1" t="str">
        <f>Basen!H128</f>
        <v>bc</v>
      </c>
      <c r="E124" s="1" t="str">
        <f>Basen!J128</f>
        <v/>
      </c>
      <c r="F124" s="1" t="str">
        <f t="shared" si="1"/>
        <v>bc</v>
      </c>
    </row>
    <row r="125" ht="14.25" customHeight="1">
      <c r="A125" s="1" t="str">
        <f>Basen!A129</f>
        <v/>
      </c>
      <c r="B125" s="84">
        <f>Basen!F129+20000</f>
        <v>40126</v>
      </c>
      <c r="C125" s="1" t="str">
        <f>Basen!C129</f>
        <v>Kjær</v>
      </c>
      <c r="D125" s="1" t="str">
        <f>Basen!H129</f>
        <v>bc</v>
      </c>
      <c r="E125" s="1" t="str">
        <f>Basen!J129</f>
        <v/>
      </c>
      <c r="F125" s="1" t="str">
        <f t="shared" si="1"/>
        <v>bc</v>
      </c>
    </row>
    <row r="126" ht="14.25" customHeight="1">
      <c r="A126" s="1" t="str">
        <f>Basen!A130</f>
        <v/>
      </c>
      <c r="B126" s="84">
        <f>Basen!F130+20000</f>
        <v>40127</v>
      </c>
      <c r="C126" s="1" t="str">
        <f>Basen!C130</f>
        <v>Hansen</v>
      </c>
      <c r="D126" s="1" t="str">
        <f>Basen!H130</f>
        <v>bc</v>
      </c>
      <c r="E126" s="1" t="str">
        <f>Basen!J130</f>
        <v/>
      </c>
      <c r="F126" s="1" t="str">
        <f t="shared" si="1"/>
        <v>bc</v>
      </c>
    </row>
    <row r="127" ht="14.25" customHeight="1">
      <c r="A127" s="1" t="str">
        <f>Basen!A131</f>
        <v/>
      </c>
      <c r="B127" s="84">
        <f>Basen!F131+20000</f>
        <v>40128</v>
      </c>
      <c r="C127" s="1" t="str">
        <f>Basen!C131</f>
        <v>Berlau</v>
      </c>
      <c r="D127" s="1" t="str">
        <f>Basen!H131</f>
        <v>bc</v>
      </c>
      <c r="E127" s="1" t="str">
        <f>Basen!J131</f>
        <v/>
      </c>
      <c r="F127" s="1" t="str">
        <f t="shared" si="1"/>
        <v>bc</v>
      </c>
    </row>
    <row r="128" ht="14.25" customHeight="1">
      <c r="A128" s="1" t="str">
        <f>Basen!A132</f>
        <v/>
      </c>
      <c r="B128" s="84">
        <f>Basen!F132+20000</f>
        <v>40129</v>
      </c>
      <c r="C128" s="1" t="str">
        <f>Basen!C132</f>
        <v>Hoff</v>
      </c>
      <c r="D128" s="1" t="str">
        <f>Basen!H132</f>
        <v>bc</v>
      </c>
      <c r="E128" s="1" t="str">
        <f>Basen!J132</f>
        <v/>
      </c>
      <c r="F128" s="1" t="str">
        <f t="shared" si="1"/>
        <v>bc</v>
      </c>
    </row>
    <row r="129" ht="14.25" customHeight="1">
      <c r="A129" s="1" t="str">
        <f>Basen!A133</f>
        <v/>
      </c>
      <c r="B129" s="84">
        <f>Basen!F133+20000</f>
        <v>40130</v>
      </c>
      <c r="C129" s="1" t="str">
        <f>Basen!C133</f>
        <v>nn</v>
      </c>
      <c r="D129" s="1" t="str">
        <f>Basen!H133</f>
        <v>bc</v>
      </c>
      <c r="E129" s="1" t="str">
        <f>Basen!J133</f>
        <v/>
      </c>
      <c r="F129" s="1" t="str">
        <f t="shared" si="1"/>
        <v>bc</v>
      </c>
    </row>
    <row r="130" ht="14.25" customHeight="1">
      <c r="A130" s="1" t="str">
        <f>Basen!A134</f>
        <v/>
      </c>
      <c r="B130" s="84">
        <f>Basen!F134+20000</f>
        <v>40131</v>
      </c>
      <c r="C130" s="1" t="str">
        <f>Basen!C134</f>
        <v>Schlegel</v>
      </c>
      <c r="D130" s="1" t="str">
        <f>Basen!H134</f>
        <v>bc</v>
      </c>
      <c r="E130" s="1" t="str">
        <f>Basen!J134</f>
        <v/>
      </c>
      <c r="F130" s="1" t="str">
        <f t="shared" si="1"/>
        <v>bc</v>
      </c>
    </row>
    <row r="131" ht="14.25" customHeight="1">
      <c r="A131" s="1" t="str">
        <f>Basen!A135</f>
        <v/>
      </c>
      <c r="B131" s="84">
        <f>Basen!F135+20000</f>
        <v>40132</v>
      </c>
      <c r="C131" s="1" t="str">
        <f>Basen!C135</f>
        <v>Simpson</v>
      </c>
      <c r="D131" s="1" t="str">
        <f>Basen!H135</f>
        <v>bc</v>
      </c>
      <c r="E131" s="1" t="str">
        <f>Basen!J135</f>
        <v/>
      </c>
      <c r="F131" s="1" t="str">
        <f t="shared" si="1"/>
        <v>bc</v>
      </c>
    </row>
    <row r="132" ht="14.25" customHeight="1">
      <c r="A132" s="1" t="str">
        <f>Basen!A136</f>
        <v/>
      </c>
      <c r="B132" s="84">
        <f>Basen!F136+20000</f>
        <v>40133</v>
      </c>
      <c r="C132" s="1" t="str">
        <f>Basen!C136</f>
        <v>Held</v>
      </c>
      <c r="D132" s="1" t="str">
        <f>Basen!H136</f>
        <v>cansl</v>
      </c>
      <c r="E132" s="1" t="str">
        <f>Basen!J136</f>
        <v/>
      </c>
      <c r="F132" s="1" t="str">
        <f t="shared" si="1"/>
        <v>cansl</v>
      </c>
    </row>
    <row r="133" ht="14.25" customHeight="1">
      <c r="A133" s="1" t="str">
        <f>Basen!A137</f>
        <v/>
      </c>
      <c r="B133" s="84">
        <f>Basen!F137+20000</f>
        <v>40134</v>
      </c>
      <c r="C133" s="1" t="str">
        <f>Basen!C137</f>
        <v>Telling</v>
      </c>
      <c r="D133" s="1" t="str">
        <f>Basen!H137</f>
        <v>bc</v>
      </c>
      <c r="E133" s="1" t="str">
        <f>Basen!J137</f>
        <v/>
      </c>
      <c r="F133" s="1" t="str">
        <f t="shared" si="1"/>
        <v>bc</v>
      </c>
    </row>
    <row r="134" ht="14.25" customHeight="1">
      <c r="A134" s="1" t="str">
        <f>Basen!A138</f>
        <v/>
      </c>
      <c r="B134" s="84">
        <f>Basen!F138+20000</f>
        <v>40135</v>
      </c>
      <c r="C134" s="1" t="str">
        <f>Basen!C138</f>
        <v>nn</v>
      </c>
      <c r="D134" s="1" t="str">
        <f>Basen!H138</f>
        <v>bc</v>
      </c>
      <c r="E134" s="1" t="str">
        <f>Basen!J138</f>
        <v/>
      </c>
      <c r="F134" s="1" t="str">
        <f t="shared" si="1"/>
        <v>bc</v>
      </c>
    </row>
    <row r="135" ht="14.25" customHeight="1">
      <c r="A135" s="1" t="str">
        <f>Basen!A139</f>
        <v/>
      </c>
      <c r="B135" s="84">
        <f>Basen!F139+20000</f>
        <v>40136</v>
      </c>
      <c r="C135" s="1" t="str">
        <f>Basen!C139</f>
        <v>Petersen</v>
      </c>
      <c r="D135" s="1" t="str">
        <f>Basen!H139</f>
        <v>bc</v>
      </c>
      <c r="E135" s="1" t="str">
        <f>Basen!J139</f>
        <v/>
      </c>
      <c r="F135" s="1" t="str">
        <f t="shared" si="1"/>
        <v>bc</v>
      </c>
    </row>
    <row r="136" ht="14.25" customHeight="1">
      <c r="A136" s="1" t="str">
        <f>Basen!A140</f>
        <v/>
      </c>
      <c r="B136" s="84">
        <f>Basen!F140+20000</f>
        <v>40137</v>
      </c>
      <c r="C136" s="1" t="str">
        <f>Basen!C140</f>
        <v>nn</v>
      </c>
      <c r="D136" s="1" t="str">
        <f>Basen!H140</f>
        <v>bc</v>
      </c>
      <c r="E136" s="1" t="str">
        <f>Basen!J140</f>
        <v/>
      </c>
      <c r="F136" s="1" t="str">
        <f t="shared" si="1"/>
        <v>bc</v>
      </c>
    </row>
    <row r="137" ht="14.25" customHeight="1">
      <c r="A137" s="1" t="str">
        <f>Basen!A141</f>
        <v/>
      </c>
      <c r="B137" s="84">
        <f>Basen!F141+20000</f>
        <v>40138</v>
      </c>
      <c r="C137" s="1" t="str">
        <f>Basen!C141</f>
        <v>Messmann</v>
      </c>
      <c r="D137" s="1" t="str">
        <f>Basen!H141</f>
        <v>cansl</v>
      </c>
      <c r="E137" s="1" t="str">
        <f>Basen!J141</f>
        <v/>
      </c>
      <c r="F137" s="1" t="str">
        <f t="shared" si="1"/>
        <v>cansl</v>
      </c>
    </row>
    <row r="138" ht="14.25" customHeight="1">
      <c r="A138" s="1" t="str">
        <f>Basen!A142</f>
        <v/>
      </c>
      <c r="B138" s="84">
        <f>Basen!F142+20000</f>
        <v>40139</v>
      </c>
      <c r="C138" s="1" t="str">
        <f>Basen!C142</f>
        <v>Mersing</v>
      </c>
      <c r="D138" s="1" t="str">
        <f>Basen!H142</f>
        <v>bc</v>
      </c>
      <c r="E138" s="1" t="str">
        <f>Basen!J142</f>
        <v/>
      </c>
      <c r="F138" s="1" t="str">
        <f t="shared" si="1"/>
        <v>bc</v>
      </c>
    </row>
    <row r="139" ht="14.25" customHeight="1">
      <c r="A139" s="1" t="str">
        <f>Basen!A143</f>
        <v/>
      </c>
      <c r="B139" s="84">
        <f>Basen!F143+20000</f>
        <v>40140</v>
      </c>
      <c r="C139" s="1" t="str">
        <f>Basen!C143</f>
        <v>Kjøller</v>
      </c>
      <c r="D139" s="1" t="str">
        <f>Basen!H143</f>
        <v>bc</v>
      </c>
      <c r="E139" s="1" t="str">
        <f>Basen!J143</f>
        <v/>
      </c>
      <c r="F139" s="1" t="str">
        <f t="shared" si="1"/>
        <v>bc</v>
      </c>
    </row>
    <row r="140" ht="14.25" customHeight="1">
      <c r="A140" s="1" t="str">
        <f>Basen!A144</f>
        <v/>
      </c>
      <c r="B140" s="84">
        <f>Basen!F144+20000</f>
        <v>40141</v>
      </c>
      <c r="C140" s="1" t="str">
        <f>Basen!C144</f>
        <v>Jensen</v>
      </c>
      <c r="D140" s="1" t="str">
        <f>Basen!H144</f>
        <v>bc</v>
      </c>
      <c r="E140" s="1" t="str">
        <f>Basen!J144</f>
        <v/>
      </c>
      <c r="F140" s="1" t="str">
        <f t="shared" si="1"/>
        <v>bc</v>
      </c>
    </row>
    <row r="141" ht="14.25" customHeight="1">
      <c r="A141" s="1" t="str">
        <f>Basen!A145</f>
        <v/>
      </c>
      <c r="B141" s="84">
        <f>Basen!F145+20000</f>
        <v>40142</v>
      </c>
      <c r="C141" s="1" t="str">
        <f>Basen!C145</f>
        <v>Nedergaard</v>
      </c>
      <c r="D141" s="1" t="str">
        <f>Basen!H145</f>
        <v>cansl</v>
      </c>
      <c r="E141" s="1" t="str">
        <f>Basen!J145</f>
        <v/>
      </c>
      <c r="F141" s="1" t="str">
        <f t="shared" si="1"/>
        <v>cansl</v>
      </c>
    </row>
    <row r="142" ht="14.25" customHeight="1">
      <c r="A142" s="1" t="str">
        <f>Basen!A146</f>
        <v/>
      </c>
      <c r="B142" s="84">
        <f>Basen!F146+20000</f>
        <v>40143</v>
      </c>
      <c r="C142" s="1" t="str">
        <f>Basen!C146</f>
        <v>Carstens</v>
      </c>
      <c r="D142" s="1" t="str">
        <f>Basen!H146</f>
        <v>bc</v>
      </c>
      <c r="E142" s="1" t="str">
        <f>Basen!J146</f>
        <v/>
      </c>
      <c r="F142" s="1" t="str">
        <f t="shared" si="1"/>
        <v>bc</v>
      </c>
    </row>
    <row r="143" ht="14.25" customHeight="1">
      <c r="A143" s="1" t="str">
        <f>Basen!A147</f>
        <v/>
      </c>
      <c r="B143" s="84">
        <f>Basen!F147+20000</f>
        <v>40144</v>
      </c>
      <c r="C143" s="1" t="str">
        <f>Basen!C147</f>
        <v>Jensen</v>
      </c>
      <c r="D143" s="1" t="str">
        <f>Basen!H147</f>
        <v>cansl</v>
      </c>
      <c r="E143" s="1" t="str">
        <f>Basen!J147</f>
        <v/>
      </c>
      <c r="F143" s="1" t="str">
        <f t="shared" si="1"/>
        <v>cansl</v>
      </c>
    </row>
    <row r="144" ht="14.25" customHeight="1">
      <c r="A144" s="1" t="str">
        <f>Basen!A148</f>
        <v/>
      </c>
      <c r="B144" s="84">
        <f>Basen!F148+20000</f>
        <v>40145</v>
      </c>
      <c r="C144" s="1" t="str">
        <f>Basen!C148</f>
        <v>Hvenegaard</v>
      </c>
      <c r="D144" s="1" t="str">
        <f>Basen!H148</f>
        <v>bc</v>
      </c>
      <c r="E144" s="1" t="str">
        <f>Basen!J148</f>
        <v/>
      </c>
      <c r="F144" s="1" t="str">
        <f t="shared" si="1"/>
        <v>bc</v>
      </c>
    </row>
    <row r="145" ht="14.25" customHeight="1">
      <c r="A145" s="1" t="str">
        <f>Basen!A149</f>
        <v/>
      </c>
      <c r="B145" s="84">
        <f>Basen!F149+20000</f>
        <v>40146</v>
      </c>
      <c r="C145" s="1" t="str">
        <f>Basen!C149</f>
        <v>Pedersen</v>
      </c>
      <c r="D145" s="1" t="str">
        <f>Basen!H149</f>
        <v>bc</v>
      </c>
      <c r="E145" s="1" t="str">
        <f>Basen!J149</f>
        <v/>
      </c>
      <c r="F145" s="1" t="str">
        <f t="shared" si="1"/>
        <v>bc</v>
      </c>
    </row>
    <row r="146" ht="14.25" customHeight="1">
      <c r="A146" s="1" t="str">
        <f>Basen!A150</f>
        <v/>
      </c>
      <c r="B146" s="84">
        <f>Basen!F150+20000</f>
        <v>40147</v>
      </c>
      <c r="C146" s="1" t="str">
        <f>Basen!C150</f>
        <v>Minder</v>
      </c>
      <c r="D146" s="1" t="str">
        <f>Basen!H150</f>
        <v>cansl</v>
      </c>
      <c r="E146" s="1" t="str">
        <f>Basen!J150</f>
        <v/>
      </c>
      <c r="F146" s="1" t="str">
        <f t="shared" si="1"/>
        <v>cansl</v>
      </c>
    </row>
    <row r="147" ht="14.25" customHeight="1">
      <c r="A147" s="1" t="str">
        <f>Basen!A151</f>
        <v/>
      </c>
      <c r="B147" s="84">
        <f>Basen!F151+20000</f>
        <v>40148</v>
      </c>
      <c r="C147" s="1" t="str">
        <f>Basen!C151</f>
        <v>Magnussen</v>
      </c>
      <c r="D147" s="1" t="str">
        <f>Basen!H151</f>
        <v>bc</v>
      </c>
      <c r="E147" s="1" t="str">
        <f>Basen!J151</f>
        <v/>
      </c>
      <c r="F147" s="1" t="str">
        <f t="shared" si="1"/>
        <v>bc</v>
      </c>
    </row>
    <row r="148" ht="14.25" customHeight="1">
      <c r="A148" s="1" t="str">
        <f>Basen!A152</f>
        <v/>
      </c>
      <c r="B148" s="84">
        <f>Basen!F152+20000</f>
        <v>40149</v>
      </c>
      <c r="C148" s="1" t="str">
        <f>Basen!C152</f>
        <v>Sigsgaard</v>
      </c>
      <c r="D148" s="1" t="str">
        <f>Basen!H152</f>
        <v>bc</v>
      </c>
      <c r="E148" s="1" t="str">
        <f>Basen!J152</f>
        <v/>
      </c>
      <c r="F148" s="1" t="str">
        <f t="shared" si="1"/>
        <v>bc</v>
      </c>
    </row>
    <row r="149" ht="14.25" customHeight="1">
      <c r="A149" s="1" t="str">
        <f>Basen!A153</f>
        <v/>
      </c>
      <c r="B149" s="84">
        <f>Basen!F153+20000</f>
        <v>40150</v>
      </c>
      <c r="C149" s="1" t="str">
        <f>Basen!C153</f>
        <v>Larsen</v>
      </c>
      <c r="D149" s="1" t="str">
        <f>Basen!H153</f>
        <v>cansl</v>
      </c>
      <c r="E149" s="1" t="str">
        <f>Basen!J153</f>
        <v/>
      </c>
      <c r="F149" s="1" t="str">
        <f t="shared" si="1"/>
        <v>cansl</v>
      </c>
    </row>
    <row r="150" ht="14.25" customHeight="1">
      <c r="A150" s="1" t="str">
        <f>Basen!A154</f>
        <v/>
      </c>
      <c r="B150" s="84">
        <f>Basen!F154+20000</f>
        <v>40151</v>
      </c>
      <c r="C150" s="1" t="str">
        <f>Basen!C154</f>
        <v>Herum</v>
      </c>
      <c r="D150" s="1" t="str">
        <f>Basen!H154</f>
        <v>bc</v>
      </c>
      <c r="E150" s="1" t="str">
        <f>Basen!J154</f>
        <v/>
      </c>
      <c r="F150" s="1" t="str">
        <f t="shared" si="1"/>
        <v>bc</v>
      </c>
    </row>
    <row r="151" ht="14.25" customHeight="1">
      <c r="A151" s="1" t="str">
        <f>Basen!A155</f>
        <v/>
      </c>
      <c r="B151" s="84">
        <f>Basen!F155+20000</f>
        <v>40152</v>
      </c>
      <c r="C151" s="1" t="str">
        <f>Basen!C155</f>
        <v>Nilsson</v>
      </c>
      <c r="D151" s="1" t="str">
        <f>Basen!H155</f>
        <v>bc</v>
      </c>
      <c r="E151" s="1" t="str">
        <f>Basen!J155</f>
        <v/>
      </c>
      <c r="F151" s="1" t="s">
        <v>8</v>
      </c>
      <c r="G151" s="1" t="s">
        <v>11</v>
      </c>
      <c r="I151" s="1" t="s">
        <v>11</v>
      </c>
      <c r="J151" s="1" t="s">
        <v>8</v>
      </c>
    </row>
    <row r="152" ht="14.25" customHeight="1">
      <c r="A152" s="1" t="str">
        <f>Basen!A156</f>
        <v/>
      </c>
      <c r="B152" s="84">
        <f>Basen!F156+20000</f>
        <v>40153</v>
      </c>
      <c r="C152" s="1" t="str">
        <f>Basen!C156</f>
        <v>Psarra</v>
      </c>
      <c r="D152" s="1" t="str">
        <f>Basen!H156</f>
        <v>cansl</v>
      </c>
      <c r="E152" s="1" t="str">
        <f>Basen!J156</f>
        <v/>
      </c>
      <c r="F152" s="1" t="str">
        <f t="shared" ref="F152:F230" si="2">D152</f>
        <v>cansl</v>
      </c>
    </row>
    <row r="153" ht="14.25" customHeight="1">
      <c r="A153" s="1" t="str">
        <f>Basen!A157</f>
        <v/>
      </c>
      <c r="B153" s="84">
        <f>Basen!F157+20000</f>
        <v>40154</v>
      </c>
      <c r="C153" s="1" t="str">
        <f>Basen!C157</f>
        <v>Højrup</v>
      </c>
      <c r="D153" s="1" t="str">
        <f>Basen!H157</f>
        <v>web</v>
      </c>
      <c r="E153" s="1">
        <f>Basen!J157</f>
        <v>5</v>
      </c>
      <c r="F153" s="1" t="str">
        <f t="shared" si="2"/>
        <v>web</v>
      </c>
    </row>
    <row r="154" ht="14.25" customHeight="1">
      <c r="A154" s="1" t="str">
        <f>Basen!A158</f>
        <v/>
      </c>
      <c r="B154" s="84">
        <f>Basen!F158+20000</f>
        <v>40155</v>
      </c>
      <c r="C154" s="1" t="str">
        <f>Basen!C158</f>
        <v>Blauert</v>
      </c>
      <c r="D154" s="1" t="str">
        <f>Basen!H158</f>
        <v>bc</v>
      </c>
      <c r="E154" s="1" t="str">
        <f>Basen!J158</f>
        <v/>
      </c>
      <c r="F154" s="1" t="str">
        <f t="shared" si="2"/>
        <v>bc</v>
      </c>
    </row>
    <row r="155" ht="14.25" customHeight="1">
      <c r="A155" s="1" t="str">
        <f>Basen!A159</f>
        <v/>
      </c>
      <c r="B155" s="84">
        <f>Basen!F159+20000</f>
        <v>40156</v>
      </c>
      <c r="C155" s="1" t="str">
        <f>Basen!C159</f>
        <v>Hess</v>
      </c>
      <c r="D155" s="1" t="str">
        <f>Basen!H159</f>
        <v>bc</v>
      </c>
      <c r="E155" s="1" t="str">
        <f>Basen!J159</f>
        <v/>
      </c>
      <c r="F155" s="1" t="str">
        <f t="shared" si="2"/>
        <v>bc</v>
      </c>
    </row>
    <row r="156" ht="14.25" customHeight="1">
      <c r="A156" s="1" t="str">
        <f>Basen!A160</f>
        <v/>
      </c>
      <c r="B156" s="84">
        <f>Basen!F160+20000</f>
        <v>40157</v>
      </c>
      <c r="C156" s="1" t="str">
        <f>Basen!C160</f>
        <v>Bilfeldt</v>
      </c>
      <c r="D156" s="1" t="str">
        <f>Basen!H160</f>
        <v>bc</v>
      </c>
      <c r="E156" s="1" t="str">
        <f>Basen!J160</f>
        <v/>
      </c>
      <c r="F156" s="1" t="str">
        <f t="shared" si="2"/>
        <v>bc</v>
      </c>
    </row>
    <row r="157" ht="14.25" customHeight="1">
      <c r="A157" s="1" t="str">
        <f>Basen!A161</f>
        <v/>
      </c>
      <c r="B157" s="84">
        <f>Basen!F161+20000</f>
        <v>40158</v>
      </c>
      <c r="C157" s="1" t="str">
        <f>Basen!C161</f>
        <v>Kristensen</v>
      </c>
      <c r="D157" s="1" t="str">
        <f>Basen!H161</f>
        <v>bc</v>
      </c>
      <c r="E157" s="1" t="str">
        <f>Basen!J161</f>
        <v/>
      </c>
      <c r="F157" s="1" t="str">
        <f t="shared" si="2"/>
        <v>bc</v>
      </c>
    </row>
    <row r="158" ht="14.25" customHeight="1">
      <c r="A158" s="1" t="str">
        <f>Basen!A162</f>
        <v/>
      </c>
      <c r="B158" s="84">
        <f>Basen!F162+20000</f>
        <v>40159</v>
      </c>
      <c r="C158" s="1" t="str">
        <f>Basen!C162</f>
        <v>Hagbarth</v>
      </c>
      <c r="D158" s="1" t="str">
        <f>Basen!H162</f>
        <v>bc</v>
      </c>
      <c r="E158" s="1" t="str">
        <f>Basen!J162</f>
        <v/>
      </c>
      <c r="F158" s="1" t="str">
        <f t="shared" si="2"/>
        <v>bc</v>
      </c>
    </row>
    <row r="159" ht="14.25" customHeight="1">
      <c r="A159" s="1" t="str">
        <f>Basen!A163</f>
        <v/>
      </c>
      <c r="B159" s="84">
        <f>Basen!F163+20000</f>
        <v>40160</v>
      </c>
      <c r="C159" s="1" t="str">
        <f>Basen!C163</f>
        <v>Nielsen</v>
      </c>
      <c r="D159" s="1" t="str">
        <f>Basen!H163</f>
        <v>bc</v>
      </c>
      <c r="E159" s="1" t="str">
        <f>Basen!J163</f>
        <v/>
      </c>
      <c r="F159" s="1" t="str">
        <f t="shared" si="2"/>
        <v>bc</v>
      </c>
    </row>
    <row r="160" ht="14.25" customHeight="1">
      <c r="A160" s="1" t="str">
        <f>Basen!A164</f>
        <v/>
      </c>
      <c r="B160" s="84">
        <f>Basen!F164+20000</f>
        <v>40161</v>
      </c>
      <c r="C160" s="1" t="str">
        <f>Basen!C164</f>
        <v>Pedersen</v>
      </c>
      <c r="D160" s="1" t="str">
        <f>Basen!H164</f>
        <v>bc</v>
      </c>
      <c r="E160" s="1" t="str">
        <f>Basen!J164</f>
        <v/>
      </c>
      <c r="F160" s="1" t="str">
        <f t="shared" si="2"/>
        <v>bc</v>
      </c>
    </row>
    <row r="161" ht="14.25" customHeight="1">
      <c r="A161" s="1" t="str">
        <f>Basen!A165</f>
        <v/>
      </c>
      <c r="B161" s="84">
        <f>Basen!F165+20000</f>
        <v>40162</v>
      </c>
      <c r="C161" s="1" t="str">
        <f>Basen!C165</f>
        <v>Malstrøm</v>
      </c>
      <c r="D161" s="1" t="str">
        <f>Basen!H165</f>
        <v>bc</v>
      </c>
      <c r="E161" s="1" t="str">
        <f>Basen!J165</f>
        <v/>
      </c>
      <c r="F161" s="1" t="str">
        <f t="shared" si="2"/>
        <v>bc</v>
      </c>
    </row>
    <row r="162" ht="14.25" customHeight="1">
      <c r="A162" s="1" t="str">
        <f>Basen!A166</f>
        <v/>
      </c>
      <c r="B162" s="84">
        <f>Basen!F166+20000</f>
        <v>40163</v>
      </c>
      <c r="C162" s="1" t="str">
        <f>Basen!C166</f>
        <v>Hansen</v>
      </c>
      <c r="D162" s="1" t="str">
        <f>Basen!H166</f>
        <v>bc</v>
      </c>
      <c r="E162" s="1" t="str">
        <f>Basen!J166</f>
        <v/>
      </c>
      <c r="F162" s="1" t="str">
        <f t="shared" si="2"/>
        <v>bc</v>
      </c>
    </row>
    <row r="163" ht="14.25" customHeight="1">
      <c r="A163" s="1" t="str">
        <f>Basen!A167</f>
        <v/>
      </c>
      <c r="B163" s="84">
        <f>Basen!F167+20000</f>
        <v>40164</v>
      </c>
      <c r="C163" s="1" t="str">
        <f>Basen!C167</f>
        <v>Klint</v>
      </c>
      <c r="D163" s="1" t="str">
        <f>Basen!H167</f>
        <v>bc</v>
      </c>
      <c r="E163" s="1" t="str">
        <f>Basen!J167</f>
        <v/>
      </c>
      <c r="F163" s="1" t="str">
        <f t="shared" si="2"/>
        <v>bc</v>
      </c>
    </row>
    <row r="164" ht="14.25" customHeight="1">
      <c r="A164" s="1" t="str">
        <f>Basen!A168</f>
        <v/>
      </c>
      <c r="B164" s="84">
        <f>Basen!F168+20000</f>
        <v>40165</v>
      </c>
      <c r="C164" s="1" t="str">
        <f>Basen!C168</f>
        <v>Jespersen</v>
      </c>
      <c r="D164" s="1" t="str">
        <f>Basen!H168</f>
        <v>bc</v>
      </c>
      <c r="E164" s="1" t="str">
        <f>Basen!J168</f>
        <v/>
      </c>
      <c r="F164" s="1" t="str">
        <f t="shared" si="2"/>
        <v>bc</v>
      </c>
    </row>
    <row r="165" ht="14.25" customHeight="1">
      <c r="A165" s="1" t="str">
        <f>Basen!A169</f>
        <v/>
      </c>
      <c r="B165" s="84">
        <f>Basen!F169+20000</f>
        <v>40166</v>
      </c>
      <c r="C165" s="1" t="str">
        <f>Basen!C169</f>
        <v>Jensen</v>
      </c>
      <c r="D165" s="1" t="str">
        <f>Basen!H169</f>
        <v>bc</v>
      </c>
      <c r="E165" s="1" t="str">
        <f>Basen!J169</f>
        <v/>
      </c>
      <c r="F165" s="1" t="str">
        <f t="shared" si="2"/>
        <v>bc</v>
      </c>
    </row>
    <row r="166" ht="14.25" customHeight="1">
      <c r="A166" s="1" t="str">
        <f>Basen!A170</f>
        <v/>
      </c>
      <c r="B166" s="84">
        <f>Basen!F170+20000</f>
        <v>40167</v>
      </c>
      <c r="C166" s="1" t="str">
        <f>Basen!C170</f>
        <v>Holm</v>
      </c>
      <c r="D166" s="1" t="str">
        <f>Basen!H170</f>
        <v>bc</v>
      </c>
      <c r="E166" s="1" t="str">
        <f>Basen!J170</f>
        <v/>
      </c>
      <c r="F166" s="1" t="str">
        <f t="shared" si="2"/>
        <v>bc</v>
      </c>
    </row>
    <row r="167" ht="14.25" customHeight="1">
      <c r="A167" s="1" t="str">
        <f>Basen!A171</f>
        <v/>
      </c>
      <c r="B167" s="84">
        <f>Basen!F171+20000</f>
        <v>40168</v>
      </c>
      <c r="C167" s="1" t="str">
        <f>Basen!C171</f>
        <v>Nielsen</v>
      </c>
      <c r="D167" s="1" t="str">
        <f>Basen!H171</f>
        <v>cansl</v>
      </c>
      <c r="E167" s="1" t="str">
        <f>Basen!J171</f>
        <v/>
      </c>
      <c r="F167" s="1" t="str">
        <f t="shared" si="2"/>
        <v>cansl</v>
      </c>
    </row>
    <row r="168" ht="14.25" customHeight="1">
      <c r="A168" s="1" t="str">
        <f>Basen!A172</f>
        <v/>
      </c>
      <c r="B168" s="84">
        <f>Basen!F172+20000</f>
        <v>40169</v>
      </c>
      <c r="C168" s="1" t="str">
        <f>Basen!C172</f>
        <v>Kierkgaard</v>
      </c>
      <c r="D168" s="1" t="str">
        <f>Basen!H172</f>
        <v>bc</v>
      </c>
      <c r="E168" s="1" t="str">
        <f>Basen!J172</f>
        <v/>
      </c>
      <c r="F168" s="1" t="str">
        <f t="shared" si="2"/>
        <v>bc</v>
      </c>
    </row>
    <row r="169" ht="14.25" customHeight="1">
      <c r="A169" s="1" t="str">
        <f>Basen!A173</f>
        <v/>
      </c>
      <c r="B169" s="84">
        <f>Basen!F173+20000</f>
        <v>40170</v>
      </c>
      <c r="C169" s="1" t="str">
        <f>Basen!C173</f>
        <v>Kaniewski</v>
      </c>
      <c r="D169" s="1" t="str">
        <f>Basen!H173</f>
        <v>bc</v>
      </c>
      <c r="E169" s="1" t="str">
        <f>Basen!J173</f>
        <v/>
      </c>
      <c r="F169" s="1" t="str">
        <f t="shared" si="2"/>
        <v>bc</v>
      </c>
    </row>
    <row r="170" ht="14.25" customHeight="1">
      <c r="A170" s="1" t="str">
        <f>Basen!A174</f>
        <v/>
      </c>
      <c r="B170" s="84">
        <f>Basen!F174+20000</f>
        <v>40171</v>
      </c>
      <c r="C170" s="1" t="str">
        <f>Basen!C174</f>
        <v>Suenson</v>
      </c>
      <c r="D170" s="1" t="str">
        <f>Basen!H174</f>
        <v>bc</v>
      </c>
      <c r="E170" s="1" t="str">
        <f>Basen!J174</f>
        <v/>
      </c>
      <c r="F170" s="1" t="str">
        <f t="shared" si="2"/>
        <v>bc</v>
      </c>
    </row>
    <row r="171" ht="14.25" customHeight="1">
      <c r="A171" s="1" t="str">
        <f>Basen!A175</f>
        <v/>
      </c>
      <c r="B171" s="84">
        <f>Basen!F175+20000</f>
        <v>40172</v>
      </c>
      <c r="C171" s="1" t="str">
        <f>Basen!C175</f>
        <v>Jørgensen</v>
      </c>
      <c r="D171" s="1" t="str">
        <f>Basen!H175</f>
        <v>web</v>
      </c>
      <c r="E171" s="1">
        <f>Basen!J175</f>
        <v>10</v>
      </c>
      <c r="F171" s="1" t="str">
        <f t="shared" si="2"/>
        <v>web</v>
      </c>
    </row>
    <row r="172" ht="14.25" customHeight="1">
      <c r="A172" s="1" t="str">
        <f>Basen!A176</f>
        <v/>
      </c>
      <c r="B172" s="84">
        <f>Basen!F176+20000</f>
        <v>40173</v>
      </c>
      <c r="C172" s="1" t="str">
        <f>Basen!C176</f>
        <v>Neumann</v>
      </c>
      <c r="D172" s="1" t="str">
        <f>Basen!H176</f>
        <v>bc</v>
      </c>
      <c r="E172" s="1" t="str">
        <f>Basen!J176</f>
        <v/>
      </c>
      <c r="F172" s="1" t="str">
        <f t="shared" si="2"/>
        <v>bc</v>
      </c>
    </row>
    <row r="173" ht="14.25" customHeight="1">
      <c r="A173" s="1" t="str">
        <f>Basen!A177</f>
        <v/>
      </c>
      <c r="B173" s="84">
        <f>Basen!F177+20000</f>
        <v>40174</v>
      </c>
      <c r="C173" s="1" t="str">
        <f>Basen!C177</f>
        <v>Alsted</v>
      </c>
      <c r="D173" s="1" t="str">
        <f>Basen!H177</f>
        <v>bc</v>
      </c>
      <c r="E173" s="1" t="str">
        <f>Basen!J177</f>
        <v/>
      </c>
      <c r="F173" s="1" t="str">
        <f t="shared" si="2"/>
        <v>bc</v>
      </c>
    </row>
    <row r="174" ht="14.25" customHeight="1">
      <c r="A174" s="1" t="str">
        <f>Basen!A178</f>
        <v/>
      </c>
      <c r="B174" s="84">
        <f>Basen!F178+20000</f>
        <v>40175</v>
      </c>
      <c r="C174" s="1" t="str">
        <f>Basen!C178</f>
        <v>Hansen</v>
      </c>
      <c r="D174" s="1" t="str">
        <f>Basen!H178</f>
        <v>bc</v>
      </c>
      <c r="E174" s="1" t="str">
        <f>Basen!J178</f>
        <v/>
      </c>
      <c r="F174" s="1" t="str">
        <f t="shared" si="2"/>
        <v>bc</v>
      </c>
    </row>
    <row r="175" ht="14.25" customHeight="1">
      <c r="A175" s="1" t="str">
        <f>Basen!A179</f>
        <v/>
      </c>
      <c r="B175" s="84">
        <f>Basen!F179+20000</f>
        <v>40176</v>
      </c>
      <c r="C175" s="1" t="str">
        <f>Basen!C179</f>
        <v>Drescher</v>
      </c>
      <c r="D175" s="1" t="str">
        <f>Basen!H179</f>
        <v>bc</v>
      </c>
      <c r="E175" s="1" t="str">
        <f>Basen!J179</f>
        <v/>
      </c>
      <c r="F175" s="1" t="str">
        <f t="shared" si="2"/>
        <v>bc</v>
      </c>
    </row>
    <row r="176" ht="14.25" customHeight="1">
      <c r="A176" s="1" t="str">
        <f>Basen!A180</f>
        <v/>
      </c>
      <c r="B176" s="84">
        <f>Basen!F180+20000</f>
        <v>40177</v>
      </c>
      <c r="C176" s="1" t="str">
        <f>Basen!C180</f>
        <v>Jensen</v>
      </c>
      <c r="D176" s="1" t="str">
        <f>Basen!H180</f>
        <v>bc</v>
      </c>
      <c r="E176" s="1" t="str">
        <f>Basen!J180</f>
        <v/>
      </c>
      <c r="F176" s="1" t="str">
        <f t="shared" si="2"/>
        <v>bc</v>
      </c>
    </row>
    <row r="177" ht="14.25" customHeight="1">
      <c r="A177" s="1" t="str">
        <f>Basen!A181</f>
        <v/>
      </c>
      <c r="B177" s="84">
        <f>Basen!F181+20000</f>
        <v>40178</v>
      </c>
      <c r="C177" s="1" t="str">
        <f>Basen!C181</f>
        <v>Funder</v>
      </c>
      <c r="D177" s="1" t="str">
        <f>Basen!H181</f>
        <v>cansl</v>
      </c>
      <c r="E177" s="1" t="str">
        <f>Basen!J181</f>
        <v/>
      </c>
      <c r="F177" s="1" t="str">
        <f t="shared" si="2"/>
        <v>cansl</v>
      </c>
    </row>
    <row r="178" ht="14.25" customHeight="1">
      <c r="A178" s="1" t="str">
        <f>Basen!A182</f>
        <v/>
      </c>
      <c r="B178" s="84">
        <f>Basen!F182+20000</f>
        <v>40179</v>
      </c>
      <c r="C178" s="1" t="str">
        <f>Basen!C182</f>
        <v>Thomsen</v>
      </c>
      <c r="D178" s="1" t="str">
        <f>Basen!H182</f>
        <v>bc</v>
      </c>
      <c r="E178" s="1" t="str">
        <f>Basen!J182</f>
        <v/>
      </c>
      <c r="F178" s="1" t="str">
        <f t="shared" si="2"/>
        <v>bc</v>
      </c>
    </row>
    <row r="179" ht="14.25" customHeight="1">
      <c r="A179" s="1" t="str">
        <f>Basen!A183</f>
        <v/>
      </c>
      <c r="B179" s="84">
        <f>Basen!F183+20000</f>
        <v>40180</v>
      </c>
      <c r="C179" s="1" t="str">
        <f>Basen!C183</f>
        <v>Kjærsgaard</v>
      </c>
      <c r="D179" s="1" t="str">
        <f>Basen!H183</f>
        <v>bc</v>
      </c>
      <c r="E179" s="1" t="str">
        <f>Basen!J183</f>
        <v/>
      </c>
      <c r="F179" s="1" t="str">
        <f t="shared" si="2"/>
        <v>bc</v>
      </c>
    </row>
    <row r="180" ht="14.25" customHeight="1">
      <c r="A180" s="1" t="str">
        <f>Basen!A184</f>
        <v/>
      </c>
      <c r="B180" s="84">
        <f>Basen!F184+20000</f>
        <v>40181</v>
      </c>
      <c r="C180" s="1" t="str">
        <f>Basen!C184</f>
        <v>Misser</v>
      </c>
      <c r="D180" s="1" t="str">
        <f>Basen!H184</f>
        <v>cansl</v>
      </c>
      <c r="E180" s="1" t="str">
        <f>Basen!J184</f>
        <v/>
      </c>
      <c r="F180" s="1" t="str">
        <f t="shared" si="2"/>
        <v>cansl</v>
      </c>
    </row>
    <row r="181" ht="14.25" customHeight="1">
      <c r="A181" s="1" t="str">
        <f>Basen!A185</f>
        <v/>
      </c>
      <c r="B181" s="84">
        <f>Basen!F185+20000</f>
        <v>40182</v>
      </c>
      <c r="C181" s="1" t="str">
        <f>Basen!C185</f>
        <v>Christensen</v>
      </c>
      <c r="D181" s="1" t="str">
        <f>Basen!H185</f>
        <v>bc</v>
      </c>
      <c r="E181" s="1" t="str">
        <f>Basen!J185</f>
        <v/>
      </c>
      <c r="F181" s="1" t="str">
        <f t="shared" si="2"/>
        <v>bc</v>
      </c>
    </row>
    <row r="182" ht="14.25" customHeight="1">
      <c r="A182" s="1" t="str">
        <f>Basen!A186</f>
        <v/>
      </c>
      <c r="B182" s="84">
        <f>Basen!F186+20000</f>
        <v>40183</v>
      </c>
      <c r="C182" s="1" t="str">
        <f>Basen!C186</f>
        <v>Birkedal</v>
      </c>
      <c r="D182" s="1" t="str">
        <f>Basen!H186</f>
        <v>cansl</v>
      </c>
      <c r="E182" s="1" t="str">
        <f>Basen!J186</f>
        <v/>
      </c>
      <c r="F182" s="1" t="str">
        <f t="shared" si="2"/>
        <v>cansl</v>
      </c>
    </row>
    <row r="183" ht="14.25" customHeight="1">
      <c r="A183" s="1" t="str">
        <f>Basen!A187</f>
        <v/>
      </c>
      <c r="B183" s="84">
        <f>Basen!F187+20000</f>
        <v>40184</v>
      </c>
      <c r="C183" s="1" t="str">
        <f>Basen!C187</f>
        <v>Helbig</v>
      </c>
      <c r="D183" s="1" t="str">
        <f>Basen!H187</f>
        <v>bc</v>
      </c>
      <c r="E183" s="1" t="str">
        <f>Basen!J187</f>
        <v/>
      </c>
      <c r="F183" s="1" t="str">
        <f t="shared" si="2"/>
        <v>bc</v>
      </c>
    </row>
    <row r="184" ht="14.25" customHeight="1">
      <c r="A184" s="1" t="str">
        <f>Basen!A188</f>
        <v/>
      </c>
      <c r="B184" s="84">
        <f>Basen!F188+20000</f>
        <v>40185</v>
      </c>
      <c r="C184" s="1" t="str">
        <f>Basen!C188</f>
        <v>Olsen</v>
      </c>
      <c r="D184" s="1" t="str">
        <f>Basen!H188</f>
        <v>bc</v>
      </c>
      <c r="E184" s="1" t="str">
        <f>Basen!J188</f>
        <v/>
      </c>
      <c r="F184" s="1" t="str">
        <f t="shared" si="2"/>
        <v>bc</v>
      </c>
    </row>
    <row r="185" ht="14.25" customHeight="1">
      <c r="A185" s="1" t="str">
        <f>Basen!A189</f>
        <v/>
      </c>
      <c r="B185" s="84">
        <f>Basen!F189+20000</f>
        <v>40186</v>
      </c>
      <c r="C185" s="1" t="str">
        <f>Basen!C189</f>
        <v>Strøm</v>
      </c>
      <c r="D185" s="1" t="str">
        <f>Basen!H189</f>
        <v>hc</v>
      </c>
      <c r="E185" s="1" t="str">
        <f>Basen!J189</f>
        <v/>
      </c>
      <c r="F185" s="1" t="str">
        <f t="shared" si="2"/>
        <v>hc</v>
      </c>
    </row>
    <row r="186" ht="14.25" customHeight="1">
      <c r="A186" s="1" t="str">
        <f>Basen!A190</f>
        <v/>
      </c>
      <c r="B186" s="84">
        <f>Basen!F190+20000</f>
        <v>40187</v>
      </c>
      <c r="C186" s="1" t="str">
        <f>Basen!C190</f>
        <v>Barfort</v>
      </c>
      <c r="D186" s="1" t="str">
        <f>Basen!H190</f>
        <v>bc</v>
      </c>
      <c r="E186" s="1" t="str">
        <f>Basen!J190</f>
        <v/>
      </c>
      <c r="F186" s="1" t="str">
        <f t="shared" si="2"/>
        <v>bc</v>
      </c>
    </row>
    <row r="187" ht="14.25" customHeight="1">
      <c r="A187" s="1" t="str">
        <f>Basen!A191</f>
        <v/>
      </c>
      <c r="B187" s="84">
        <f>Basen!F191+20000</f>
        <v>40188</v>
      </c>
      <c r="C187" s="1" t="str">
        <f>Basen!C191</f>
        <v>Nilsson</v>
      </c>
      <c r="D187" s="1" t="str">
        <f>Basen!H191</f>
        <v>cansl</v>
      </c>
      <c r="E187" s="1" t="str">
        <f>Basen!J191</f>
        <v/>
      </c>
      <c r="F187" s="1" t="str">
        <f t="shared" si="2"/>
        <v>cansl</v>
      </c>
    </row>
    <row r="188" ht="14.25" customHeight="1">
      <c r="A188" s="1" t="str">
        <f>Basen!A192</f>
        <v/>
      </c>
      <c r="B188" s="84">
        <f>Basen!F192+20000</f>
        <v>40189</v>
      </c>
      <c r="C188" s="1" t="str">
        <f>Basen!C192</f>
        <v>Oxenberg</v>
      </c>
      <c r="D188" s="1" t="str">
        <f>Basen!H192</f>
        <v>bc</v>
      </c>
      <c r="E188" s="1" t="str">
        <f>Basen!J192</f>
        <v/>
      </c>
      <c r="F188" s="1" t="str">
        <f t="shared" si="2"/>
        <v>bc</v>
      </c>
    </row>
    <row r="189" ht="14.25" customHeight="1">
      <c r="A189" s="1" t="str">
        <f>Basen!A193</f>
        <v/>
      </c>
      <c r="B189" s="84">
        <f>Basen!F193+20000</f>
        <v>40190</v>
      </c>
      <c r="C189" s="1" t="str">
        <f>Basen!C193</f>
        <v>Sørensen</v>
      </c>
      <c r="D189" s="1" t="str">
        <f>Basen!H193</f>
        <v>bc</v>
      </c>
      <c r="E189" s="1" t="str">
        <f>Basen!J193</f>
        <v/>
      </c>
      <c r="F189" s="1" t="str">
        <f t="shared" si="2"/>
        <v>bc</v>
      </c>
    </row>
    <row r="190" ht="14.25" customHeight="1">
      <c r="A190" s="1" t="str">
        <f>Basen!A194</f>
        <v/>
      </c>
      <c r="B190" s="84">
        <f>Basen!F194+20000</f>
        <v>40191</v>
      </c>
      <c r="C190" s="1" t="str">
        <f>Basen!C194</f>
        <v>Zhang</v>
      </c>
      <c r="D190" s="1" t="str">
        <f>Basen!H194</f>
        <v>bc</v>
      </c>
      <c r="E190" s="1" t="str">
        <f>Basen!J194</f>
        <v/>
      </c>
      <c r="F190" s="1" t="str">
        <f t="shared" si="2"/>
        <v>bc</v>
      </c>
    </row>
    <row r="191" ht="14.25" customHeight="1">
      <c r="A191" s="1" t="str">
        <f>Basen!A195</f>
        <v/>
      </c>
      <c r="B191" s="84">
        <f>Basen!F195+20000</f>
        <v>40192</v>
      </c>
      <c r="C191" s="1" t="str">
        <f>Basen!C195</f>
        <v>Tolvstein</v>
      </c>
      <c r="D191" s="1" t="str">
        <f>Basen!H195</f>
        <v>bc</v>
      </c>
      <c r="E191" s="1" t="str">
        <f>Basen!J195</f>
        <v/>
      </c>
      <c r="F191" s="1" t="str">
        <f t="shared" si="2"/>
        <v>bc</v>
      </c>
    </row>
    <row r="192" ht="14.25" customHeight="1">
      <c r="A192" s="1" t="str">
        <f>Basen!A196</f>
        <v/>
      </c>
      <c r="B192" s="84">
        <f>Basen!F196+20000</f>
        <v>40193</v>
      </c>
      <c r="C192" s="1" t="str">
        <f>Basen!C196</f>
        <v>Thunbo</v>
      </c>
      <c r="D192" s="1" t="str">
        <f>Basen!H196</f>
        <v>bc</v>
      </c>
      <c r="E192" s="1" t="str">
        <f>Basen!J196</f>
        <v/>
      </c>
      <c r="F192" s="1" t="str">
        <f t="shared" si="2"/>
        <v>bc</v>
      </c>
    </row>
    <row r="193" ht="14.25" customHeight="1">
      <c r="A193" s="1" t="str">
        <f>Basen!A197</f>
        <v/>
      </c>
      <c r="B193" s="84">
        <f>Basen!F197+20000</f>
        <v>40194</v>
      </c>
      <c r="C193" s="1" t="str">
        <f>Basen!C197</f>
        <v>Molnit</v>
      </c>
      <c r="D193" s="1" t="str">
        <f>Basen!H197</f>
        <v>bc</v>
      </c>
      <c r="E193" s="1" t="str">
        <f>Basen!J197</f>
        <v/>
      </c>
      <c r="F193" s="1" t="str">
        <f t="shared" si="2"/>
        <v>bc</v>
      </c>
    </row>
    <row r="194" ht="14.25" customHeight="1">
      <c r="A194" s="1" t="str">
        <f>Basen!A198</f>
        <v/>
      </c>
      <c r="B194" s="84">
        <f>Basen!F198+20000</f>
        <v>40195</v>
      </c>
      <c r="C194" s="1" t="str">
        <f>Basen!C198</f>
        <v>Simonsen</v>
      </c>
      <c r="D194" s="1" t="str">
        <f>Basen!H198</f>
        <v>cansl</v>
      </c>
      <c r="E194" s="1" t="str">
        <f>Basen!J198</f>
        <v/>
      </c>
      <c r="F194" s="1" t="str">
        <f t="shared" si="2"/>
        <v>cansl</v>
      </c>
    </row>
    <row r="195" ht="14.25" customHeight="1">
      <c r="A195" s="1" t="str">
        <f>Basen!A199</f>
        <v/>
      </c>
      <c r="B195" s="84">
        <f>Basen!F199+20000</f>
        <v>40196</v>
      </c>
      <c r="C195" s="1" t="str">
        <f>Basen!C199</f>
        <v>Lauritzen</v>
      </c>
      <c r="D195" s="1" t="str">
        <f>Basen!H199</f>
        <v>bc</v>
      </c>
      <c r="E195" s="1" t="str">
        <f>Basen!J199</f>
        <v/>
      </c>
      <c r="F195" s="1" t="str">
        <f t="shared" si="2"/>
        <v>bc</v>
      </c>
    </row>
    <row r="196" ht="14.25" customHeight="1">
      <c r="A196" s="1" t="str">
        <f>Basen!A200</f>
        <v/>
      </c>
      <c r="B196" s="84">
        <f>Basen!F200+20000</f>
        <v>40197</v>
      </c>
      <c r="C196" s="1" t="str">
        <f>Basen!C200</f>
        <v>Jeppsen</v>
      </c>
      <c r="D196" s="1" t="str">
        <f>Basen!H200</f>
        <v>bc</v>
      </c>
      <c r="E196" s="1" t="str">
        <f>Basen!J200</f>
        <v/>
      </c>
      <c r="F196" s="1" t="str">
        <f t="shared" si="2"/>
        <v>bc</v>
      </c>
    </row>
    <row r="197" ht="14.25" customHeight="1">
      <c r="A197" s="1" t="str">
        <f>Basen!A201</f>
        <v/>
      </c>
      <c r="B197" s="84">
        <f>Basen!F201+20000</f>
        <v>40198</v>
      </c>
      <c r="C197" s="1" t="str">
        <f>Basen!C201</f>
        <v>Jørgensen</v>
      </c>
      <c r="D197" s="1" t="str">
        <f>Basen!H201</f>
        <v>bc</v>
      </c>
      <c r="E197" s="1" t="str">
        <f>Basen!J201</f>
        <v/>
      </c>
      <c r="F197" s="1" t="str">
        <f t="shared" si="2"/>
        <v>bc</v>
      </c>
    </row>
    <row r="198" ht="14.25" customHeight="1">
      <c r="A198" s="1" t="str">
        <f>Basen!A202</f>
        <v/>
      </c>
      <c r="B198" s="84">
        <f>Basen!F202+20000</f>
        <v>40199</v>
      </c>
      <c r="C198" s="1" t="str">
        <f>Basen!C202</f>
        <v>Fagerlind</v>
      </c>
      <c r="D198" s="1" t="str">
        <f>Basen!H202</f>
        <v>bc</v>
      </c>
      <c r="E198" s="1" t="str">
        <f>Basen!J202</f>
        <v/>
      </c>
      <c r="F198" s="1" t="str">
        <f t="shared" si="2"/>
        <v>bc</v>
      </c>
    </row>
    <row r="199" ht="14.25" customHeight="1">
      <c r="A199" s="1" t="str">
        <f>Basen!A203</f>
        <v/>
      </c>
      <c r="B199" s="84">
        <f>Basen!F203+20000</f>
        <v>40200</v>
      </c>
      <c r="C199" s="1" t="str">
        <f>Basen!C203</f>
        <v>Klleist</v>
      </c>
      <c r="D199" s="1" t="str">
        <f>Basen!H203</f>
        <v>cansl</v>
      </c>
      <c r="E199" s="1" t="str">
        <f>Basen!J203</f>
        <v/>
      </c>
      <c r="F199" s="1" t="str">
        <f t="shared" si="2"/>
        <v>cansl</v>
      </c>
    </row>
    <row r="200" ht="14.25" customHeight="1">
      <c r="A200" s="1" t="str">
        <f>Basen!A204</f>
        <v/>
      </c>
      <c r="B200" s="84">
        <f>Basen!F204+20000</f>
        <v>40201</v>
      </c>
      <c r="C200" s="1" t="str">
        <f>Basen!C204</f>
        <v>Christensen</v>
      </c>
      <c r="D200" s="1" t="str">
        <f>Basen!H204</f>
        <v>bc</v>
      </c>
      <c r="E200" s="1" t="str">
        <f>Basen!J204</f>
        <v/>
      </c>
      <c r="F200" s="1" t="str">
        <f t="shared" si="2"/>
        <v>bc</v>
      </c>
    </row>
    <row r="201" ht="14.25" customHeight="1">
      <c r="A201" s="1" t="str">
        <f>Basen!A205</f>
        <v/>
      </c>
      <c r="B201" s="84">
        <f>Basen!F205+20000</f>
        <v>40202</v>
      </c>
      <c r="C201" s="1" t="str">
        <f>Basen!C205</f>
        <v>Gabelmann</v>
      </c>
      <c r="D201" s="1" t="str">
        <f>Basen!H205</f>
        <v>bc</v>
      </c>
      <c r="E201" s="1" t="str">
        <f>Basen!J205</f>
        <v/>
      </c>
      <c r="F201" s="1" t="str">
        <f t="shared" si="2"/>
        <v>bc</v>
      </c>
    </row>
    <row r="202" ht="14.25" customHeight="1">
      <c r="A202" s="1" t="str">
        <f>Basen!A206</f>
        <v/>
      </c>
      <c r="B202" s="84">
        <f>Basen!F206+20000</f>
        <v>40203</v>
      </c>
      <c r="C202" s="1" t="str">
        <f>Basen!C206</f>
        <v>Wiborg</v>
      </c>
      <c r="D202" s="1" t="str">
        <f>Basen!H206</f>
        <v>bc</v>
      </c>
      <c r="E202" s="1" t="str">
        <f>Basen!J206</f>
        <v/>
      </c>
      <c r="F202" s="1" t="str">
        <f t="shared" si="2"/>
        <v>bc</v>
      </c>
    </row>
    <row r="203" ht="14.25" customHeight="1">
      <c r="A203" s="1" t="str">
        <f>Basen!A207</f>
        <v/>
      </c>
      <c r="B203" s="84">
        <f>Basen!F207+20000</f>
        <v>40204</v>
      </c>
      <c r="C203" s="1" t="str">
        <f>Basen!C207</f>
        <v>co</v>
      </c>
      <c r="D203" s="1" t="str">
        <f>Basen!H207</f>
        <v>web</v>
      </c>
      <c r="E203" s="1">
        <f>Basen!J207</f>
        <v>10</v>
      </c>
      <c r="F203" s="1" t="str">
        <f t="shared" si="2"/>
        <v>web</v>
      </c>
    </row>
    <row r="204" ht="14.25" customHeight="1">
      <c r="A204" s="1" t="str">
        <f>Basen!A208</f>
        <v/>
      </c>
      <c r="B204" s="84">
        <f>Basen!F208+20000</f>
        <v>40205</v>
      </c>
      <c r="C204" s="1" t="str">
        <f>Basen!C208</f>
        <v>Kasinski</v>
      </c>
      <c r="D204" s="1" t="str">
        <f>Basen!H208</f>
        <v>cansl</v>
      </c>
      <c r="E204" s="1" t="str">
        <f>Basen!J208</f>
        <v/>
      </c>
      <c r="F204" s="1" t="str">
        <f t="shared" si="2"/>
        <v>cansl</v>
      </c>
    </row>
    <row r="205" ht="14.25" customHeight="1">
      <c r="A205" s="1" t="str">
        <f>Basen!A209</f>
        <v/>
      </c>
      <c r="B205" s="84">
        <f>Basen!F209+20000</f>
        <v>40206</v>
      </c>
      <c r="C205" s="1" t="str">
        <f>Basen!C209</f>
        <v>Jørgensen</v>
      </c>
      <c r="D205" s="1" t="str">
        <f>Basen!H209</f>
        <v>bc</v>
      </c>
      <c r="E205" s="1" t="str">
        <f>Basen!J209</f>
        <v/>
      </c>
      <c r="F205" s="1" t="str">
        <f t="shared" si="2"/>
        <v>bc</v>
      </c>
    </row>
    <row r="206" ht="14.25" customHeight="1">
      <c r="A206" s="1" t="str">
        <f>Basen!A210</f>
        <v/>
      </c>
      <c r="B206" s="84">
        <f>Basen!F210+20000</f>
        <v>40207</v>
      </c>
      <c r="C206" s="1" t="str">
        <f>Basen!C210</f>
        <v>Pedersen</v>
      </c>
      <c r="D206" s="1" t="str">
        <f>Basen!H210</f>
        <v>bc</v>
      </c>
      <c r="E206" s="1" t="str">
        <f>Basen!J210</f>
        <v/>
      </c>
      <c r="F206" s="1" t="str">
        <f t="shared" si="2"/>
        <v>bc</v>
      </c>
    </row>
    <row r="207" ht="14.25" customHeight="1">
      <c r="A207" s="1" t="str">
        <f>Basen!A211</f>
        <v/>
      </c>
      <c r="B207" s="84">
        <f>Basen!F211+20000</f>
        <v>40208</v>
      </c>
      <c r="C207" s="1" t="str">
        <f>Basen!C211</f>
        <v>Fredriksen</v>
      </c>
      <c r="D207" s="1" t="str">
        <f>Basen!H211</f>
        <v>cansl</v>
      </c>
      <c r="E207" s="1" t="str">
        <f>Basen!J211</f>
        <v/>
      </c>
      <c r="F207" s="1" t="str">
        <f t="shared" si="2"/>
        <v>cansl</v>
      </c>
    </row>
    <row r="208" ht="14.25" customHeight="1">
      <c r="A208" s="1" t="str">
        <f>Basen!A212</f>
        <v/>
      </c>
      <c r="B208" s="84">
        <f>Basen!F212+20000</f>
        <v>40209</v>
      </c>
      <c r="C208" s="1" t="str">
        <f>Basen!C212</f>
        <v>Aakerberg</v>
      </c>
      <c r="D208" s="1" t="str">
        <f>Basen!H212</f>
        <v>bc</v>
      </c>
      <c r="E208" s="1" t="str">
        <f>Basen!J212</f>
        <v/>
      </c>
      <c r="F208" s="1" t="str">
        <f t="shared" si="2"/>
        <v>bc</v>
      </c>
    </row>
    <row r="209" ht="14.25" customHeight="1">
      <c r="A209" s="1" t="str">
        <f>Basen!A213</f>
        <v/>
      </c>
      <c r="B209" s="84">
        <f>Basen!F213+20000</f>
        <v>40210</v>
      </c>
      <c r="C209" s="1" t="str">
        <f>Basen!C213</f>
        <v>Grønning</v>
      </c>
      <c r="D209" s="1" t="str">
        <f>Basen!H213</f>
        <v>bc</v>
      </c>
      <c r="E209" s="1" t="str">
        <f>Basen!J213</f>
        <v/>
      </c>
      <c r="F209" s="1" t="str">
        <f t="shared" si="2"/>
        <v>bc</v>
      </c>
    </row>
    <row r="210" ht="14.25" customHeight="1">
      <c r="A210" s="1" t="str">
        <f>Basen!A214</f>
        <v/>
      </c>
      <c r="B210" s="84">
        <f>Basen!F214+20000</f>
        <v>40211</v>
      </c>
      <c r="C210" s="1" t="str">
        <f>Basen!C214</f>
        <v>Nilsson</v>
      </c>
      <c r="D210" s="1" t="str">
        <f>Basen!H214</f>
        <v>cansl</v>
      </c>
      <c r="E210" s="1" t="str">
        <f>Basen!J214</f>
        <v/>
      </c>
      <c r="F210" s="1" t="str">
        <f t="shared" si="2"/>
        <v>cansl</v>
      </c>
    </row>
    <row r="211" ht="14.25" customHeight="1">
      <c r="A211" s="1" t="str">
        <f>Basen!A215</f>
        <v/>
      </c>
      <c r="B211" s="84">
        <f>Basen!F215+20000</f>
        <v>40212</v>
      </c>
      <c r="C211" s="1" t="str">
        <f>Basen!C215</f>
        <v>Möller</v>
      </c>
      <c r="D211" s="1" t="str">
        <f>Basen!H215</f>
        <v>bc</v>
      </c>
      <c r="E211" s="1" t="str">
        <f>Basen!J215</f>
        <v/>
      </c>
      <c r="F211" s="1" t="str">
        <f t="shared" si="2"/>
        <v>bc</v>
      </c>
    </row>
    <row r="212" ht="14.25" customHeight="1">
      <c r="A212" s="1" t="str">
        <f>Basen!A216</f>
        <v/>
      </c>
      <c r="B212" s="84">
        <f>Basen!F216+20000</f>
        <v>40213</v>
      </c>
      <c r="C212" s="1" t="str">
        <f>Basen!C216</f>
        <v>Dietz</v>
      </c>
      <c r="D212" s="1" t="str">
        <f>Basen!H216</f>
        <v>cansl</v>
      </c>
      <c r="E212" s="1" t="str">
        <f>Basen!J216</f>
        <v/>
      </c>
      <c r="F212" s="1" t="str">
        <f t="shared" si="2"/>
        <v>cansl</v>
      </c>
    </row>
    <row r="213" ht="14.25" customHeight="1">
      <c r="A213" s="1" t="str">
        <f>Basen!A217</f>
        <v/>
      </c>
      <c r="B213" s="84">
        <f>Basen!F217+20000</f>
        <v>40214</v>
      </c>
      <c r="C213" s="1" t="str">
        <f>Basen!C217</f>
        <v>Redlich</v>
      </c>
      <c r="D213" s="1" t="str">
        <f>Basen!H217</f>
        <v>bc</v>
      </c>
      <c r="E213" s="1" t="str">
        <f>Basen!J217</f>
        <v/>
      </c>
      <c r="F213" s="1" t="str">
        <f t="shared" si="2"/>
        <v>bc</v>
      </c>
    </row>
    <row r="214" ht="14.25" customHeight="1">
      <c r="A214" s="1" t="str">
        <f>Basen!A218</f>
        <v/>
      </c>
      <c r="B214" s="84">
        <f>Basen!F218+20000</f>
        <v>40215</v>
      </c>
      <c r="C214" s="1" t="str">
        <f>Basen!C218</f>
        <v>Maria</v>
      </c>
      <c r="D214" s="1" t="str">
        <f>Basen!H218</f>
        <v>web</v>
      </c>
      <c r="E214" s="1">
        <f>Basen!J218</f>
        <v>10</v>
      </c>
      <c r="F214" s="1" t="str">
        <f t="shared" si="2"/>
        <v>web</v>
      </c>
    </row>
    <row r="215" ht="14.25" customHeight="1">
      <c r="A215" s="1" t="str">
        <f>Basen!A219</f>
        <v/>
      </c>
      <c r="B215" s="84">
        <f>Basen!F219+20000</f>
        <v>40216</v>
      </c>
      <c r="C215" s="1" t="str">
        <f>Basen!C219</f>
        <v>Johansen</v>
      </c>
      <c r="D215" s="1" t="str">
        <f>Basen!H219</f>
        <v>bc</v>
      </c>
      <c r="E215" s="1" t="str">
        <f>Basen!J219</f>
        <v/>
      </c>
      <c r="F215" s="1" t="str">
        <f t="shared" si="2"/>
        <v>bc</v>
      </c>
    </row>
    <row r="216" ht="14.25" customHeight="1">
      <c r="A216" s="1" t="str">
        <f>Basen!A220</f>
        <v/>
      </c>
      <c r="B216" s="84">
        <f>Basen!F220+20000</f>
        <v>40217</v>
      </c>
      <c r="C216" s="1" t="str">
        <f>Basen!C220</f>
        <v>Marko</v>
      </c>
      <c r="D216" s="1" t="str">
        <f>Basen!H220</f>
        <v>bc</v>
      </c>
      <c r="E216" s="1" t="str">
        <f>Basen!J220</f>
        <v/>
      </c>
      <c r="F216" s="1" t="str">
        <f t="shared" si="2"/>
        <v>bc</v>
      </c>
    </row>
    <row r="217" ht="14.25" customHeight="1">
      <c r="A217" s="1" t="str">
        <f>Basen!A221</f>
        <v/>
      </c>
      <c r="B217" s="84">
        <f>Basen!F221+20000</f>
        <v>40218</v>
      </c>
      <c r="C217" s="1" t="str">
        <f>Basen!C221</f>
        <v>Malberg</v>
      </c>
      <c r="D217" s="1" t="str">
        <f>Basen!H221</f>
        <v>bc</v>
      </c>
      <c r="E217" s="1" t="str">
        <f>Basen!J221</f>
        <v/>
      </c>
      <c r="F217" s="1" t="str">
        <f t="shared" si="2"/>
        <v>bc</v>
      </c>
    </row>
    <row r="218" ht="14.25" customHeight="1">
      <c r="A218" s="1" t="str">
        <f>Basen!A222</f>
        <v/>
      </c>
      <c r="B218" s="84">
        <f>Basen!F222+20000</f>
        <v>40219</v>
      </c>
      <c r="C218" s="1" t="str">
        <f>Basen!C222</f>
        <v>Inger</v>
      </c>
      <c r="D218" s="1" t="str">
        <f>Basen!H222</f>
        <v>web</v>
      </c>
      <c r="E218" s="1">
        <f>Basen!J222</f>
        <v>15</v>
      </c>
      <c r="F218" s="1" t="str">
        <f t="shared" si="2"/>
        <v>web</v>
      </c>
    </row>
    <row r="219" ht="14.25" customHeight="1">
      <c r="A219" s="1" t="str">
        <f>Basen!A223</f>
        <v/>
      </c>
      <c r="B219" s="84">
        <f>Basen!F223+20000</f>
        <v>40220</v>
      </c>
      <c r="C219" s="1" t="str">
        <f>Basen!C223</f>
        <v>Hoffmann</v>
      </c>
      <c r="D219" s="1" t="str">
        <f>Basen!H223</f>
        <v>bc</v>
      </c>
      <c r="E219" s="1" t="str">
        <f>Basen!J223</f>
        <v/>
      </c>
      <c r="F219" s="1" t="str">
        <f t="shared" si="2"/>
        <v>bc</v>
      </c>
    </row>
    <row r="220" ht="14.25" customHeight="1">
      <c r="A220" s="1" t="str">
        <f>Basen!A224</f>
        <v/>
      </c>
      <c r="B220" s="84">
        <f>Basen!F224+20000</f>
        <v>40221</v>
      </c>
      <c r="C220" s="1" t="str">
        <f>Basen!C224</f>
        <v>Henrik</v>
      </c>
      <c r="D220" s="1" t="str">
        <f>Basen!H224</f>
        <v>bc</v>
      </c>
      <c r="E220" s="1" t="str">
        <f>Basen!J224</f>
        <v/>
      </c>
      <c r="F220" s="1" t="str">
        <f t="shared" si="2"/>
        <v>bc</v>
      </c>
    </row>
    <row r="221" ht="14.25" customHeight="1">
      <c r="A221" s="1" t="str">
        <f>Basen!A225</f>
        <v/>
      </c>
      <c r="B221" s="84">
        <f>Basen!F225+20000</f>
        <v>40222</v>
      </c>
      <c r="C221" s="1" t="str">
        <f>Basen!C225</f>
        <v>Grønager</v>
      </c>
      <c r="D221" s="1" t="str">
        <f>Basen!H225</f>
        <v>cansl</v>
      </c>
      <c r="E221" s="1" t="str">
        <f>Basen!J225</f>
        <v/>
      </c>
      <c r="F221" s="1" t="str">
        <f t="shared" si="2"/>
        <v>cansl</v>
      </c>
    </row>
    <row r="222" ht="14.25" customHeight="1">
      <c r="A222" s="1" t="str">
        <f>Basen!A226</f>
        <v/>
      </c>
      <c r="B222" s="84">
        <f>Basen!F226+20000</f>
        <v>40223</v>
      </c>
      <c r="C222" s="1" t="str">
        <f>Basen!C226</f>
        <v>Jørgensen</v>
      </c>
      <c r="D222" s="1" t="str">
        <f>Basen!H226</f>
        <v>bc</v>
      </c>
      <c r="E222" s="1" t="str">
        <f>Basen!J226</f>
        <v/>
      </c>
      <c r="F222" s="1" t="str">
        <f t="shared" si="2"/>
        <v>bc</v>
      </c>
    </row>
    <row r="223" ht="14.25" customHeight="1">
      <c r="A223" s="1" t="str">
        <f>Basen!A227</f>
        <v/>
      </c>
      <c r="B223" s="84">
        <f>Basen!F227+20000</f>
        <v>40224</v>
      </c>
      <c r="C223" s="1" t="str">
        <f>Basen!C227</f>
        <v>Vestergård</v>
      </c>
      <c r="D223" s="1" t="str">
        <f>Basen!H227</f>
        <v>cansl</v>
      </c>
      <c r="E223" s="1" t="str">
        <f>Basen!J227</f>
        <v/>
      </c>
      <c r="F223" s="1" t="str">
        <f t="shared" si="2"/>
        <v>cansl</v>
      </c>
    </row>
    <row r="224" ht="14.25" customHeight="1">
      <c r="A224" s="1" t="str">
        <f>Basen!A228</f>
        <v/>
      </c>
      <c r="B224" s="84">
        <f>Basen!F228+20000</f>
        <v>40225</v>
      </c>
      <c r="C224" s="1" t="str">
        <f>Basen!C228</f>
        <v>Ejlertsen</v>
      </c>
      <c r="D224" s="1" t="str">
        <f>Basen!H228</f>
        <v>bc</v>
      </c>
      <c r="E224" s="1" t="str">
        <f>Basen!J228</f>
        <v/>
      </c>
      <c r="F224" s="1" t="str">
        <f t="shared" si="2"/>
        <v>bc</v>
      </c>
    </row>
    <row r="225" ht="14.25" customHeight="1">
      <c r="A225" s="1" t="str">
        <f>Basen!A229</f>
        <v/>
      </c>
      <c r="B225" s="84">
        <f>Basen!F229+20000</f>
        <v>40226</v>
      </c>
      <c r="C225" s="1" t="str">
        <f>Basen!C229</f>
        <v>Spångrud</v>
      </c>
      <c r="D225" s="1" t="str">
        <f>Basen!H229</f>
        <v>bc</v>
      </c>
      <c r="E225" s="1" t="str">
        <f>Basen!J229</f>
        <v/>
      </c>
      <c r="F225" s="1" t="str">
        <f t="shared" si="2"/>
        <v>bc</v>
      </c>
    </row>
    <row r="226" ht="14.25" customHeight="1">
      <c r="A226" s="1" t="str">
        <f>Basen!A230</f>
        <v/>
      </c>
      <c r="B226" s="84">
        <f>Basen!F230+20000</f>
        <v>40227</v>
      </c>
      <c r="C226" s="1" t="str">
        <f>Basen!C230</f>
        <v>Nielsen</v>
      </c>
      <c r="D226" s="1" t="str">
        <f>Basen!H230</f>
        <v>bc</v>
      </c>
      <c r="E226" s="1" t="str">
        <f>Basen!J230</f>
        <v/>
      </c>
      <c r="F226" s="1" t="str">
        <f t="shared" si="2"/>
        <v>bc</v>
      </c>
    </row>
    <row r="227" ht="14.25" customHeight="1">
      <c r="A227" s="1" t="str">
        <f>Basen!A231</f>
        <v/>
      </c>
      <c r="B227" s="84">
        <f>Basen!F231+20000</f>
        <v>40228</v>
      </c>
      <c r="C227" s="1" t="str">
        <f>Basen!C231</f>
        <v>Vesterholt</v>
      </c>
      <c r="D227" s="1" t="str">
        <f>Basen!H231</f>
        <v>bc</v>
      </c>
      <c r="E227" s="1" t="str">
        <f>Basen!J231</f>
        <v/>
      </c>
      <c r="F227" s="1" t="str">
        <f t="shared" si="2"/>
        <v>bc</v>
      </c>
    </row>
    <row r="228" ht="14.25" customHeight="1">
      <c r="A228" s="1" t="str">
        <f>Basen!A232</f>
        <v/>
      </c>
      <c r="B228" s="84">
        <f>Basen!F232+20000</f>
        <v>40229</v>
      </c>
      <c r="C228" s="1" t="str">
        <f>Basen!C232</f>
        <v>Iwasiow</v>
      </c>
      <c r="D228" s="1" t="str">
        <f>Basen!H232</f>
        <v>bc</v>
      </c>
      <c r="E228" s="1" t="str">
        <f>Basen!J232</f>
        <v/>
      </c>
      <c r="F228" s="1" t="str">
        <f t="shared" si="2"/>
        <v>bc</v>
      </c>
    </row>
    <row r="229" ht="14.25" customHeight="1">
      <c r="A229" s="1" t="str">
        <f>Basen!A233</f>
        <v/>
      </c>
      <c r="B229" s="84">
        <f>Basen!F233+20000</f>
        <v>40230</v>
      </c>
      <c r="C229" s="1" t="str">
        <f>Basen!C233</f>
        <v>Johannsen</v>
      </c>
      <c r="D229" s="1" t="str">
        <f>Basen!H233</f>
        <v>bc</v>
      </c>
      <c r="E229" s="1" t="str">
        <f>Basen!J233</f>
        <v/>
      </c>
      <c r="F229" s="1" t="str">
        <f t="shared" si="2"/>
        <v>bc</v>
      </c>
    </row>
    <row r="230" ht="14.25" customHeight="1">
      <c r="A230" s="1" t="str">
        <f>Basen!A234</f>
        <v/>
      </c>
      <c r="B230" s="84">
        <f>Basen!F234+20000</f>
        <v>40231</v>
      </c>
      <c r="C230" s="1" t="str">
        <f>Basen!C234</f>
        <v>Anderson</v>
      </c>
      <c r="D230" s="1" t="str">
        <f>Basen!H234</f>
        <v>bc</v>
      </c>
      <c r="E230" s="1" t="str">
        <f>Basen!J234</f>
        <v/>
      </c>
      <c r="F230" s="1" t="str">
        <f t="shared" si="2"/>
        <v>bc</v>
      </c>
    </row>
    <row r="231" ht="14.25" customHeight="1">
      <c r="A231" s="1" t="str">
        <f>Basen!A235</f>
        <v/>
      </c>
      <c r="B231" s="84">
        <f>Basen!F235+20000</f>
        <v>40232</v>
      </c>
      <c r="C231" s="1" t="str">
        <f>Basen!C235</f>
        <v>Perdersen</v>
      </c>
      <c r="D231" s="1" t="str">
        <f>Basen!H235</f>
        <v>bc</v>
      </c>
      <c r="E231" s="1" t="str">
        <f>Basen!J235</f>
        <v/>
      </c>
      <c r="G231" s="1" t="s">
        <v>1886</v>
      </c>
      <c r="I231" s="1" t="s">
        <v>1886</v>
      </c>
    </row>
    <row r="232" ht="14.25" customHeight="1">
      <c r="A232" s="1" t="str">
        <f>Basen!A236</f>
        <v/>
      </c>
      <c r="B232" s="84">
        <f>Basen!F236+20000</f>
        <v>40233</v>
      </c>
      <c r="C232" s="1" t="str">
        <f>Basen!C236</f>
        <v>Andersen</v>
      </c>
      <c r="D232" s="1" t="str">
        <f>Basen!H236</f>
        <v>cansl</v>
      </c>
      <c r="E232" s="1" t="str">
        <f>Basen!J236</f>
        <v/>
      </c>
      <c r="G232" s="1" t="str">
        <f>D232</f>
        <v>cansl</v>
      </c>
    </row>
    <row r="233" ht="14.25" customHeight="1">
      <c r="A233" s="1" t="str">
        <f>Basen!A237</f>
        <v/>
      </c>
      <c r="B233" s="84">
        <f>Basen!F237+20000</f>
        <v>40234</v>
      </c>
      <c r="C233" s="1" t="str">
        <f>Basen!C237</f>
        <v>Cayoglu</v>
      </c>
      <c r="D233" s="1" t="str">
        <f>Basen!H237</f>
        <v>bc</v>
      </c>
      <c r="E233" s="1" t="str">
        <f>Basen!J237</f>
        <v/>
      </c>
      <c r="G233" s="1" t="s">
        <v>1886</v>
      </c>
      <c r="I233" s="1" t="s">
        <v>1886</v>
      </c>
      <c r="K233" s="1" t="str">
        <f>Basen!E241</f>
        <v/>
      </c>
    </row>
    <row r="234" ht="14.25" customHeight="1">
      <c r="A234" s="1" t="str">
        <f>Basen!A242</f>
        <v/>
      </c>
      <c r="B234" s="84">
        <f>Basen!F242+21000</f>
        <v>42005</v>
      </c>
      <c r="C234" s="1" t="str">
        <f>Basen!C242</f>
        <v>Burchall</v>
      </c>
      <c r="D234" s="1" t="str">
        <f>Basen!H242</f>
        <v>cansl</v>
      </c>
      <c r="E234" s="1" t="str">
        <f>Basen!J242</f>
        <v/>
      </c>
      <c r="G234" s="1" t="str">
        <f t="shared" ref="G234:G255" si="3">D234</f>
        <v>cansl</v>
      </c>
      <c r="K234" s="1" t="str">
        <f>Basen!E246</f>
        <v>Lars Thaarbøl</v>
      </c>
    </row>
    <row r="235" ht="14.25" customHeight="1">
      <c r="A235" s="1" t="str">
        <f>Basen!A245</f>
        <v/>
      </c>
      <c r="B235" s="84">
        <f>Basen!F245+21000</f>
        <v>42008</v>
      </c>
      <c r="C235" s="1" t="str">
        <f>Basen!C245</f>
        <v>Möller</v>
      </c>
      <c r="D235" s="1" t="str">
        <f>Basen!H245</f>
        <v/>
      </c>
      <c r="E235" s="1" t="str">
        <f>Basen!J245</f>
        <v/>
      </c>
      <c r="G235" s="1" t="str">
        <f t="shared" si="3"/>
        <v/>
      </c>
      <c r="K235" s="1" t="s">
        <v>74</v>
      </c>
    </row>
    <row r="236" ht="14.25" customHeight="1">
      <c r="A236" s="1" t="str">
        <f>Basen!A247</f>
        <v/>
      </c>
      <c r="B236" s="84">
        <f>Basen!F247+21000</f>
        <v>42010</v>
      </c>
      <c r="C236" s="1" t="str">
        <f>Basen!C247</f>
        <v>Kjær</v>
      </c>
      <c r="D236" s="1" t="str">
        <f>Basen!H247</f>
        <v>cansl</v>
      </c>
      <c r="E236" s="1" t="str">
        <f>Basen!J247</f>
        <v/>
      </c>
      <c r="G236" s="1" t="str">
        <f t="shared" si="3"/>
        <v>cansl</v>
      </c>
    </row>
    <row r="237" ht="14.25" customHeight="1">
      <c r="A237" s="1" t="str">
        <f>Basen!A248</f>
        <v/>
      </c>
      <c r="B237" s="84">
        <f>Basen!F248+21000</f>
        <v>42011</v>
      </c>
      <c r="C237" s="1" t="str">
        <f>Basen!C248</f>
        <v>Dahl</v>
      </c>
      <c r="D237" s="1" t="str">
        <f>Basen!H248</f>
        <v>web</v>
      </c>
      <c r="E237" s="1">
        <f>Basen!J248</f>
        <v>10</v>
      </c>
      <c r="G237" s="1" t="str">
        <f t="shared" si="3"/>
        <v>web</v>
      </c>
    </row>
    <row r="238" ht="14.25" customHeight="1">
      <c r="A238" s="1" t="str">
        <f>Basen!A249</f>
        <v/>
      </c>
      <c r="B238" s="84">
        <f>Basen!F249+21000</f>
        <v>42012</v>
      </c>
      <c r="C238" s="1" t="str">
        <f>Basen!C249</f>
        <v>Käler</v>
      </c>
      <c r="D238" s="1" t="str">
        <f>Basen!H249</f>
        <v>cansl</v>
      </c>
      <c r="E238" s="1" t="str">
        <f>Basen!J249</f>
        <v/>
      </c>
      <c r="G238" s="1" t="str">
        <f t="shared" si="3"/>
        <v>cansl</v>
      </c>
    </row>
    <row r="239" ht="14.25" customHeight="1">
      <c r="A239" s="1" t="str">
        <f>Basen!A251</f>
        <v/>
      </c>
      <c r="B239" s="84">
        <f>Basen!F251+21000</f>
        <v>42014</v>
      </c>
      <c r="C239" s="1" t="str">
        <f>Basen!C251</f>
        <v>Eickhoff</v>
      </c>
      <c r="D239" s="1" t="str">
        <f>Basen!H251</f>
        <v>cansl</v>
      </c>
      <c r="E239" s="1" t="str">
        <f>Basen!J251</f>
        <v/>
      </c>
      <c r="G239" s="1" t="str">
        <f t="shared" si="3"/>
        <v>cansl</v>
      </c>
      <c r="K239" s="1" t="str">
        <f>Basen!E257</f>
        <v>Tonny Bjerrum</v>
      </c>
    </row>
    <row r="240" ht="14.25" customHeight="1">
      <c r="A240" s="1" t="str">
        <f>Basen!A252</f>
        <v/>
      </c>
      <c r="B240" s="84">
        <f>Basen!F252+21000</f>
        <v>42015</v>
      </c>
      <c r="C240" s="1" t="str">
        <f>Basen!C252</f>
        <v>Koop</v>
      </c>
      <c r="D240" s="1" t="str">
        <f>Basen!H252</f>
        <v>bc</v>
      </c>
      <c r="E240" s="1" t="str">
        <f>Basen!J252</f>
        <v/>
      </c>
      <c r="G240" s="1" t="str">
        <f t="shared" si="3"/>
        <v>bc</v>
      </c>
      <c r="K240" s="1" t="str">
        <f>Basen!E258</f>
        <v>Susanne</v>
      </c>
    </row>
    <row r="241" ht="14.25" customHeight="1">
      <c r="A241" s="1" t="str">
        <f>Basen!A254</f>
        <v/>
      </c>
      <c r="B241" s="84">
        <f>Basen!F254+21000</f>
        <v>42017</v>
      </c>
      <c r="C241" s="1" t="str">
        <f>Basen!C254</f>
        <v>fl</v>
      </c>
      <c r="D241" s="1" t="str">
        <f>Basen!H254</f>
        <v>cansl</v>
      </c>
      <c r="E241" s="1" t="str">
        <f>Basen!J254</f>
        <v/>
      </c>
      <c r="G241" s="1" t="str">
        <f t="shared" si="3"/>
        <v>cansl</v>
      </c>
      <c r="K241" s="1" t="str">
        <f>Basen!E260</f>
        <v/>
      </c>
    </row>
    <row r="242" ht="14.25" customHeight="1">
      <c r="A242" s="1" t="str">
        <f>Basen!A255</f>
        <v/>
      </c>
      <c r="B242" s="84">
        <f>Basen!F255+21000</f>
        <v>42018</v>
      </c>
      <c r="C242" s="1" t="str">
        <f>Basen!C255</f>
        <v>Jacobsen</v>
      </c>
      <c r="D242" s="1" t="str">
        <f>Basen!H255</f>
        <v>cansl</v>
      </c>
      <c r="E242" s="1" t="str">
        <f>Basen!J255</f>
        <v/>
      </c>
      <c r="G242" s="1" t="str">
        <f t="shared" si="3"/>
        <v>cansl</v>
      </c>
      <c r="K242" s="1" t="str">
        <f>Basen!E261</f>
        <v/>
      </c>
    </row>
    <row r="243" ht="14.25" customHeight="1">
      <c r="A243" s="1" t="str">
        <f>Basen!A256</f>
        <v/>
      </c>
      <c r="B243" s="84">
        <f>Basen!F256+21000</f>
        <v>42019</v>
      </c>
      <c r="C243" s="1" t="str">
        <f>Basen!C256</f>
        <v>Craven</v>
      </c>
      <c r="D243" s="1" t="str">
        <f>Basen!H256</f>
        <v>cansl</v>
      </c>
      <c r="E243" s="1" t="str">
        <f>Basen!J256</f>
        <v/>
      </c>
      <c r="G243" s="1" t="str">
        <f t="shared" si="3"/>
        <v>cansl</v>
      </c>
      <c r="K243" s="1" t="str">
        <f>Basen!E262</f>
        <v/>
      </c>
    </row>
    <row r="244" ht="14.25" customHeight="1">
      <c r="A244" s="1" t="str">
        <f>Basen!A257</f>
        <v/>
      </c>
      <c r="B244" s="84">
        <f>Basen!F257+21000</f>
        <v>42020</v>
      </c>
      <c r="C244" s="1" t="str">
        <f>Basen!C257</f>
        <v>Bjerrum</v>
      </c>
      <c r="D244" s="1" t="str">
        <f>Basen!H257</f>
        <v>bc</v>
      </c>
      <c r="E244" s="1" t="str">
        <f>Basen!J257</f>
        <v/>
      </c>
      <c r="G244" s="1" t="str">
        <f t="shared" si="3"/>
        <v>bc</v>
      </c>
      <c r="K244" s="1" t="str">
        <f>Basen!E263</f>
        <v>Thomas Riis</v>
      </c>
    </row>
    <row r="245" ht="14.25" customHeight="1">
      <c r="A245" s="1" t="str">
        <f>Basen!A258</f>
        <v/>
      </c>
      <c r="B245" s="84">
        <f>Basen!F258+21000</f>
        <v>42021</v>
      </c>
      <c r="C245" s="1" t="str">
        <f>Basen!C258</f>
        <v>Simonsen</v>
      </c>
      <c r="D245" s="1" t="str">
        <f>Basen!H258</f>
        <v>bc</v>
      </c>
      <c r="E245" s="1" t="str">
        <f>Basen!J258</f>
        <v/>
      </c>
      <c r="G245" s="1" t="str">
        <f t="shared" si="3"/>
        <v>bc</v>
      </c>
      <c r="K245" s="1" t="str">
        <f>Basen!E264</f>
        <v/>
      </c>
    </row>
    <row r="246" ht="14.25" customHeight="1">
      <c r="A246" s="1" t="str">
        <f>Basen!A259</f>
        <v/>
      </c>
      <c r="B246" s="84">
        <f>Basen!F259+21000</f>
        <v>42022</v>
      </c>
      <c r="C246" s="1" t="str">
        <f>Basen!C259</f>
        <v>Kozuch</v>
      </c>
      <c r="D246" s="1" t="str">
        <f>Basen!H259</f>
        <v>bc</v>
      </c>
      <c r="E246" s="1" t="str">
        <f>Basen!J259</f>
        <v/>
      </c>
      <c r="G246" s="1" t="str">
        <f t="shared" si="3"/>
        <v>bc</v>
      </c>
      <c r="K246" s="1" t="str">
        <f>Basen!E265</f>
        <v/>
      </c>
    </row>
    <row r="247" ht="14.25" customHeight="1">
      <c r="A247" s="1" t="str">
        <f>Basen!A260</f>
        <v/>
      </c>
      <c r="B247" s="84">
        <f>Basen!F260+21000</f>
        <v>42023</v>
      </c>
      <c r="C247" s="1" t="str">
        <f>Basen!C260</f>
        <v>Liebig</v>
      </c>
      <c r="D247" s="1" t="str">
        <f>Basen!H260</f>
        <v>cansl</v>
      </c>
      <c r="E247" s="1" t="str">
        <f>Basen!J260</f>
        <v/>
      </c>
      <c r="G247" s="1" t="str">
        <f t="shared" si="3"/>
        <v>cansl</v>
      </c>
      <c r="K247" s="1" t="str">
        <f>Basen!E266</f>
        <v>John Hansen</v>
      </c>
    </row>
    <row r="248" ht="14.25" customHeight="1">
      <c r="A248" s="1" t="str">
        <f>Basen!A261</f>
        <v/>
      </c>
      <c r="B248" s="84">
        <f>Basen!F261+21000</f>
        <v>42024</v>
      </c>
      <c r="C248" s="1" t="str">
        <f>Basen!C261</f>
        <v>Schubert</v>
      </c>
      <c r="D248" s="1" t="str">
        <f>Basen!H261</f>
        <v>bc</v>
      </c>
      <c r="E248" s="1" t="str">
        <f>Basen!J261</f>
        <v/>
      </c>
      <c r="G248" s="1" t="str">
        <f t="shared" si="3"/>
        <v>bc</v>
      </c>
      <c r="K248" s="1" t="str">
        <f>Basen!E267</f>
        <v/>
      </c>
    </row>
    <row r="249" ht="14.25" customHeight="1">
      <c r="A249" s="1" t="str">
        <f>Basen!A263</f>
        <v/>
      </c>
      <c r="B249" s="84">
        <f>Basen!F263+21000</f>
        <v>42026</v>
      </c>
      <c r="C249" s="1" t="str">
        <f>Basen!C263</f>
        <v>Riis</v>
      </c>
      <c r="D249" s="1" t="str">
        <f>Basen!H263</f>
        <v>bc</v>
      </c>
      <c r="E249" s="1" t="str">
        <f>Basen!J263</f>
        <v/>
      </c>
      <c r="G249" s="1" t="str">
        <f t="shared" si="3"/>
        <v>bc</v>
      </c>
      <c r="K249" s="1" t="str">
        <f>Basen!E269</f>
        <v/>
      </c>
    </row>
    <row r="250" ht="14.25" customHeight="1">
      <c r="A250" s="1" t="str">
        <f>Basen!A264</f>
        <v/>
      </c>
      <c r="B250" s="84">
        <f>Basen!F264+21000</f>
        <v>42027</v>
      </c>
      <c r="C250" s="1" t="str">
        <f>Basen!C264</f>
        <v>Ladegaard</v>
      </c>
      <c r="D250" s="1" t="str">
        <f>Basen!H264</f>
        <v>cansl</v>
      </c>
      <c r="E250" s="1" t="str">
        <f>Basen!J264</f>
        <v/>
      </c>
      <c r="G250" s="1" t="str">
        <f t="shared" si="3"/>
        <v>cansl</v>
      </c>
      <c r="K250" s="1" t="str">
        <f>Basen!E270</f>
        <v/>
      </c>
    </row>
    <row r="251" ht="14.25" customHeight="1">
      <c r="A251" s="1" t="str">
        <f>Basen!A265</f>
        <v/>
      </c>
      <c r="B251" s="84">
        <f>Basen!F265+21000</f>
        <v>42028</v>
      </c>
      <c r="C251" s="1" t="str">
        <f>Basen!C265</f>
        <v>Nielsen</v>
      </c>
      <c r="D251" s="1" t="str">
        <f>Basen!H265</f>
        <v>bc</v>
      </c>
      <c r="E251" s="1" t="str">
        <f>Basen!J265</f>
        <v/>
      </c>
      <c r="G251" s="1" t="str">
        <f t="shared" si="3"/>
        <v>bc</v>
      </c>
      <c r="K251" s="1" t="str">
        <f>Basen!E271</f>
        <v/>
      </c>
    </row>
    <row r="252" ht="14.25" customHeight="1">
      <c r="A252" s="1" t="str">
        <f>Basen!A267</f>
        <v/>
      </c>
      <c r="B252" s="84">
        <f>Basen!F267+21000</f>
        <v>42030</v>
      </c>
      <c r="C252" s="1" t="str">
        <f>Basen!C267</f>
        <v>Zocher</v>
      </c>
      <c r="D252" s="1" t="str">
        <f>Basen!H267</f>
        <v>cansl</v>
      </c>
      <c r="E252" s="1" t="str">
        <f>Basen!J267</f>
        <v/>
      </c>
      <c r="G252" s="1" t="str">
        <f t="shared" si="3"/>
        <v>cansl</v>
      </c>
      <c r="K252" s="1" t="str">
        <f>Basen!E273</f>
        <v/>
      </c>
    </row>
    <row r="253" ht="14.25" customHeight="1">
      <c r="A253" s="1" t="str">
        <f>Basen!A268</f>
        <v/>
      </c>
      <c r="B253" s="84">
        <f>Basen!F268+21000</f>
        <v>42031</v>
      </c>
      <c r="C253" s="1" t="str">
        <f>Basen!C268</f>
        <v>Fleck</v>
      </c>
      <c r="D253" s="1" t="str">
        <f>Basen!H268</f>
        <v>cansl</v>
      </c>
      <c r="E253" s="1" t="str">
        <f>Basen!J268</f>
        <v/>
      </c>
      <c r="G253" s="1" t="str">
        <f t="shared" si="3"/>
        <v>cansl</v>
      </c>
      <c r="K253" s="1" t="str">
        <f>Basen!E274</f>
        <v/>
      </c>
    </row>
    <row r="254" ht="14.25" customHeight="1">
      <c r="A254" s="1" t="str">
        <f>Basen!A270</f>
        <v/>
      </c>
      <c r="B254" s="84">
        <f>Basen!F270+21000</f>
        <v>42033</v>
      </c>
      <c r="C254" s="1" t="str">
        <f>Basen!C270</f>
        <v>Eckhardt</v>
      </c>
      <c r="D254" s="1" t="str">
        <f>Basen!H270</f>
        <v>cansl</v>
      </c>
      <c r="E254" s="1" t="str">
        <f>Basen!J270</f>
        <v/>
      </c>
      <c r="G254" s="1" t="str">
        <f t="shared" si="3"/>
        <v>cansl</v>
      </c>
      <c r="H254" s="1" t="s">
        <v>1886</v>
      </c>
      <c r="K254" s="1" t="str">
        <f>Basen!E276</f>
        <v/>
      </c>
    </row>
    <row r="255" ht="14.25" customHeight="1">
      <c r="A255" s="1" t="str">
        <f>Basen!A271</f>
        <v/>
      </c>
      <c r="B255" s="84">
        <f>Basen!F271+21000</f>
        <v>42034</v>
      </c>
      <c r="C255" s="1" t="str">
        <f>Basen!C271</f>
        <v>Cucchi</v>
      </c>
      <c r="D255" s="1" t="str">
        <f>Basen!H271</f>
        <v>cansl</v>
      </c>
      <c r="E255" s="1" t="str">
        <f>Basen!J271</f>
        <v/>
      </c>
      <c r="G255" s="1" t="str">
        <f t="shared" si="3"/>
        <v>cansl</v>
      </c>
      <c r="K255" s="1" t="str">
        <f>Basen!E277</f>
        <v>Ernö</v>
      </c>
    </row>
    <row r="256" ht="14.25" customHeight="1">
      <c r="A256" s="1" t="str">
        <f>Basen!A272</f>
        <v/>
      </c>
      <c r="B256" s="84">
        <f>Basen!F272+21000</f>
        <v>42035</v>
      </c>
      <c r="C256" s="1" t="str">
        <f>Basen!C272</f>
        <v>Raagaard</v>
      </c>
      <c r="D256" s="1" t="str">
        <f>Basen!H272</f>
        <v>bc</v>
      </c>
      <c r="E256" s="1" t="str">
        <f>Basen!J272</f>
        <v/>
      </c>
      <c r="H256" s="1" t="str">
        <f>D256</f>
        <v>bc</v>
      </c>
    </row>
    <row r="257" ht="14.25" customHeight="1">
      <c r="A257" s="1" t="str">
        <f>Basen!A273</f>
        <v/>
      </c>
      <c r="B257" s="84">
        <f>Basen!F273+21000</f>
        <v>42036</v>
      </c>
      <c r="C257" s="1" t="str">
        <f>Basen!C273</f>
        <v>Sørensen</v>
      </c>
      <c r="D257" s="1" t="str">
        <f>Basen!H273</f>
        <v>bc</v>
      </c>
      <c r="E257" s="1" t="str">
        <f>Basen!J273</f>
        <v/>
      </c>
      <c r="G257" s="1" t="str">
        <f t="shared" ref="G257:G287" si="4">D257</f>
        <v>bc</v>
      </c>
      <c r="K257" s="1" t="str">
        <f>Basen!E278</f>
        <v>Jan R. Pedersen</v>
      </c>
    </row>
    <row r="258" ht="14.25" customHeight="1">
      <c r="A258" s="1" t="str">
        <f>Basen!A275</f>
        <v/>
      </c>
      <c r="B258" s="84">
        <f>Basen!F275+21000</f>
        <v>42038</v>
      </c>
      <c r="C258" s="1" t="str">
        <f>Basen!C275</f>
        <v>Børglum</v>
      </c>
      <c r="D258" s="1" t="str">
        <f>Basen!H275</f>
        <v>bc</v>
      </c>
      <c r="E258" s="1" t="str">
        <f>Basen!J275</f>
        <v/>
      </c>
      <c r="G258" s="1" t="str">
        <f t="shared" si="4"/>
        <v>bc</v>
      </c>
      <c r="K258" s="1" t="s">
        <v>149</v>
      </c>
    </row>
    <row r="259" ht="14.25" customHeight="1">
      <c r="A259" s="1" t="str">
        <f>Basen!A276</f>
        <v/>
      </c>
      <c r="B259" s="84">
        <f>Basen!F276+21000</f>
        <v>42039</v>
      </c>
      <c r="C259" s="1" t="str">
        <f>Basen!C276</f>
        <v>Kleist</v>
      </c>
      <c r="D259" s="1" t="str">
        <f>Basen!H276</f>
        <v>bc</v>
      </c>
      <c r="E259" s="1" t="str">
        <f>Basen!J276</f>
        <v/>
      </c>
      <c r="G259" s="1" t="str">
        <f t="shared" si="4"/>
        <v>bc</v>
      </c>
      <c r="K259" s="1" t="s">
        <v>151</v>
      </c>
    </row>
    <row r="260" ht="14.25" customHeight="1">
      <c r="A260" s="1" t="str">
        <f>Basen!A278</f>
        <v/>
      </c>
      <c r="B260" s="84">
        <f>Basen!F278+21000</f>
        <v>42041</v>
      </c>
      <c r="C260" s="1" t="str">
        <f>Basen!C278</f>
        <v>Bie</v>
      </c>
      <c r="D260" s="1" t="str">
        <f>Basen!H278</f>
        <v>bc</v>
      </c>
      <c r="E260" s="1" t="str">
        <f>Basen!J278</f>
        <v/>
      </c>
      <c r="G260" s="1" t="str">
        <f t="shared" si="4"/>
        <v>bc</v>
      </c>
      <c r="K260" s="1" t="s">
        <v>157</v>
      </c>
    </row>
    <row r="261" ht="14.25" customHeight="1">
      <c r="A261" s="1" t="str">
        <f>Basen!A280</f>
        <v/>
      </c>
      <c r="B261" s="84">
        <f>Basen!F280+21000</f>
        <v>42043</v>
      </c>
      <c r="C261" s="1" t="str">
        <f>Basen!C280</f>
        <v>Pedersen</v>
      </c>
      <c r="D261" s="1" t="str">
        <f>Basen!H280</f>
        <v>bc</v>
      </c>
      <c r="E261" s="1" t="str">
        <f>Basen!J280</f>
        <v/>
      </c>
      <c r="G261" s="1" t="str">
        <f t="shared" si="4"/>
        <v>bc</v>
      </c>
    </row>
    <row r="262" ht="14.25" customHeight="1">
      <c r="A262" s="1" t="str">
        <f>Basen!A281</f>
        <v/>
      </c>
      <c r="B262" s="84">
        <f>Basen!F281+21000</f>
        <v>42044</v>
      </c>
      <c r="C262" s="1" t="str">
        <f>Basen!C281</f>
        <v>Pals</v>
      </c>
      <c r="D262" s="1" t="str">
        <f>Basen!H281</f>
        <v>bc</v>
      </c>
      <c r="E262" s="6">
        <f>Basen!J281</f>
        <v>7</v>
      </c>
      <c r="G262" s="1" t="str">
        <f t="shared" si="4"/>
        <v>bc</v>
      </c>
      <c r="K262" s="1" t="str">
        <f>Basen!E287</f>
        <v>Henriette Stegenborg</v>
      </c>
    </row>
    <row r="263" ht="14.25" customHeight="1">
      <c r="A263" s="1" t="str">
        <f>Basen!A283</f>
        <v/>
      </c>
      <c r="B263" s="84">
        <f>Basen!F283+21000</f>
        <v>42046</v>
      </c>
      <c r="C263" s="1" t="str">
        <f>Basen!C283</f>
        <v>Hansen</v>
      </c>
      <c r="D263" s="1" t="str">
        <f>Basen!H283</f>
        <v>bc</v>
      </c>
      <c r="E263" s="1" t="str">
        <f>Basen!J283</f>
        <v/>
      </c>
      <c r="G263" s="1" t="str">
        <f t="shared" si="4"/>
        <v>bc</v>
      </c>
      <c r="K263" s="1" t="str">
        <f>Basen!E289</f>
        <v/>
      </c>
    </row>
    <row r="264" ht="14.25" customHeight="1">
      <c r="A264" s="1" t="str">
        <f>Basen!A284</f>
        <v/>
      </c>
      <c r="B264" s="84">
        <f>Basen!F284+21000</f>
        <v>42047</v>
      </c>
      <c r="C264" s="1" t="str">
        <f>Basen!C284</f>
        <v>Baun</v>
      </c>
      <c r="D264" s="1" t="str">
        <f>Basen!H284</f>
        <v>bc</v>
      </c>
      <c r="E264" s="1" t="str">
        <f>Basen!J284</f>
        <v/>
      </c>
      <c r="G264" s="1" t="str">
        <f t="shared" si="4"/>
        <v>bc</v>
      </c>
      <c r="K264" s="1" t="str">
        <f>Basen!E290</f>
        <v/>
      </c>
    </row>
    <row r="265" ht="14.25" customHeight="1">
      <c r="A265" s="1" t="str">
        <f>Basen!A285</f>
        <v/>
      </c>
      <c r="B265" s="84">
        <f>Basen!F285+21000</f>
        <v>42048</v>
      </c>
      <c r="C265" s="1" t="str">
        <f>Basen!C285</f>
        <v>Fricke</v>
      </c>
      <c r="D265" s="1" t="str">
        <f>Basen!H285</f>
        <v>cansl</v>
      </c>
      <c r="E265" s="1" t="str">
        <f>Basen!J285</f>
        <v/>
      </c>
      <c r="G265" s="1" t="str">
        <f t="shared" si="4"/>
        <v>cansl</v>
      </c>
      <c r="K265" s="1" t="str">
        <f>Basen!E291</f>
        <v/>
      </c>
    </row>
    <row r="266" ht="14.25" customHeight="1">
      <c r="A266" s="1" t="str">
        <f>Basen!A286</f>
        <v/>
      </c>
      <c r="B266" s="84">
        <f>Basen!F286+21000</f>
        <v>42049</v>
      </c>
      <c r="C266" s="1" t="str">
        <f>Basen!C286</f>
        <v>Jensen</v>
      </c>
      <c r="D266" s="1" t="str">
        <f>Basen!H286</f>
        <v>bc</v>
      </c>
      <c r="E266" s="6">
        <f>Basen!J286</f>
        <v>5</v>
      </c>
      <c r="G266" s="1" t="str">
        <f t="shared" si="4"/>
        <v>bc</v>
      </c>
      <c r="K266" s="1" t="str">
        <f>Basen!E292</f>
        <v/>
      </c>
    </row>
    <row r="267" ht="14.25" customHeight="1">
      <c r="A267" s="1" t="str">
        <f>Basen!A287</f>
        <v/>
      </c>
      <c r="B267" s="84">
        <f>Basen!F287+21000</f>
        <v>42050</v>
      </c>
      <c r="C267" s="1" t="str">
        <f>Basen!C287</f>
        <v>Kristensen</v>
      </c>
      <c r="D267" s="1" t="str">
        <f>Basen!H287</f>
        <v>web</v>
      </c>
      <c r="E267" s="1" t="str">
        <f>Basen!J287</f>
        <v/>
      </c>
      <c r="G267" s="1" t="str">
        <f t="shared" si="4"/>
        <v>web</v>
      </c>
      <c r="K267" s="1" t="str">
        <f>Basen!E293</f>
        <v/>
      </c>
    </row>
    <row r="268" ht="14.25" customHeight="1">
      <c r="A268" s="1" t="str">
        <f>Basen!A288</f>
        <v/>
      </c>
      <c r="B268" s="84">
        <f>Basen!F288+21000</f>
        <v>42051</v>
      </c>
      <c r="C268" s="1" t="str">
        <f>Basen!C288</f>
        <v>Wittenborn</v>
      </c>
      <c r="D268" s="1" t="str">
        <f>Basen!H288</f>
        <v>cansl</v>
      </c>
      <c r="E268" s="1" t="str">
        <f>Basen!J288</f>
        <v/>
      </c>
      <c r="G268" s="1" t="str">
        <f t="shared" si="4"/>
        <v>cansl</v>
      </c>
      <c r="K268" s="1" t="str">
        <f>Basen!E294</f>
        <v/>
      </c>
    </row>
    <row r="269" ht="14.25" customHeight="1">
      <c r="A269" s="1" t="str">
        <f>Basen!A289</f>
        <v/>
      </c>
      <c r="B269" s="84">
        <f>Basen!F289+21000</f>
        <v>42052</v>
      </c>
      <c r="C269" s="1" t="str">
        <f>Basen!C289</f>
        <v>Hansen</v>
      </c>
      <c r="D269" s="1" t="str">
        <f>Basen!H289</f>
        <v>cansl</v>
      </c>
      <c r="E269" s="1" t="str">
        <f>Basen!J289</f>
        <v/>
      </c>
      <c r="G269" s="1" t="str">
        <f t="shared" si="4"/>
        <v>cansl</v>
      </c>
      <c r="K269" s="1" t="str">
        <f>Basen!E295</f>
        <v/>
      </c>
    </row>
    <row r="270" ht="14.25" customHeight="1">
      <c r="A270" s="1" t="str">
        <f>Basen!A290</f>
        <v/>
      </c>
      <c r="B270" s="84">
        <f>Basen!F290+21000</f>
        <v>42053</v>
      </c>
      <c r="C270" s="1" t="str">
        <f>Basen!C290</f>
        <v>Klemm</v>
      </c>
      <c r="D270" s="1" t="str">
        <f>Basen!H290</f>
        <v>bc</v>
      </c>
      <c r="E270" s="1" t="str">
        <f>Basen!J290</f>
        <v/>
      </c>
      <c r="G270" s="1" t="str">
        <f t="shared" si="4"/>
        <v>bc</v>
      </c>
      <c r="K270" s="1" t="str">
        <f>Basen!E296</f>
        <v/>
      </c>
    </row>
    <row r="271" ht="14.25" customHeight="1">
      <c r="A271" s="1" t="str">
        <f>Basen!A291</f>
        <v/>
      </c>
      <c r="B271" s="84">
        <f>Basen!F291+21000</f>
        <v>42054</v>
      </c>
      <c r="C271" s="1" t="str">
        <f>Basen!C291</f>
        <v>Nielsen</v>
      </c>
      <c r="D271" s="1" t="str">
        <f>Basen!H291</f>
        <v>bc</v>
      </c>
      <c r="E271" s="1" t="str">
        <f>Basen!J291</f>
        <v/>
      </c>
      <c r="G271" s="1" t="str">
        <f t="shared" si="4"/>
        <v>bc</v>
      </c>
      <c r="K271" s="1" t="str">
        <f>Basen!E297</f>
        <v/>
      </c>
    </row>
    <row r="272" ht="14.25" customHeight="1">
      <c r="A272" s="1" t="str">
        <f>Basen!A292</f>
        <v/>
      </c>
      <c r="B272" s="84">
        <f>Basen!F292+21000</f>
        <v>42055</v>
      </c>
      <c r="C272" s="1" t="str">
        <f>Basen!C292</f>
        <v>Mathiesen</v>
      </c>
      <c r="D272" s="1" t="str">
        <f>Basen!H292</f>
        <v>cansl</v>
      </c>
      <c r="E272" s="1" t="str">
        <f>Basen!J292</f>
        <v/>
      </c>
      <c r="G272" s="1" t="str">
        <f t="shared" si="4"/>
        <v>cansl</v>
      </c>
      <c r="K272" s="1" t="str">
        <f>Basen!E298</f>
        <v/>
      </c>
    </row>
    <row r="273" ht="14.25" customHeight="1">
      <c r="A273" s="1" t="str">
        <f>Basen!A293</f>
        <v/>
      </c>
      <c r="B273" s="84">
        <f>Basen!F293+21000</f>
        <v>42056</v>
      </c>
      <c r="C273" s="1" t="str">
        <f>Basen!C293</f>
        <v>Nielsen</v>
      </c>
      <c r="D273" s="1" t="str">
        <f>Basen!H293</f>
        <v>bc</v>
      </c>
      <c r="E273" s="1" t="str">
        <f>Basen!J293</f>
        <v/>
      </c>
      <c r="G273" s="1" t="str">
        <f t="shared" si="4"/>
        <v>bc</v>
      </c>
      <c r="K273" s="1" t="str">
        <f>Basen!E299</f>
        <v/>
      </c>
    </row>
    <row r="274" ht="14.25" customHeight="1">
      <c r="A274" s="1" t="str">
        <f>Basen!A294</f>
        <v/>
      </c>
      <c r="B274" s="84">
        <f>Basen!F294+21000</f>
        <v>42057</v>
      </c>
      <c r="C274" s="1" t="str">
        <f>Basen!C294</f>
        <v>Thestrup</v>
      </c>
      <c r="D274" s="1" t="str">
        <f>Basen!H294</f>
        <v>bc</v>
      </c>
      <c r="E274" s="1" t="str">
        <f>Basen!J294</f>
        <v/>
      </c>
      <c r="G274" s="1" t="str">
        <f t="shared" si="4"/>
        <v>bc</v>
      </c>
      <c r="K274" s="1" t="s">
        <v>192</v>
      </c>
    </row>
    <row r="275" ht="14.25" customHeight="1">
      <c r="A275" s="1" t="str">
        <f>Basen!A295</f>
        <v/>
      </c>
      <c r="B275" s="84">
        <f>Basen!F295+21000</f>
        <v>42058</v>
      </c>
      <c r="C275" s="1" t="str">
        <f>Basen!C295</f>
        <v>Aagaard</v>
      </c>
      <c r="D275" s="1" t="str">
        <f>Basen!H295</f>
        <v>cansl</v>
      </c>
      <c r="E275" s="1" t="str">
        <f>Basen!J295</f>
        <v/>
      </c>
      <c r="G275" s="1" t="str">
        <f t="shared" si="4"/>
        <v>cansl</v>
      </c>
      <c r="K275" s="1" t="str">
        <f>Basen!E301</f>
        <v/>
      </c>
    </row>
    <row r="276" ht="14.25" customHeight="1">
      <c r="A276" s="1" t="str">
        <f>Basen!A296</f>
        <v/>
      </c>
      <c r="B276" s="84">
        <f>Basen!F296+21000</f>
        <v>42059</v>
      </c>
      <c r="C276" s="1" t="str">
        <f>Basen!C296</f>
        <v>Eriksen</v>
      </c>
      <c r="D276" s="1" t="str">
        <f>Basen!H296</f>
        <v>cansl</v>
      </c>
      <c r="E276" s="6">
        <f>Basen!J296</f>
        <v>5</v>
      </c>
      <c r="G276" s="1" t="str">
        <f t="shared" si="4"/>
        <v>cansl</v>
      </c>
      <c r="K276" s="1" t="str">
        <f>Basen!E302</f>
        <v/>
      </c>
    </row>
    <row r="277" ht="14.25" customHeight="1">
      <c r="A277" s="1" t="str">
        <f>Basen!A298</f>
        <v/>
      </c>
      <c r="B277" s="84">
        <f>Basen!F298+21000</f>
        <v>42061</v>
      </c>
      <c r="C277" s="1" t="str">
        <f>Basen!C298</f>
        <v>Redlich</v>
      </c>
      <c r="D277" s="1" t="str">
        <f>Basen!H298</f>
        <v>bc</v>
      </c>
      <c r="E277" s="1" t="str">
        <f>Basen!J298</f>
        <v/>
      </c>
      <c r="G277" s="1" t="str">
        <f t="shared" si="4"/>
        <v>bc</v>
      </c>
      <c r="K277" s="1" t="str">
        <f>Basen!E304</f>
        <v>Jesper Kærager Ditlevsen</v>
      </c>
    </row>
    <row r="278" ht="14.25" customHeight="1">
      <c r="A278" s="1" t="str">
        <f>Basen!A301</f>
        <v/>
      </c>
      <c r="B278" s="84">
        <f>Basen!F301+21000</f>
        <v>42064</v>
      </c>
      <c r="C278" s="1" t="str">
        <f>Basen!C301</f>
        <v>Malberg</v>
      </c>
      <c r="D278" s="1" t="str">
        <f>Basen!H301</f>
        <v>cansl</v>
      </c>
      <c r="E278" s="1" t="str">
        <f>Basen!J301</f>
        <v/>
      </c>
      <c r="G278" s="1" t="str">
        <f t="shared" si="4"/>
        <v>cansl</v>
      </c>
      <c r="K278" s="1" t="str">
        <f>Basen!E307</f>
        <v/>
      </c>
    </row>
    <row r="279" ht="14.25" customHeight="1">
      <c r="A279" s="1" t="str">
        <f>Basen!A302</f>
        <v/>
      </c>
      <c r="B279" s="84">
        <f>Basen!F302+21000</f>
        <v>42065</v>
      </c>
      <c r="C279" s="1" t="str">
        <f>Basen!C302</f>
        <v>Albæk</v>
      </c>
      <c r="D279" s="1" t="str">
        <f>Basen!H302</f>
        <v>bc</v>
      </c>
      <c r="E279" s="6">
        <f>Basen!J302</f>
        <v>10</v>
      </c>
      <c r="G279" s="1" t="str">
        <f t="shared" si="4"/>
        <v>bc</v>
      </c>
    </row>
    <row r="280" ht="14.25" customHeight="1">
      <c r="A280" s="1" t="str">
        <f>Basen!A304</f>
        <v/>
      </c>
      <c r="B280" s="84">
        <f>Basen!F304+21000</f>
        <v>42067</v>
      </c>
      <c r="C280" s="1" t="str">
        <f>Basen!C304</f>
        <v>Walker</v>
      </c>
      <c r="D280" s="1" t="str">
        <f>Basen!H304</f>
        <v>bc</v>
      </c>
      <c r="E280" s="1" t="str">
        <f>Basen!J304</f>
        <v/>
      </c>
      <c r="G280" s="1" t="str">
        <f t="shared" si="4"/>
        <v>bc</v>
      </c>
      <c r="K280" s="1" t="str">
        <f>Basen!E310</f>
        <v/>
      </c>
    </row>
    <row r="281" ht="14.25" customHeight="1">
      <c r="A281" s="1" t="str">
        <f>Basen!A305</f>
        <v/>
      </c>
      <c r="B281" s="84">
        <f>Basen!F305+21000</f>
        <v>42068</v>
      </c>
      <c r="C281" s="1" t="str">
        <f>Basen!C305</f>
        <v>Rosengren</v>
      </c>
      <c r="D281" s="1" t="str">
        <f>Basen!H305</f>
        <v>cansl</v>
      </c>
      <c r="E281" s="1" t="str">
        <f>Basen!J305</f>
        <v/>
      </c>
      <c r="G281" s="1" t="str">
        <f t="shared" si="4"/>
        <v>cansl</v>
      </c>
      <c r="K281" s="1" t="str">
        <f>Basen!E311</f>
        <v/>
      </c>
    </row>
    <row r="282" ht="14.25" customHeight="1">
      <c r="A282" s="1" t="str">
        <f>Basen!A306</f>
        <v/>
      </c>
      <c r="B282" s="84">
        <f>Basen!F306+21000</f>
        <v>42069</v>
      </c>
      <c r="C282" s="1" t="str">
        <f>Basen!C306</f>
        <v>Nordenström</v>
      </c>
      <c r="D282" s="1" t="str">
        <f>Basen!H306</f>
        <v>bc</v>
      </c>
      <c r="E282" s="1" t="str">
        <f>Basen!J306</f>
        <v/>
      </c>
      <c r="G282" s="1" t="str">
        <f t="shared" si="4"/>
        <v>bc</v>
      </c>
      <c r="K282" s="1" t="str">
        <f>Basen!E312</f>
        <v/>
      </c>
    </row>
    <row r="283" ht="14.25" customHeight="1">
      <c r="A283" s="1" t="str">
        <f>Basen!A307</f>
        <v/>
      </c>
      <c r="B283" s="84">
        <f>Basen!F307+21000</f>
        <v>42070</v>
      </c>
      <c r="C283" s="1" t="str">
        <f>Basen!C307</f>
        <v>Røjtburg</v>
      </c>
      <c r="D283" s="1" t="str">
        <f>Basen!H307</f>
        <v>bc</v>
      </c>
      <c r="E283" s="1" t="str">
        <f>Basen!J307</f>
        <v/>
      </c>
      <c r="G283" s="1" t="str">
        <f t="shared" si="4"/>
        <v>bc</v>
      </c>
      <c r="K283" s="1" t="str">
        <f>Basen!E313</f>
        <v/>
      </c>
    </row>
    <row r="284" ht="14.25" customHeight="1">
      <c r="A284" s="1" t="str">
        <f>Basen!A308</f>
        <v/>
      </c>
      <c r="B284" s="84">
        <f>Basen!F308+21000</f>
        <v>42071</v>
      </c>
      <c r="C284" s="1" t="str">
        <f>Basen!C308</f>
        <v>Mare</v>
      </c>
      <c r="D284" s="1" t="str">
        <f>Basen!H308</f>
        <v>cansl</v>
      </c>
      <c r="E284" s="1" t="str">
        <f>Basen!J308</f>
        <v/>
      </c>
      <c r="G284" s="1" t="str">
        <f t="shared" si="4"/>
        <v>cansl</v>
      </c>
      <c r="K284" s="1" t="str">
        <f>Basen!E314</f>
        <v/>
      </c>
    </row>
    <row r="285" ht="14.25" customHeight="1">
      <c r="A285" s="1" t="str">
        <f>Basen!A309</f>
        <v/>
      </c>
      <c r="B285" s="84">
        <f>Basen!F309+21000</f>
        <v>42072</v>
      </c>
      <c r="C285" s="1" t="str">
        <f>Basen!C309</f>
        <v>Nielsen</v>
      </c>
      <c r="D285" s="1" t="str">
        <f>Basen!H309</f>
        <v>bc</v>
      </c>
      <c r="E285" s="1" t="str">
        <f>Basen!J309</f>
        <v/>
      </c>
      <c r="G285" s="1" t="str">
        <f t="shared" si="4"/>
        <v>bc</v>
      </c>
      <c r="K285" s="1" t="s">
        <v>220</v>
      </c>
    </row>
    <row r="286" ht="14.25" customHeight="1">
      <c r="A286" s="1" t="str">
        <f>Basen!A310</f>
        <v/>
      </c>
      <c r="B286" s="84">
        <f>Basen!F310+21000</f>
        <v>42073</v>
      </c>
      <c r="C286" s="1" t="str">
        <f>Basen!C310</f>
        <v>Mette</v>
      </c>
      <c r="D286" s="1" t="str">
        <f>Basen!H310</f>
        <v>cansl</v>
      </c>
      <c r="E286" s="1" t="str">
        <f>Basen!J310</f>
        <v/>
      </c>
      <c r="G286" s="1" t="str">
        <f t="shared" si="4"/>
        <v>cansl</v>
      </c>
      <c r="K286" s="1" t="s">
        <v>223</v>
      </c>
    </row>
    <row r="287" ht="14.25" customHeight="1">
      <c r="A287" s="1" t="str">
        <f>Basen!A311</f>
        <v/>
      </c>
      <c r="B287" s="84">
        <f>Basen!F311+21000</f>
        <v>42074</v>
      </c>
      <c r="C287" s="1" t="str">
        <f>Basen!C311</f>
        <v>Boeg</v>
      </c>
      <c r="D287" s="1" t="str">
        <f>Basen!H311</f>
        <v>cansl</v>
      </c>
      <c r="E287" s="1" t="str">
        <f>Basen!J311</f>
        <v/>
      </c>
      <c r="G287" s="1" t="str">
        <f t="shared" si="4"/>
        <v>cansl</v>
      </c>
      <c r="K287" s="1" t="str">
        <f>Basen!E317</f>
        <v/>
      </c>
    </row>
    <row r="288" ht="14.25" customHeight="1">
      <c r="A288" s="1" t="str">
        <f>Basen!A312</f>
        <v/>
      </c>
      <c r="B288" s="84">
        <f>Basen!F312+21000</f>
        <v>42075</v>
      </c>
      <c r="C288" s="1" t="str">
        <f>Basen!C312</f>
        <v>Kristensen</v>
      </c>
      <c r="D288" s="1" t="str">
        <f>Basen!H312</f>
        <v>cansl</v>
      </c>
      <c r="E288" s="1" t="str">
        <f>Basen!J312</f>
        <v/>
      </c>
      <c r="H288" s="1" t="str">
        <f>D288</f>
        <v>cansl</v>
      </c>
    </row>
    <row r="289" ht="14.25" customHeight="1">
      <c r="A289" s="1" t="str">
        <f>Basen!A313</f>
        <v/>
      </c>
      <c r="B289" s="84">
        <f>Basen!F313+21000</f>
        <v>42076</v>
      </c>
      <c r="C289" s="1" t="str">
        <f>Basen!C313</f>
        <v>Rasmussen</v>
      </c>
      <c r="D289" s="1" t="str">
        <f>Basen!H313</f>
        <v>cansl</v>
      </c>
      <c r="E289" s="1" t="str">
        <f>Basen!J313</f>
        <v/>
      </c>
      <c r="G289" s="1" t="str">
        <f t="shared" ref="G289:G380" si="5">D289</f>
        <v>cansl</v>
      </c>
      <c r="K289" s="1" t="s">
        <v>1887</v>
      </c>
    </row>
    <row r="290" ht="14.25" customHeight="1">
      <c r="A290" s="1" t="str">
        <f>Basen!A314</f>
        <v/>
      </c>
      <c r="B290" s="84">
        <f>Basen!F314+21000</f>
        <v>42077</v>
      </c>
      <c r="C290" s="1" t="str">
        <f>Basen!C314</f>
        <v>Rolsner</v>
      </c>
      <c r="D290" s="1" t="str">
        <f>Basen!H314</f>
        <v>bc</v>
      </c>
      <c r="E290" s="1" t="str">
        <f>Basen!J314</f>
        <v/>
      </c>
      <c r="G290" s="1" t="str">
        <f t="shared" si="5"/>
        <v>bc</v>
      </c>
      <c r="K290" s="1" t="s">
        <v>230</v>
      </c>
    </row>
    <row r="291" ht="14.25" customHeight="1">
      <c r="A291" s="1" t="str">
        <f>Basen!A315</f>
        <v/>
      </c>
      <c r="B291" s="84">
        <f>Basen!F315+21000</f>
        <v>42079</v>
      </c>
      <c r="C291" s="1" t="str">
        <f>Basen!C315</f>
        <v>Andersen</v>
      </c>
      <c r="D291" s="1" t="str">
        <f>Basen!H315</f>
        <v>bc</v>
      </c>
      <c r="E291" s="1" t="str">
        <f>Basen!J315</f>
        <v/>
      </c>
      <c r="G291" s="1" t="str">
        <f t="shared" si="5"/>
        <v>bc</v>
      </c>
      <c r="K291" s="1" t="str">
        <f>Basen!E320</f>
        <v/>
      </c>
    </row>
    <row r="292" ht="14.25" customHeight="1">
      <c r="A292" s="1" t="str">
        <f>Basen!A316</f>
        <v/>
      </c>
      <c r="B292" s="84">
        <f>Basen!F316+21000</f>
        <v>42080</v>
      </c>
      <c r="C292" s="1" t="str">
        <f>Basen!C316</f>
        <v>Pedersen</v>
      </c>
      <c r="D292" s="1" t="str">
        <f>Basen!H316</f>
        <v>bc</v>
      </c>
      <c r="E292" s="1" t="str">
        <f>Basen!J316</f>
        <v/>
      </c>
      <c r="G292" s="1" t="str">
        <f t="shared" si="5"/>
        <v>bc</v>
      </c>
      <c r="K292" s="1" t="str">
        <f>Basen!E321</f>
        <v>Tove Schwatzbach</v>
      </c>
    </row>
    <row r="293" ht="14.25" customHeight="1">
      <c r="A293" s="1" t="str">
        <f>Basen!A317</f>
        <v/>
      </c>
      <c r="B293" s="84">
        <f>Basen!F317+21000</f>
        <v>42081</v>
      </c>
      <c r="C293" s="1" t="str">
        <f>Basen!C317</f>
        <v>Hirano</v>
      </c>
      <c r="D293" s="1" t="str">
        <f>Basen!H317</f>
        <v>bc</v>
      </c>
      <c r="E293" s="1" t="str">
        <f>Basen!J317</f>
        <v/>
      </c>
      <c r="G293" s="1" t="str">
        <f t="shared" si="5"/>
        <v>bc</v>
      </c>
    </row>
    <row r="294" ht="14.25" customHeight="1">
      <c r="A294" s="1" t="str">
        <f>Basen!A318</f>
        <v/>
      </c>
      <c r="B294" s="84">
        <f>Basen!F318+21000</f>
        <v>42082</v>
      </c>
      <c r="C294" s="1" t="str">
        <f>Basen!C318</f>
        <v>Fogtmann</v>
      </c>
      <c r="D294" s="1" t="str">
        <f>Basen!H318</f>
        <v>bc</v>
      </c>
      <c r="E294" s="1" t="str">
        <f>Basen!J318</f>
        <v/>
      </c>
      <c r="G294" s="1" t="str">
        <f t="shared" si="5"/>
        <v>bc</v>
      </c>
    </row>
    <row r="295" ht="14.25" customHeight="1">
      <c r="A295" s="1" t="str">
        <f>Basen!A319</f>
        <v/>
      </c>
      <c r="B295" s="84">
        <f>Basen!F319+21000</f>
        <v>42083</v>
      </c>
      <c r="C295" s="1" t="str">
        <f>Basen!C319</f>
        <v>Piil</v>
      </c>
      <c r="D295" s="1" t="str">
        <f>Basen!H319</f>
        <v>bc</v>
      </c>
      <c r="E295" s="1" t="str">
        <f>Basen!J319</f>
        <v/>
      </c>
      <c r="G295" s="1" t="str">
        <f t="shared" si="5"/>
        <v>bc</v>
      </c>
      <c r="K295" s="1" t="str">
        <f>Basen!E324</f>
        <v/>
      </c>
    </row>
    <row r="296" ht="14.25" customHeight="1">
      <c r="A296" s="1" t="str">
        <f>Basen!A320</f>
        <v/>
      </c>
      <c r="B296" s="84">
        <f>Basen!F320+21000</f>
        <v>42084</v>
      </c>
      <c r="C296" s="1" t="str">
        <f>Basen!C320</f>
        <v>Aakerberg</v>
      </c>
      <c r="D296" s="1" t="str">
        <f>Basen!H320</f>
        <v>bc</v>
      </c>
      <c r="E296" s="1" t="str">
        <f>Basen!J320</f>
        <v/>
      </c>
      <c r="G296" s="1" t="str">
        <f t="shared" si="5"/>
        <v>bc</v>
      </c>
      <c r="K296" s="1" t="str">
        <f>Basen!E325</f>
        <v>Mikael Schultz</v>
      </c>
    </row>
    <row r="297" ht="14.25" customHeight="1">
      <c r="A297" s="1" t="str">
        <f>Basen!A321</f>
        <v/>
      </c>
      <c r="B297" s="84">
        <f>Basen!F321+21000</f>
        <v>42085</v>
      </c>
      <c r="C297" s="1" t="str">
        <f>Basen!C321</f>
        <v>Schwartzbach</v>
      </c>
      <c r="D297" s="1" t="str">
        <f>Basen!H321</f>
        <v>web</v>
      </c>
      <c r="E297" s="1" t="str">
        <f>Basen!J321</f>
        <v/>
      </c>
      <c r="G297" s="1" t="str">
        <f t="shared" si="5"/>
        <v>web</v>
      </c>
      <c r="K297" s="1" t="str">
        <f>Basen!E326</f>
        <v/>
      </c>
    </row>
    <row r="298" ht="14.25" customHeight="1">
      <c r="A298" s="1" t="str">
        <f>Basen!A322</f>
        <v/>
      </c>
      <c r="B298" s="84">
        <f>Basen!F322+21000</f>
        <v>42086</v>
      </c>
      <c r="C298" s="1" t="str">
        <f>Basen!C322</f>
        <v>Hansen</v>
      </c>
      <c r="D298" s="1" t="str">
        <f>Basen!H322</f>
        <v>bc</v>
      </c>
      <c r="E298" s="1" t="str">
        <f>Basen!J322</f>
        <v/>
      </c>
      <c r="G298" s="1" t="str">
        <f t="shared" si="5"/>
        <v>bc</v>
      </c>
      <c r="K298" s="1" t="str">
        <f>Basen!E327</f>
        <v/>
      </c>
    </row>
    <row r="299" ht="14.25" customHeight="1">
      <c r="A299" s="1" t="str">
        <f>Basen!A323</f>
        <v/>
      </c>
      <c r="B299" s="84">
        <f>Basen!F323+21000</f>
        <v>42087</v>
      </c>
      <c r="C299" s="1" t="str">
        <f>Basen!C323</f>
        <v>Daniels</v>
      </c>
      <c r="D299" s="1" t="str">
        <f>Basen!H323</f>
        <v>bc</v>
      </c>
      <c r="E299" s="1">
        <f>Basen!J323</f>
        <v>10</v>
      </c>
      <c r="G299" s="1" t="str">
        <f t="shared" si="5"/>
        <v>bc</v>
      </c>
      <c r="K299" s="1" t="str">
        <f>Basen!E328</f>
        <v/>
      </c>
    </row>
    <row r="300" ht="14.25" customHeight="1">
      <c r="A300" s="1" t="str">
        <f>Basen!A324</f>
        <v/>
      </c>
      <c r="B300" s="84">
        <f>Basen!F324+21000</f>
        <v>42088</v>
      </c>
      <c r="C300" s="1" t="str">
        <f>Basen!C324</f>
        <v>Anthonia</v>
      </c>
      <c r="D300" s="1" t="str">
        <f>Basen!H324</f>
        <v>cansl</v>
      </c>
      <c r="E300" s="1" t="str">
        <f>Basen!J324</f>
        <v/>
      </c>
      <c r="G300" s="1" t="str">
        <f t="shared" si="5"/>
        <v>cansl</v>
      </c>
      <c r="K300" s="1" t="str">
        <f>Basen!E329</f>
        <v>Marianne Keinicke Hansen</v>
      </c>
    </row>
    <row r="301" ht="14.25" customHeight="1">
      <c r="A301" s="1" t="str">
        <f>Basen!A327</f>
        <v/>
      </c>
      <c r="B301" s="84">
        <f>Basen!F327+21000</f>
        <v>42091</v>
      </c>
      <c r="C301" s="1" t="str">
        <f>Basen!C327</f>
        <v>Madsen</v>
      </c>
      <c r="D301" s="1" t="str">
        <f>Basen!H327</f>
        <v>bc</v>
      </c>
      <c r="E301" s="1">
        <f>Basen!J327</f>
        <v>10</v>
      </c>
      <c r="G301" s="1" t="str">
        <f t="shared" si="5"/>
        <v>bc</v>
      </c>
      <c r="K301" s="1" t="str">
        <f>Basen!E332</f>
        <v/>
      </c>
    </row>
    <row r="302" ht="14.25" customHeight="1">
      <c r="A302" s="1" t="str">
        <f>Basen!A328</f>
        <v/>
      </c>
      <c r="B302" s="84">
        <f>Basen!F328+21000</f>
        <v>42092</v>
      </c>
      <c r="C302" s="1" t="str">
        <f>Basen!C328</f>
        <v>Henriksen</v>
      </c>
      <c r="D302" s="1" t="str">
        <f>Basen!H328</f>
        <v>cansl</v>
      </c>
      <c r="E302" s="1" t="str">
        <f>Basen!J328</f>
        <v/>
      </c>
      <c r="G302" s="1" t="str">
        <f t="shared" si="5"/>
        <v>cansl</v>
      </c>
      <c r="K302" s="1" t="str">
        <f>Basen!E333</f>
        <v/>
      </c>
    </row>
    <row r="303" ht="14.25" customHeight="1">
      <c r="A303" s="1" t="str">
        <f>Basen!A330</f>
        <v/>
      </c>
      <c r="B303" s="84">
        <f>Basen!F330+21000</f>
        <v>42094</v>
      </c>
      <c r="C303" s="1" t="str">
        <f>Basen!C330</f>
        <v>Stjernholm</v>
      </c>
      <c r="D303" s="1" t="str">
        <f>Basen!H330</f>
        <v>cansl</v>
      </c>
      <c r="E303" s="1">
        <f>Basen!J330</f>
        <v>15</v>
      </c>
      <c r="G303" s="1" t="str">
        <f t="shared" si="5"/>
        <v>cansl</v>
      </c>
      <c r="K303" s="1" t="str">
        <f>Basen!E335</f>
        <v/>
      </c>
    </row>
    <row r="304" ht="14.25" customHeight="1">
      <c r="A304" s="1" t="str">
        <f>Basen!A331</f>
        <v/>
      </c>
      <c r="B304" s="84">
        <f>Basen!F331+21000</f>
        <v>42095</v>
      </c>
      <c r="C304" s="1" t="str">
        <f>Basen!C331</f>
        <v>Henrik</v>
      </c>
      <c r="D304" s="1" t="str">
        <f>Basen!H331</f>
        <v/>
      </c>
      <c r="E304" s="1" t="str">
        <f>Basen!J331</f>
        <v/>
      </c>
      <c r="G304" s="1" t="str">
        <f t="shared" si="5"/>
        <v/>
      </c>
      <c r="K304" s="1" t="str">
        <f>Basen!E336</f>
        <v/>
      </c>
    </row>
    <row r="305" ht="14.25" customHeight="1">
      <c r="A305" s="1" t="str">
        <f>Basen!A332</f>
        <v/>
      </c>
      <c r="B305" s="84">
        <f>Basen!F332+21000</f>
        <v>42096</v>
      </c>
      <c r="C305" s="1" t="str">
        <f>Basen!C332</f>
        <v>Hansen</v>
      </c>
      <c r="D305" s="1" t="str">
        <f>Basen!H332</f>
        <v>web</v>
      </c>
      <c r="E305" s="1" t="str">
        <f>Basen!J332</f>
        <v/>
      </c>
      <c r="G305" s="1" t="str">
        <f t="shared" si="5"/>
        <v>web</v>
      </c>
      <c r="K305" s="1" t="str">
        <f>Basen!E337</f>
        <v/>
      </c>
    </row>
    <row r="306" ht="14.25" customHeight="1">
      <c r="A306" s="1" t="str">
        <f>Basen!A333</f>
        <v/>
      </c>
      <c r="B306" s="84">
        <f>Basen!F333+21000</f>
        <v>42097</v>
      </c>
      <c r="C306" s="1" t="str">
        <f>Basen!C333</f>
        <v>Berlau</v>
      </c>
      <c r="D306" s="1" t="str">
        <f>Basen!H333</f>
        <v>bc</v>
      </c>
      <c r="E306" s="1" t="str">
        <f>Basen!J333</f>
        <v/>
      </c>
      <c r="G306" s="1" t="str">
        <f t="shared" si="5"/>
        <v>bc</v>
      </c>
      <c r="K306" s="1" t="str">
        <f>Basen!E338</f>
        <v/>
      </c>
    </row>
    <row r="307" ht="14.25" customHeight="1">
      <c r="A307" s="1" t="str">
        <f>Basen!A334</f>
        <v/>
      </c>
      <c r="B307" s="84">
        <f>Basen!F334+21000</f>
        <v>42098</v>
      </c>
      <c r="C307" s="1" t="str">
        <f>Basen!C334</f>
        <v>Holm</v>
      </c>
      <c r="D307" s="1" t="str">
        <f>Basen!H334</f>
        <v>cansl</v>
      </c>
      <c r="E307" s="1" t="str">
        <f>Basen!J334</f>
        <v/>
      </c>
      <c r="G307" s="1" t="str">
        <f t="shared" si="5"/>
        <v>cansl</v>
      </c>
      <c r="K307" s="1" t="str">
        <f>Basen!E339</f>
        <v/>
      </c>
    </row>
    <row r="308" ht="14.25" customHeight="1">
      <c r="A308" s="1" t="str">
        <f>Basen!A335</f>
        <v/>
      </c>
      <c r="B308" s="84">
        <f>Basen!F335+21000</f>
        <v>42099</v>
      </c>
      <c r="C308" s="1" t="str">
        <f>Basen!C335</f>
        <v>Korsgaard</v>
      </c>
      <c r="D308" s="1" t="str">
        <f>Basen!H335</f>
        <v>bc</v>
      </c>
      <c r="E308" s="1" t="str">
        <f>Basen!J335</f>
        <v/>
      </c>
      <c r="G308" s="1" t="str">
        <f t="shared" si="5"/>
        <v>bc</v>
      </c>
      <c r="K308" s="1" t="str">
        <f>Basen!E340</f>
        <v/>
      </c>
    </row>
    <row r="309" ht="14.25" customHeight="1">
      <c r="A309" s="1" t="str">
        <f>Basen!A336</f>
        <v/>
      </c>
      <c r="B309" s="84">
        <f>Basen!F336+21000</f>
        <v>42100</v>
      </c>
      <c r="C309" s="1" t="str">
        <f>Basen!C336</f>
        <v>Bruun</v>
      </c>
      <c r="D309" s="1" t="str">
        <f>Basen!H336</f>
        <v>cansl</v>
      </c>
      <c r="E309" s="1" t="str">
        <f>Basen!J336</f>
        <v/>
      </c>
      <c r="G309" s="1" t="str">
        <f t="shared" si="5"/>
        <v>cansl</v>
      </c>
      <c r="K309" s="1" t="str">
        <f>Basen!E341</f>
        <v>Tina Gents</v>
      </c>
    </row>
    <row r="310" ht="14.25" customHeight="1">
      <c r="A310" s="1" t="str">
        <f>Basen!A337</f>
        <v/>
      </c>
      <c r="B310" s="84">
        <f>Basen!F337+21000</f>
        <v>42101</v>
      </c>
      <c r="C310" s="1" t="str">
        <f>Basen!C337</f>
        <v>Kristensen</v>
      </c>
      <c r="D310" s="1" t="str">
        <f>Basen!H337</f>
        <v>bc</v>
      </c>
      <c r="E310" s="1">
        <f>Basen!J337</f>
        <v>8</v>
      </c>
      <c r="G310" s="1" t="str">
        <f t="shared" si="5"/>
        <v>bc</v>
      </c>
      <c r="K310" s="1" t="str">
        <f>Basen!E342</f>
        <v/>
      </c>
    </row>
    <row r="311" ht="14.25" customHeight="1">
      <c r="A311" s="1" t="str">
        <f>Basen!A338</f>
        <v/>
      </c>
      <c r="B311" s="84">
        <f>Basen!F338+21000</f>
        <v>42102</v>
      </c>
      <c r="C311" s="1" t="str">
        <f>Basen!C338</f>
        <v>Juliussen</v>
      </c>
      <c r="D311" s="1" t="str">
        <f>Basen!H338</f>
        <v>bc</v>
      </c>
      <c r="E311" s="1" t="str">
        <f>Basen!J338</f>
        <v/>
      </c>
      <c r="G311" s="1" t="str">
        <f t="shared" si="5"/>
        <v>bc</v>
      </c>
      <c r="K311" s="1" t="str">
        <f>Basen!E343</f>
        <v/>
      </c>
    </row>
    <row r="312" ht="14.25" customHeight="1">
      <c r="A312" s="1" t="str">
        <f>Basen!A339</f>
        <v/>
      </c>
      <c r="B312" s="84">
        <f>Basen!F339+21000</f>
        <v>42103</v>
      </c>
      <c r="C312" s="1" t="str">
        <f>Basen!C339</f>
        <v>Staffe</v>
      </c>
      <c r="D312" s="1" t="str">
        <f>Basen!H339</f>
        <v>bc</v>
      </c>
      <c r="E312" s="1" t="str">
        <f>Basen!J339</f>
        <v/>
      </c>
      <c r="G312" s="1" t="str">
        <f t="shared" si="5"/>
        <v>bc</v>
      </c>
      <c r="K312" s="1" t="str">
        <f>Basen!E344</f>
        <v/>
      </c>
    </row>
    <row r="313" ht="14.25" customHeight="1">
      <c r="A313" s="1" t="str">
        <f>Basen!A340</f>
        <v/>
      </c>
      <c r="B313" s="84">
        <f>Basen!F340+21000</f>
        <v>42104</v>
      </c>
      <c r="C313" s="1" t="str">
        <f>Basen!C340</f>
        <v>Krogh</v>
      </c>
      <c r="D313" s="1" t="str">
        <f>Basen!H340</f>
        <v>bc</v>
      </c>
      <c r="E313" s="1" t="str">
        <f>Basen!J340</f>
        <v/>
      </c>
      <c r="G313" s="1" t="str">
        <f t="shared" si="5"/>
        <v>bc</v>
      </c>
      <c r="K313" s="1" t="str">
        <f>Basen!E345</f>
        <v/>
      </c>
    </row>
    <row r="314" ht="14.25" customHeight="1">
      <c r="A314" s="1" t="str">
        <f>Basen!A341</f>
        <v/>
      </c>
      <c r="B314" s="84">
        <f>Basen!F341+21000</f>
        <v>42105</v>
      </c>
      <c r="C314" s="1" t="str">
        <f>Basen!C341</f>
        <v>Gents</v>
      </c>
      <c r="D314" s="1" t="str">
        <f>Basen!H341</f>
        <v>bc</v>
      </c>
      <c r="E314" s="1" t="str">
        <f>Basen!J341</f>
        <v/>
      </c>
      <c r="G314" s="1" t="str">
        <f t="shared" si="5"/>
        <v>bc</v>
      </c>
      <c r="K314" s="1" t="str">
        <f>Basen!E346</f>
        <v/>
      </c>
    </row>
    <row r="315" ht="14.25" customHeight="1">
      <c r="A315" s="1" t="str">
        <f>Basen!A342</f>
        <v/>
      </c>
      <c r="B315" s="84">
        <f>Basen!F342+21000</f>
        <v>42106</v>
      </c>
      <c r="C315" s="1" t="str">
        <f>Basen!C342</f>
        <v>Salmansen</v>
      </c>
      <c r="D315" s="1" t="str">
        <f>Basen!H342</f>
        <v>cansl</v>
      </c>
      <c r="E315" s="1" t="str">
        <f>Basen!J342</f>
        <v/>
      </c>
      <c r="G315" s="1" t="str">
        <f t="shared" si="5"/>
        <v>cansl</v>
      </c>
      <c r="K315" s="1" t="str">
        <f>Basen!E347</f>
        <v>Cecilie Baslev Jørgensen</v>
      </c>
    </row>
    <row r="316" ht="14.25" customHeight="1">
      <c r="A316" s="1" t="str">
        <f>Basen!A343</f>
        <v/>
      </c>
      <c r="B316" s="84">
        <f>Basen!F343+21000</f>
        <v>42107</v>
      </c>
      <c r="C316" s="1" t="str">
        <f>Basen!C343</f>
        <v>Find</v>
      </c>
      <c r="D316" s="1" t="str">
        <f>Basen!H343</f>
        <v>cansl</v>
      </c>
      <c r="E316" s="1" t="str">
        <f>Basen!J343</f>
        <v/>
      </c>
      <c r="G316" s="1" t="str">
        <f t="shared" si="5"/>
        <v>cansl</v>
      </c>
      <c r="K316" s="1" t="str">
        <f>Basen!E348</f>
        <v/>
      </c>
    </row>
    <row r="317" ht="14.25" customHeight="1">
      <c r="A317" s="1" t="str">
        <f>Basen!A344</f>
        <v/>
      </c>
      <c r="B317" s="84">
        <f>Basen!F344+21000</f>
        <v>42108</v>
      </c>
      <c r="C317" s="1" t="str">
        <f>Basen!C344</f>
        <v>Malberg</v>
      </c>
      <c r="D317" s="1" t="str">
        <f>Basen!H344</f>
        <v>bc</v>
      </c>
      <c r="E317" s="1" t="str">
        <f>Basen!J344</f>
        <v/>
      </c>
      <c r="G317" s="1" t="str">
        <f t="shared" si="5"/>
        <v>bc</v>
      </c>
      <c r="K317" s="1" t="str">
        <f>Basen!E349</f>
        <v/>
      </c>
    </row>
    <row r="318" ht="14.25" customHeight="1">
      <c r="A318" s="1" t="str">
        <f>Basen!A345</f>
        <v/>
      </c>
      <c r="B318" s="84">
        <f>Basen!F345+21000</f>
        <v>42109</v>
      </c>
      <c r="C318" s="1" t="str">
        <f>Basen!C345</f>
        <v>Barfort</v>
      </c>
      <c r="D318" s="1" t="str">
        <f>Basen!H345</f>
        <v>web</v>
      </c>
      <c r="E318" s="1" t="str">
        <f>Basen!J345</f>
        <v/>
      </c>
      <c r="G318" s="1" t="str">
        <f t="shared" si="5"/>
        <v>web</v>
      </c>
      <c r="K318" s="1" t="str">
        <f>Basen!E350</f>
        <v/>
      </c>
    </row>
    <row r="319" ht="14.25" customHeight="1">
      <c r="A319" s="1" t="str">
        <f>Basen!A346</f>
        <v/>
      </c>
      <c r="B319" s="84">
        <f>Basen!F346+21000</f>
        <v>42110</v>
      </c>
      <c r="C319" s="1" t="str">
        <f>Basen!C346</f>
        <v>Tunuguntla</v>
      </c>
      <c r="D319" s="1" t="str">
        <f>Basen!H346</f>
        <v>cansl</v>
      </c>
      <c r="E319" s="1" t="str">
        <f>Basen!J346</f>
        <v/>
      </c>
      <c r="G319" s="1" t="str">
        <f t="shared" si="5"/>
        <v>cansl</v>
      </c>
      <c r="K319" s="1" t="str">
        <f>Basen!E351</f>
        <v/>
      </c>
    </row>
    <row r="320" ht="14.25" customHeight="1">
      <c r="A320" s="1" t="str">
        <f>Basen!A347</f>
        <v/>
      </c>
      <c r="B320" s="84">
        <f>Basen!F347+21000</f>
        <v>42111</v>
      </c>
      <c r="C320" s="1" t="str">
        <f>Basen!C347</f>
        <v>Vase</v>
      </c>
      <c r="D320" s="1" t="str">
        <f>Basen!H347</f>
        <v>bc</v>
      </c>
      <c r="E320" s="1" t="str">
        <f>Basen!J347</f>
        <v/>
      </c>
      <c r="G320" s="1" t="str">
        <f t="shared" si="5"/>
        <v>bc</v>
      </c>
      <c r="K320" s="1" t="str">
        <f>Basen!E352</f>
        <v>Peer F Hansen</v>
      </c>
    </row>
    <row r="321" ht="14.25" customHeight="1">
      <c r="A321" s="1" t="str">
        <f>Basen!A348</f>
        <v/>
      </c>
      <c r="B321" s="84">
        <f>Basen!F348+21000</f>
        <v>42112</v>
      </c>
      <c r="C321" s="1" t="str">
        <f>Basen!C348</f>
        <v>Nonbo</v>
      </c>
      <c r="D321" s="1" t="str">
        <f>Basen!H348</f>
        <v/>
      </c>
      <c r="E321" s="1" t="str">
        <f>Basen!J348</f>
        <v/>
      </c>
      <c r="G321" s="1" t="str">
        <f t="shared" si="5"/>
        <v/>
      </c>
      <c r="K321" s="1" t="str">
        <f>Basen!E353</f>
        <v/>
      </c>
    </row>
    <row r="322" ht="14.25" customHeight="1">
      <c r="A322" s="1" t="str">
        <f>Basen!A349</f>
        <v/>
      </c>
      <c r="B322" s="84">
        <f>Basen!F349+21000</f>
        <v>42113</v>
      </c>
      <c r="C322" s="1" t="str">
        <f>Basen!C349</f>
        <v>Rimhoff</v>
      </c>
      <c r="D322" s="1" t="str">
        <f>Basen!H349</f>
        <v>bc</v>
      </c>
      <c r="E322" s="1" t="str">
        <f>Basen!J349</f>
        <v/>
      </c>
      <c r="G322" s="1" t="str">
        <f t="shared" si="5"/>
        <v>bc</v>
      </c>
      <c r="K322" s="1" t="str">
        <f>Basen!E354</f>
        <v/>
      </c>
    </row>
    <row r="323" ht="14.25" customHeight="1">
      <c r="A323" s="1" t="str">
        <f>Basen!A350</f>
        <v/>
      </c>
      <c r="B323" s="84">
        <f>Basen!F350+21000</f>
        <v>42114</v>
      </c>
      <c r="C323" s="1" t="str">
        <f>Basen!C350</f>
        <v>Pech</v>
      </c>
      <c r="D323" s="1" t="str">
        <f>Basen!H350</f>
        <v>bc</v>
      </c>
      <c r="E323" s="1" t="str">
        <f>Basen!J350</f>
        <v/>
      </c>
      <c r="G323" s="1" t="str">
        <f t="shared" si="5"/>
        <v>bc</v>
      </c>
      <c r="K323" s="1" t="str">
        <f>Basen!E355</f>
        <v/>
      </c>
    </row>
    <row r="324" ht="14.25" customHeight="1">
      <c r="A324" s="1" t="str">
        <f>Basen!A351</f>
        <v/>
      </c>
      <c r="B324" s="84">
        <f>Basen!F351+21000</f>
        <v>42115</v>
      </c>
      <c r="C324" s="1" t="str">
        <f>Basen!C351</f>
        <v>Midilo</v>
      </c>
      <c r="D324" s="1" t="str">
        <f>Basen!H351</f>
        <v>bc</v>
      </c>
      <c r="E324" s="1" t="str">
        <f>Basen!J351</f>
        <v/>
      </c>
      <c r="G324" s="1" t="str">
        <f t="shared" si="5"/>
        <v>bc</v>
      </c>
      <c r="K324" s="1" t="str">
        <f>Basen!E356</f>
        <v/>
      </c>
    </row>
    <row r="325" ht="14.25" customHeight="1">
      <c r="A325" s="1" t="str">
        <f>Basen!A352</f>
        <v/>
      </c>
      <c r="B325" s="84">
        <f>Basen!F352+21000</f>
        <v>42116</v>
      </c>
      <c r="C325" s="1" t="str">
        <f>Basen!C352</f>
        <v>Hansen</v>
      </c>
      <c r="D325" s="1" t="str">
        <f>Basen!H352</f>
        <v>bc</v>
      </c>
      <c r="E325" s="1" t="str">
        <f>Basen!J352</f>
        <v/>
      </c>
      <c r="G325" s="1" t="str">
        <f t="shared" si="5"/>
        <v>bc</v>
      </c>
      <c r="K325" s="1" t="str">
        <f>Basen!E357</f>
        <v>Mathias Vincent Christensen</v>
      </c>
    </row>
    <row r="326" ht="14.25" customHeight="1">
      <c r="A326" s="1" t="str">
        <f>Basen!A353</f>
        <v/>
      </c>
      <c r="B326" s="84">
        <f>Basen!F353+21000</f>
        <v>42117</v>
      </c>
      <c r="C326" s="1" t="str">
        <f>Basen!C353</f>
        <v>Delgård</v>
      </c>
      <c r="D326" s="1" t="str">
        <f>Basen!H353</f>
        <v>cansl</v>
      </c>
      <c r="E326" s="1" t="str">
        <f>Basen!J353</f>
        <v/>
      </c>
      <c r="G326" s="1" t="str">
        <f t="shared" si="5"/>
        <v>cansl</v>
      </c>
      <c r="K326" s="1" t="str">
        <f>Basen!E358</f>
        <v/>
      </c>
    </row>
    <row r="327" ht="14.25" customHeight="1">
      <c r="A327" s="1" t="str">
        <f>Basen!A354</f>
        <v/>
      </c>
      <c r="B327" s="84">
        <f>Basen!F354+21000</f>
        <v>42118</v>
      </c>
      <c r="C327" s="1" t="str">
        <f>Basen!C354</f>
        <v>Jensen</v>
      </c>
      <c r="D327" s="1" t="str">
        <f>Basen!H354</f>
        <v>bc</v>
      </c>
      <c r="E327" s="1" t="str">
        <f>Basen!J354</f>
        <v/>
      </c>
      <c r="G327" s="1" t="str">
        <f t="shared" si="5"/>
        <v>bc</v>
      </c>
      <c r="K327" s="1" t="str">
        <f>Basen!E359</f>
        <v/>
      </c>
    </row>
    <row r="328" ht="14.25" customHeight="1">
      <c r="A328" s="1" t="str">
        <f>Basen!A355</f>
        <v/>
      </c>
      <c r="B328" s="84">
        <f>Basen!F355+21000</f>
        <v>42119</v>
      </c>
      <c r="C328" s="1" t="str">
        <f>Basen!C355</f>
        <v>Saxild</v>
      </c>
      <c r="D328" s="1" t="str">
        <f>Basen!H355</f>
        <v>bc</v>
      </c>
      <c r="E328" s="1" t="str">
        <f>Basen!J355</f>
        <v/>
      </c>
      <c r="G328" s="1" t="str">
        <f t="shared" si="5"/>
        <v>bc</v>
      </c>
      <c r="K328" s="1" t="str">
        <f>Basen!E360</f>
        <v>Britt Jessen</v>
      </c>
    </row>
    <row r="329" ht="14.25" customHeight="1">
      <c r="A329" s="1" t="str">
        <f>Basen!A356</f>
        <v/>
      </c>
      <c r="B329" s="84">
        <f>Basen!F356+21000</f>
        <v>42120</v>
      </c>
      <c r="C329" s="1" t="str">
        <f>Basen!C356</f>
        <v>Park</v>
      </c>
      <c r="D329" s="1" t="str">
        <f>Basen!H356</f>
        <v>cansl</v>
      </c>
      <c r="E329" s="1" t="str">
        <f>Basen!J356</f>
        <v/>
      </c>
      <c r="G329" s="1" t="str">
        <f t="shared" si="5"/>
        <v>cansl</v>
      </c>
      <c r="K329" s="1" t="str">
        <f>Basen!E361</f>
        <v/>
      </c>
    </row>
    <row r="330" ht="14.25" customHeight="1">
      <c r="A330" s="1" t="str">
        <f>Basen!A357</f>
        <v/>
      </c>
      <c r="B330" s="84">
        <f>Basen!F357+21000</f>
        <v>42121</v>
      </c>
      <c r="C330" s="1" t="str">
        <f>Basen!C357</f>
        <v>Librao</v>
      </c>
      <c r="D330" s="1" t="str">
        <f>Basen!H357</f>
        <v>bc</v>
      </c>
      <c r="E330" s="1" t="str">
        <f>Basen!J357</f>
        <v/>
      </c>
      <c r="G330" s="1" t="str">
        <f t="shared" si="5"/>
        <v>bc</v>
      </c>
      <c r="K330" s="1" t="str">
        <f>Basen!E362</f>
        <v/>
      </c>
    </row>
    <row r="331" ht="14.25" customHeight="1">
      <c r="A331" s="1" t="str">
        <f>Basen!A358</f>
        <v/>
      </c>
      <c r="B331" s="84">
        <f>Basen!F358+21000</f>
        <v>42122</v>
      </c>
      <c r="C331" s="1" t="str">
        <f>Basen!C358</f>
        <v>Westphael</v>
      </c>
      <c r="D331" s="1" t="str">
        <f>Basen!H358</f>
        <v>cansl</v>
      </c>
      <c r="E331" s="1" t="str">
        <f>Basen!J358</f>
        <v/>
      </c>
      <c r="G331" s="1" t="str">
        <f t="shared" si="5"/>
        <v>cansl</v>
      </c>
      <c r="K331" s="1" t="str">
        <f>Basen!E363</f>
        <v/>
      </c>
    </row>
    <row r="332" ht="14.25" customHeight="1">
      <c r="A332" s="1" t="str">
        <f>Basen!A359</f>
        <v/>
      </c>
      <c r="B332" s="84">
        <f>Basen!F359+21000</f>
        <v>42123</v>
      </c>
      <c r="C332" s="1" t="str">
        <f>Basen!C359</f>
        <v>Rasmussen</v>
      </c>
      <c r="D332" s="1" t="str">
        <f>Basen!H359</f>
        <v>cansl</v>
      </c>
      <c r="E332" s="1" t="str">
        <f>Basen!J359</f>
        <v/>
      </c>
      <c r="G332" s="1" t="str">
        <f t="shared" si="5"/>
        <v>cansl</v>
      </c>
      <c r="K332" s="1" t="str">
        <f>Basen!E364</f>
        <v/>
      </c>
    </row>
    <row r="333" ht="14.25" customHeight="1">
      <c r="A333" s="1" t="str">
        <f>Basen!A360</f>
        <v/>
      </c>
      <c r="B333" s="84">
        <f>Basen!F360+21000</f>
        <v>42124</v>
      </c>
      <c r="C333" s="1" t="str">
        <f>Basen!C360</f>
        <v>Jessen</v>
      </c>
      <c r="D333" s="1" t="str">
        <f>Basen!H360</f>
        <v>bc</v>
      </c>
      <c r="E333" s="1" t="str">
        <f>Basen!J360</f>
        <v/>
      </c>
      <c r="G333" s="1" t="str">
        <f t="shared" si="5"/>
        <v>bc</v>
      </c>
      <c r="K333" s="1" t="str">
        <f>Basen!E365</f>
        <v/>
      </c>
    </row>
    <row r="334" ht="14.25" customHeight="1">
      <c r="A334" s="1" t="str">
        <f>Basen!A361</f>
        <v/>
      </c>
      <c r="B334" s="84">
        <f>Basen!F361+21000</f>
        <v>42125</v>
      </c>
      <c r="C334" s="1" t="str">
        <f>Basen!C361</f>
        <v>Ahrensbach</v>
      </c>
      <c r="D334" s="1" t="str">
        <f>Basen!H361</f>
        <v>cansl</v>
      </c>
      <c r="E334" s="1" t="str">
        <f>Basen!J361</f>
        <v/>
      </c>
      <c r="G334" s="1" t="str">
        <f t="shared" si="5"/>
        <v>cansl</v>
      </c>
      <c r="K334" s="1" t="str">
        <f>Basen!E366</f>
        <v/>
      </c>
    </row>
    <row r="335" ht="14.25" customHeight="1">
      <c r="A335" s="1" t="str">
        <f>Basen!A362</f>
        <v/>
      </c>
      <c r="B335" s="84">
        <f>Basen!F362+21000</f>
        <v>42126</v>
      </c>
      <c r="C335" s="1" t="str">
        <f>Basen!C362</f>
        <v>Popovic</v>
      </c>
      <c r="D335" s="1" t="str">
        <f>Basen!H362</f>
        <v>bc</v>
      </c>
      <c r="E335" s="1" t="str">
        <f>Basen!J362</f>
        <v/>
      </c>
      <c r="G335" s="1" t="str">
        <f t="shared" si="5"/>
        <v>bc</v>
      </c>
      <c r="K335" s="1" t="str">
        <f>Basen!E367</f>
        <v/>
      </c>
    </row>
    <row r="336" ht="14.25" customHeight="1">
      <c r="A336" s="1" t="str">
        <f>Basen!A363</f>
        <v/>
      </c>
      <c r="B336" s="84">
        <f>Basen!F363+21000</f>
        <v>42127</v>
      </c>
      <c r="C336" s="1" t="str">
        <f>Basen!C363</f>
        <v>Larsen</v>
      </c>
      <c r="D336" s="1" t="str">
        <f>Basen!H363</f>
        <v>cansl</v>
      </c>
      <c r="E336" s="1" t="str">
        <f>Basen!J363</f>
        <v/>
      </c>
      <c r="G336" s="1" t="str">
        <f t="shared" si="5"/>
        <v>cansl</v>
      </c>
      <c r="K336" s="1" t="str">
        <f>Basen!E368</f>
        <v/>
      </c>
    </row>
    <row r="337" ht="14.25" customHeight="1">
      <c r="A337" s="1" t="str">
        <f>Basen!A364</f>
        <v/>
      </c>
      <c r="B337" s="84">
        <f>Basen!F364+21000</f>
        <v>42128</v>
      </c>
      <c r="C337" s="1" t="str">
        <f>Basen!C364</f>
        <v>Eildal</v>
      </c>
      <c r="D337" s="1" t="str">
        <f>Basen!H364</f>
        <v>bc</v>
      </c>
      <c r="E337" s="1" t="str">
        <f>Basen!J364</f>
        <v/>
      </c>
      <c r="G337" s="1" t="str">
        <f t="shared" si="5"/>
        <v>bc</v>
      </c>
      <c r="K337" s="1" t="str">
        <f>Basen!E369</f>
        <v>Ronny</v>
      </c>
    </row>
    <row r="338" ht="14.25" customHeight="1">
      <c r="A338" s="1" t="str">
        <f>Basen!A365</f>
        <v/>
      </c>
      <c r="B338" s="84">
        <f>Basen!F365+21000</f>
        <v>42129</v>
      </c>
      <c r="C338" s="1" t="str">
        <f>Basen!C365</f>
        <v>Lund</v>
      </c>
      <c r="D338" s="1" t="str">
        <f>Basen!H365</f>
        <v>bc</v>
      </c>
      <c r="E338" s="1">
        <f>Basen!J365</f>
        <v>10</v>
      </c>
      <c r="G338" s="1" t="str">
        <f t="shared" si="5"/>
        <v>bc</v>
      </c>
      <c r="K338" s="1" t="str">
        <f>Basen!E370</f>
        <v/>
      </c>
    </row>
    <row r="339" ht="14.25" customHeight="1">
      <c r="A339" s="1" t="str">
        <f>Basen!A366</f>
        <v/>
      </c>
      <c r="B339" s="84">
        <f>Basen!F366+21000</f>
        <v>42130</v>
      </c>
      <c r="C339" s="1" t="str">
        <f>Basen!C366</f>
        <v>Guldbrandt</v>
      </c>
      <c r="D339" s="1" t="str">
        <f>Basen!H366</f>
        <v>cansl</v>
      </c>
      <c r="E339" s="1" t="str">
        <f>Basen!J366</f>
        <v/>
      </c>
      <c r="G339" s="1" t="str">
        <f t="shared" si="5"/>
        <v>cansl</v>
      </c>
      <c r="K339" s="1" t="str">
        <f>Basen!E371</f>
        <v>Thomas</v>
      </c>
    </row>
    <row r="340" ht="14.25" customHeight="1">
      <c r="A340" s="1" t="str">
        <f>Basen!A368</f>
        <v/>
      </c>
      <c r="B340" s="84">
        <f>Basen!F368+21000</f>
        <v>42132</v>
      </c>
      <c r="C340" s="1" t="str">
        <f>Basen!C368</f>
        <v>Olsen</v>
      </c>
      <c r="D340" s="1" t="str">
        <f>Basen!H368</f>
        <v>bc</v>
      </c>
      <c r="E340" s="1" t="str">
        <f>Basen!J368</f>
        <v/>
      </c>
      <c r="G340" s="1" t="str">
        <f t="shared" si="5"/>
        <v>bc</v>
      </c>
      <c r="K340" s="1" t="str">
        <f>Basen!E373</f>
        <v/>
      </c>
    </row>
    <row r="341" ht="14.25" customHeight="1">
      <c r="A341" s="1" t="str">
        <f>Basen!A369</f>
        <v/>
      </c>
      <c r="B341" s="84">
        <f>Basen!F369+21000</f>
        <v>42133</v>
      </c>
      <c r="C341" s="1" t="str">
        <f>Basen!C369</f>
        <v>Delakowitz</v>
      </c>
      <c r="D341" s="1" t="str">
        <f>Basen!H369</f>
        <v>bc</v>
      </c>
      <c r="E341" s="1" t="str">
        <f>Basen!J369</f>
        <v/>
      </c>
      <c r="G341" s="1" t="str">
        <f t="shared" si="5"/>
        <v>bc</v>
      </c>
      <c r="K341" s="1" t="str">
        <f>Basen!E374</f>
        <v>Peter Ehlerts Jensen</v>
      </c>
    </row>
    <row r="342" ht="14.25" customHeight="1">
      <c r="A342" s="1" t="str">
        <f>Basen!A370</f>
        <v/>
      </c>
      <c r="B342" s="84">
        <f>Basen!F370+21000</f>
        <v>42134</v>
      </c>
      <c r="C342" s="1" t="str">
        <f>Basen!C370</f>
        <v>Honnens</v>
      </c>
      <c r="D342" s="1" t="str">
        <f>Basen!H370</f>
        <v>cansl</v>
      </c>
      <c r="E342" s="1" t="str">
        <f>Basen!J370</f>
        <v/>
      </c>
      <c r="G342" s="1" t="str">
        <f t="shared" si="5"/>
        <v>cansl</v>
      </c>
    </row>
    <row r="343" ht="14.25" customHeight="1">
      <c r="A343" s="1" t="str">
        <f>Basen!A371</f>
        <v/>
      </c>
      <c r="B343" s="84">
        <f>Basen!F371+21000</f>
        <v>42135</v>
      </c>
      <c r="C343" s="1" t="str">
        <f>Basen!C371</f>
        <v>Löfgren</v>
      </c>
      <c r="D343" s="1" t="str">
        <f>Basen!H371</f>
        <v>bc</v>
      </c>
      <c r="E343" s="1" t="str">
        <f>Basen!J371</f>
        <v/>
      </c>
      <c r="G343" s="1" t="str">
        <f t="shared" si="5"/>
        <v>bc</v>
      </c>
    </row>
    <row r="344" ht="14.25" customHeight="1">
      <c r="A344" s="1" t="str">
        <f>Basen!A372</f>
        <v/>
      </c>
      <c r="B344" s="84">
        <f>Basen!F372+21000</f>
        <v>42136</v>
      </c>
      <c r="C344" s="1" t="str">
        <f>Basen!C372</f>
        <v>Wahlgreen</v>
      </c>
      <c r="D344" s="1" t="str">
        <f>Basen!H372</f>
        <v/>
      </c>
      <c r="E344" s="1" t="str">
        <f>Basen!J372</f>
        <v/>
      </c>
      <c r="G344" s="1" t="str">
        <f t="shared" si="5"/>
        <v/>
      </c>
    </row>
    <row r="345" ht="14.25" customHeight="1">
      <c r="A345" s="1" t="str">
        <f>Basen!A373</f>
        <v/>
      </c>
      <c r="B345" s="84">
        <f>Basen!F373+21000</f>
        <v>42137</v>
      </c>
      <c r="C345" s="1" t="str">
        <f>Basen!C373</f>
        <v>Botorog</v>
      </c>
      <c r="D345" s="1" t="str">
        <f>Basen!H373</f>
        <v>cansl</v>
      </c>
      <c r="E345" s="1" t="str">
        <f>Basen!J373</f>
        <v/>
      </c>
      <c r="G345" s="1" t="str">
        <f t="shared" si="5"/>
        <v>cansl</v>
      </c>
    </row>
    <row r="346" ht="14.25" customHeight="1">
      <c r="A346" s="1" t="str">
        <f>Basen!A374</f>
        <v/>
      </c>
      <c r="B346" s="84">
        <f>Basen!F374+21000</f>
        <v>42138</v>
      </c>
      <c r="C346" s="1" t="str">
        <f>Basen!C374</f>
        <v>Larsen</v>
      </c>
      <c r="D346" s="1" t="str">
        <f>Basen!H374</f>
        <v>bc</v>
      </c>
      <c r="E346" s="1" t="str">
        <f>Basen!J374</f>
        <v/>
      </c>
      <c r="G346" s="1" t="str">
        <f t="shared" si="5"/>
        <v>bc</v>
      </c>
    </row>
    <row r="347" ht="14.25" customHeight="1">
      <c r="A347" s="1" t="str">
        <f>Basen!A375</f>
        <v/>
      </c>
      <c r="B347" s="84">
        <f>Basen!F375+21000</f>
        <v>42139</v>
      </c>
      <c r="C347" s="1" t="str">
        <f>Basen!C375</f>
        <v>K"</v>
      </c>
      <c r="D347" s="1" t="str">
        <f>Basen!H375</f>
        <v>cansl</v>
      </c>
      <c r="E347" s="1" t="str">
        <f>Basen!J375</f>
        <v/>
      </c>
      <c r="G347" s="1" t="str">
        <f t="shared" si="5"/>
        <v>cansl</v>
      </c>
    </row>
    <row r="348" ht="14.25" customHeight="1">
      <c r="A348" s="1" t="str">
        <f>Basen!A376</f>
        <v/>
      </c>
      <c r="B348" s="84">
        <f>Basen!F376+21000</f>
        <v>42140</v>
      </c>
      <c r="C348" s="1" t="str">
        <f>Basen!C376</f>
        <v>Agerup</v>
      </c>
      <c r="D348" s="1" t="str">
        <f>Basen!H376</f>
        <v>bc</v>
      </c>
      <c r="E348" s="1" t="str">
        <f>Basen!J376</f>
        <v/>
      </c>
      <c r="G348" s="1" t="str">
        <f t="shared" si="5"/>
        <v>bc</v>
      </c>
    </row>
    <row r="349" ht="14.25" customHeight="1">
      <c r="A349" s="1" t="str">
        <f>Basen!A377</f>
        <v/>
      </c>
      <c r="B349" s="84">
        <f>Basen!F377+21000</f>
        <v>42141</v>
      </c>
      <c r="C349" s="1" t="str">
        <f>Basen!C377</f>
        <v>Park</v>
      </c>
      <c r="D349" s="1" t="str">
        <f>Basen!H377</f>
        <v>bc</v>
      </c>
      <c r="E349" s="1" t="str">
        <f>Basen!J377</f>
        <v/>
      </c>
      <c r="G349" s="1" t="str">
        <f t="shared" si="5"/>
        <v>bc</v>
      </c>
    </row>
    <row r="350" ht="14.25" customHeight="1">
      <c r="A350" s="1" t="str">
        <f>Basen!A378</f>
        <v/>
      </c>
      <c r="B350" s="84">
        <f>Basen!F378+21000</f>
        <v>42142</v>
      </c>
      <c r="C350" s="1" t="str">
        <f>Basen!C378</f>
        <v>Schou</v>
      </c>
      <c r="D350" s="1" t="str">
        <f>Basen!H378</f>
        <v/>
      </c>
      <c r="E350" s="1" t="str">
        <f>Basen!J378</f>
        <v/>
      </c>
      <c r="G350" s="1" t="str">
        <f t="shared" si="5"/>
        <v/>
      </c>
    </row>
    <row r="351" ht="14.25" customHeight="1">
      <c r="A351" s="1" t="str">
        <f>Basen!A379</f>
        <v/>
      </c>
      <c r="B351" s="84">
        <f>Basen!F379+21000</f>
        <v>42143</v>
      </c>
      <c r="C351" s="1" t="str">
        <f>Basen!C379</f>
        <v>Nauerby</v>
      </c>
      <c r="D351" s="1" t="str">
        <f>Basen!H379</f>
        <v>bc</v>
      </c>
      <c r="E351" s="1" t="str">
        <f>Basen!J379</f>
        <v/>
      </c>
      <c r="G351" s="1" t="str">
        <f t="shared" si="5"/>
        <v>bc</v>
      </c>
    </row>
    <row r="352" ht="14.25" customHeight="1">
      <c r="A352" s="1" t="str">
        <f>Basen!A380</f>
        <v/>
      </c>
      <c r="B352" s="84">
        <f>Basen!F380+21000</f>
        <v>42144</v>
      </c>
      <c r="C352" s="1" t="str">
        <f>Basen!C380</f>
        <v>Løwenstein</v>
      </c>
      <c r="D352" s="1" t="str">
        <f>Basen!H380</f>
        <v>cansl</v>
      </c>
      <c r="E352" s="1" t="str">
        <f>Basen!J380</f>
        <v/>
      </c>
      <c r="G352" s="1" t="str">
        <f t="shared" si="5"/>
        <v>cansl</v>
      </c>
    </row>
    <row r="353" ht="14.25" customHeight="1">
      <c r="A353" s="1" t="str">
        <f>Basen!A381</f>
        <v/>
      </c>
      <c r="B353" s="84">
        <f>Basen!F381+21000</f>
        <v>42145</v>
      </c>
      <c r="C353" s="1" t="str">
        <f>Basen!C381</f>
        <v>Jensen</v>
      </c>
      <c r="D353" s="1" t="str">
        <f>Basen!H381</f>
        <v>cansl</v>
      </c>
      <c r="E353" s="1" t="str">
        <f>Basen!J381</f>
        <v/>
      </c>
      <c r="G353" s="1" t="str">
        <f t="shared" si="5"/>
        <v>cansl</v>
      </c>
    </row>
    <row r="354" ht="14.25" customHeight="1">
      <c r="A354" s="1" t="str">
        <f>Basen!A382</f>
        <v/>
      </c>
      <c r="B354" s="84">
        <f>Basen!F382+21000</f>
        <v>42146</v>
      </c>
      <c r="C354" s="1" t="str">
        <f>Basen!C382</f>
        <v>Hansen</v>
      </c>
      <c r="D354" s="1" t="str">
        <f>Basen!H382</f>
        <v>cansl</v>
      </c>
      <c r="E354" s="1" t="str">
        <f>Basen!J382</f>
        <v/>
      </c>
      <c r="G354" s="1" t="str">
        <f t="shared" si="5"/>
        <v>cansl</v>
      </c>
    </row>
    <row r="355" ht="14.25" customHeight="1">
      <c r="A355" s="1" t="str">
        <f>Basen!A383</f>
        <v/>
      </c>
      <c r="B355" s="84">
        <f>Basen!F383+21000</f>
        <v>42147</v>
      </c>
      <c r="C355" s="1" t="str">
        <f>Basen!C383</f>
        <v>Nielsen</v>
      </c>
      <c r="D355" s="1" t="str">
        <f>Basen!H383</f>
        <v>bc</v>
      </c>
      <c r="E355" s="1" t="str">
        <f>Basen!J383</f>
        <v/>
      </c>
      <c r="G355" s="1" t="str">
        <f t="shared" si="5"/>
        <v>bc</v>
      </c>
    </row>
    <row r="356" ht="14.25" customHeight="1">
      <c r="A356" s="1" t="str">
        <f>Basen!A384</f>
        <v/>
      </c>
      <c r="B356" s="84">
        <f>Basen!F384+21000</f>
        <v>42148</v>
      </c>
      <c r="C356" s="1" t="str">
        <f>Basen!C384</f>
        <v>Funder</v>
      </c>
      <c r="D356" s="1" t="str">
        <f>Basen!H384</f>
        <v>cansl</v>
      </c>
      <c r="E356" s="1" t="str">
        <f>Basen!J384</f>
        <v/>
      </c>
      <c r="G356" s="1" t="str">
        <f t="shared" si="5"/>
        <v>cansl</v>
      </c>
    </row>
    <row r="357" ht="14.25" customHeight="1">
      <c r="A357" s="1" t="str">
        <f>Basen!A385</f>
        <v/>
      </c>
      <c r="B357" s="84">
        <f>Basen!F385+21000</f>
        <v>42149</v>
      </c>
      <c r="C357" s="1" t="str">
        <f>Basen!C385</f>
        <v>Andersen</v>
      </c>
      <c r="D357" s="1" t="str">
        <f>Basen!H385</f>
        <v>cansl</v>
      </c>
      <c r="E357" s="1" t="str">
        <f>Basen!J385</f>
        <v/>
      </c>
      <c r="G357" s="1" t="str">
        <f t="shared" si="5"/>
        <v>cansl</v>
      </c>
    </row>
    <row r="358" ht="14.25" customHeight="1">
      <c r="A358" s="1" t="str">
        <f>Basen!A386</f>
        <v/>
      </c>
      <c r="B358" s="84">
        <f>Basen!F386+21000</f>
        <v>42150</v>
      </c>
      <c r="C358" s="1" t="str">
        <f>Basen!C386</f>
        <v>Solhøj</v>
      </c>
      <c r="D358" s="1" t="str">
        <f>Basen!H386</f>
        <v>bc</v>
      </c>
      <c r="E358" s="1" t="str">
        <f>Basen!J386</f>
        <v/>
      </c>
      <c r="G358" s="1" t="str">
        <f t="shared" si="5"/>
        <v>bc</v>
      </c>
    </row>
    <row r="359" ht="14.25" customHeight="1">
      <c r="A359" s="1" t="str">
        <f>Basen!A387</f>
        <v/>
      </c>
      <c r="B359" s="84">
        <f>Basen!F387+21000</f>
        <v>42151</v>
      </c>
      <c r="C359" s="1" t="str">
        <f>Basen!C387</f>
        <v>Sillassen</v>
      </c>
      <c r="D359" s="1" t="str">
        <f>Basen!H387</f>
        <v>bc</v>
      </c>
      <c r="E359" s="1" t="str">
        <f>Basen!J387</f>
        <v/>
      </c>
      <c r="G359" s="1" t="str">
        <f t="shared" si="5"/>
        <v>bc</v>
      </c>
    </row>
    <row r="360" ht="14.25" customHeight="1">
      <c r="A360" s="1" t="str">
        <f>Basen!A388</f>
        <v/>
      </c>
      <c r="B360" s="84">
        <f>Basen!F388+21000</f>
        <v>42152</v>
      </c>
      <c r="C360" s="1" t="str">
        <f>Basen!C388</f>
        <v>Zych</v>
      </c>
      <c r="D360" s="1" t="str">
        <f>Basen!H388</f>
        <v>bc</v>
      </c>
      <c r="E360" s="1" t="str">
        <f>Basen!J388</f>
        <v/>
      </c>
      <c r="G360" s="1" t="str">
        <f t="shared" si="5"/>
        <v>bc</v>
      </c>
    </row>
    <row r="361" ht="14.25" customHeight="1">
      <c r="A361" s="1" t="str">
        <f>Basen!A389</f>
        <v/>
      </c>
      <c r="B361" s="84">
        <f>Basen!F389+21000</f>
        <v>42153</v>
      </c>
      <c r="C361" s="1" t="str">
        <f>Basen!C389</f>
        <v>Jacobsen</v>
      </c>
      <c r="D361" s="1" t="str">
        <f>Basen!H389</f>
        <v>bc</v>
      </c>
      <c r="E361" s="1" t="str">
        <f>Basen!J389</f>
        <v/>
      </c>
      <c r="G361" s="1" t="str">
        <f t="shared" si="5"/>
        <v>bc</v>
      </c>
    </row>
    <row r="362" ht="14.25" customHeight="1">
      <c r="A362" s="1" t="str">
        <f>Basen!A391</f>
        <v/>
      </c>
      <c r="B362" s="84">
        <f>Basen!F391+21000</f>
        <v>42155</v>
      </c>
      <c r="C362" s="1" t="str">
        <f>Basen!C391</f>
        <v>Dithmar</v>
      </c>
      <c r="D362" s="1" t="str">
        <f>Basen!H391</f>
        <v>bc</v>
      </c>
      <c r="E362" s="1" t="str">
        <f>Basen!J391</f>
        <v/>
      </c>
      <c r="G362" s="1" t="str">
        <f t="shared" si="5"/>
        <v>bc</v>
      </c>
    </row>
    <row r="363" ht="14.25" customHeight="1">
      <c r="A363" s="1" t="str">
        <f>Basen!A392</f>
        <v/>
      </c>
      <c r="B363" s="84">
        <f>Basen!F392+21000</f>
        <v>42156</v>
      </c>
      <c r="C363" s="1" t="str">
        <f>Basen!C392</f>
        <v>Kristiansen</v>
      </c>
      <c r="D363" s="1" t="str">
        <f>Basen!H392</f>
        <v>bc</v>
      </c>
      <c r="E363" s="1" t="str">
        <f>Basen!J392</f>
        <v/>
      </c>
      <c r="G363" s="1" t="str">
        <f t="shared" si="5"/>
        <v>bc</v>
      </c>
    </row>
    <row r="364" ht="14.25" customHeight="1">
      <c r="A364" s="1" t="str">
        <f>Basen!A393</f>
        <v/>
      </c>
      <c r="B364" s="84">
        <f>Basen!F393+21000</f>
        <v>42157</v>
      </c>
      <c r="C364" s="1" t="str">
        <f>Basen!C393</f>
        <v>Cruger</v>
      </c>
      <c r="D364" s="1" t="str">
        <f>Basen!H393</f>
        <v>cansl</v>
      </c>
      <c r="E364" s="1" t="str">
        <f>Basen!J393</f>
        <v/>
      </c>
      <c r="G364" s="1" t="str">
        <f t="shared" si="5"/>
        <v>cansl</v>
      </c>
    </row>
    <row r="365" ht="14.25" customHeight="1">
      <c r="A365" s="1" t="str">
        <f>Basen!A394</f>
        <v/>
      </c>
      <c r="B365" s="84">
        <f>Basen!F394+21000</f>
        <v>42158</v>
      </c>
      <c r="C365" s="1" t="str">
        <f>Basen!C394</f>
        <v>Jensen</v>
      </c>
      <c r="D365" s="1" t="str">
        <f>Basen!H394</f>
        <v>cansl</v>
      </c>
      <c r="E365" s="1">
        <f>Basen!J394</f>
        <v>10</v>
      </c>
      <c r="G365" s="1" t="str">
        <f t="shared" si="5"/>
        <v>cansl</v>
      </c>
    </row>
    <row r="366" ht="14.25" customHeight="1">
      <c r="A366" s="1" t="str">
        <f>Basen!A395</f>
        <v/>
      </c>
      <c r="B366" s="84">
        <f>Basen!F395+21000</f>
        <v>42159</v>
      </c>
      <c r="C366" s="1" t="str">
        <f>Basen!C395</f>
        <v>Hallenberg</v>
      </c>
      <c r="D366" s="1" t="str">
        <f>Basen!H395</f>
        <v>bc</v>
      </c>
      <c r="E366" s="1" t="str">
        <f>Basen!J395</f>
        <v/>
      </c>
      <c r="G366" s="1" t="str">
        <f t="shared" si="5"/>
        <v>bc</v>
      </c>
    </row>
    <row r="367" ht="14.25" customHeight="1">
      <c r="A367" s="1" t="str">
        <f>Basen!A397</f>
        <v/>
      </c>
      <c r="B367" s="84">
        <f>Basen!F397+21000</f>
        <v>42161</v>
      </c>
      <c r="C367" s="1" t="str">
        <f>Basen!C397</f>
        <v>Andersen</v>
      </c>
      <c r="D367" s="1" t="str">
        <f>Basen!H397</f>
        <v>bc</v>
      </c>
      <c r="E367" s="1" t="str">
        <f>Basen!J397</f>
        <v/>
      </c>
      <c r="G367" s="1" t="str">
        <f t="shared" si="5"/>
        <v>bc</v>
      </c>
    </row>
    <row r="368" ht="14.25" customHeight="1">
      <c r="A368" s="1" t="str">
        <f>Basen!A398</f>
        <v/>
      </c>
      <c r="B368" s="84">
        <f>Basen!F398+21000</f>
        <v>42162</v>
      </c>
      <c r="C368" s="1" t="str">
        <f>Basen!C398</f>
        <v>Lindesdal</v>
      </c>
      <c r="D368" s="1" t="str">
        <f>Basen!H398</f>
        <v/>
      </c>
      <c r="E368" s="1" t="str">
        <f>Basen!J398</f>
        <v/>
      </c>
      <c r="G368" s="1" t="str">
        <f t="shared" si="5"/>
        <v/>
      </c>
    </row>
    <row r="369" ht="14.25" customHeight="1">
      <c r="A369" s="1" t="str">
        <f>Basen!A400</f>
        <v/>
      </c>
      <c r="B369" s="84">
        <f>Basen!F400+21000</f>
        <v>42164</v>
      </c>
      <c r="C369" s="1" t="str">
        <f>Basen!C400</f>
        <v>Jørgensen</v>
      </c>
      <c r="D369" s="1" t="str">
        <f>Basen!H400</f>
        <v>bc</v>
      </c>
      <c r="E369" s="1" t="str">
        <f>Basen!J400</f>
        <v/>
      </c>
      <c r="G369" s="1" t="str">
        <f t="shared" si="5"/>
        <v>bc</v>
      </c>
    </row>
    <row r="370" ht="14.25" customHeight="1">
      <c r="A370" s="1" t="str">
        <f>Basen!A402</f>
        <v/>
      </c>
      <c r="B370" s="84">
        <f>Basen!F402+21000</f>
        <v>42166</v>
      </c>
      <c r="C370" s="1" t="str">
        <f>Basen!C402</f>
        <v>Sølvsten</v>
      </c>
      <c r="D370" s="1" t="str">
        <f>Basen!H402</f>
        <v>cansl</v>
      </c>
      <c r="E370" s="1" t="str">
        <f>Basen!J402</f>
        <v/>
      </c>
      <c r="G370" s="1" t="str">
        <f t="shared" si="5"/>
        <v>cansl</v>
      </c>
    </row>
    <row r="371" ht="14.25" customHeight="1">
      <c r="A371" s="1" t="str">
        <f>Basen!A403</f>
        <v/>
      </c>
      <c r="B371" s="84">
        <f>Basen!F403+21000</f>
        <v>42167</v>
      </c>
      <c r="C371" s="1" t="str">
        <f>Basen!C403</f>
        <v>Torp</v>
      </c>
      <c r="D371" s="1" t="str">
        <f>Basen!H403</f>
        <v>bc</v>
      </c>
      <c r="E371" s="1" t="str">
        <f>Basen!J403</f>
        <v/>
      </c>
      <c r="G371" s="1" t="str">
        <f t="shared" si="5"/>
        <v>bc</v>
      </c>
    </row>
    <row r="372" ht="14.25" customHeight="1">
      <c r="A372" s="1" t="str">
        <f>Basen!A404</f>
        <v/>
      </c>
      <c r="B372" s="84">
        <f>Basen!F404+21000</f>
        <v>42168</v>
      </c>
      <c r="C372" s="1" t="str">
        <f>Basen!C404</f>
        <v>Nielsen</v>
      </c>
      <c r="D372" s="1" t="str">
        <f>Basen!H404</f>
        <v>bc</v>
      </c>
      <c r="E372" s="1" t="str">
        <f>Basen!J404</f>
        <v/>
      </c>
      <c r="G372" s="1" t="str">
        <f t="shared" si="5"/>
        <v>bc</v>
      </c>
    </row>
    <row r="373" ht="14.25" customHeight="1">
      <c r="A373" s="1" t="str">
        <f>Basen!A405</f>
        <v/>
      </c>
      <c r="B373" s="84">
        <f>Basen!F405+21000</f>
        <v>42169</v>
      </c>
      <c r="C373" s="1" t="str">
        <f>Basen!C405</f>
        <v>Skovlund</v>
      </c>
      <c r="D373" s="1" t="str">
        <f>Basen!H405</f>
        <v>web</v>
      </c>
      <c r="E373" s="1" t="str">
        <f>Basen!J405</f>
        <v/>
      </c>
      <c r="G373" s="1" t="str">
        <f t="shared" si="5"/>
        <v>web</v>
      </c>
    </row>
    <row r="374" ht="14.25" customHeight="1">
      <c r="A374" s="1" t="str">
        <f>Basen!A406</f>
        <v/>
      </c>
      <c r="B374" s="84">
        <f>Basen!F406+21000</f>
        <v>42170</v>
      </c>
      <c r="C374" s="1" t="str">
        <f>Basen!C406</f>
        <v>Brask</v>
      </c>
      <c r="D374" s="1" t="str">
        <f>Basen!H406</f>
        <v>bc</v>
      </c>
      <c r="E374" s="1" t="str">
        <f>Basen!J406</f>
        <v/>
      </c>
      <c r="G374" s="1" t="str">
        <f t="shared" si="5"/>
        <v>bc</v>
      </c>
    </row>
    <row r="375" ht="14.25" customHeight="1">
      <c r="A375" s="1" t="str">
        <f>Basen!A407</f>
        <v/>
      </c>
      <c r="B375" s="84">
        <f>Basen!F407+21000</f>
        <v>42171</v>
      </c>
      <c r="C375" s="1" t="str">
        <f>Basen!C407</f>
        <v>Lassen</v>
      </c>
      <c r="D375" s="1" t="str">
        <f>Basen!H407</f>
        <v>bc</v>
      </c>
      <c r="E375" s="1" t="str">
        <f>Basen!J407</f>
        <v/>
      </c>
      <c r="G375" s="1" t="str">
        <f t="shared" si="5"/>
        <v>bc</v>
      </c>
    </row>
    <row r="376" ht="14.25" customHeight="1">
      <c r="A376" s="1" t="str">
        <f>Basen!A408</f>
        <v/>
      </c>
      <c r="B376" s="84">
        <f>Basen!F408+21000</f>
        <v>42172</v>
      </c>
      <c r="C376" s="1" t="str">
        <f>Basen!C408</f>
        <v>Jakobsen</v>
      </c>
      <c r="D376" s="1" t="str">
        <f>Basen!H408</f>
        <v>bc</v>
      </c>
      <c r="E376" s="1" t="str">
        <f>Basen!J408</f>
        <v/>
      </c>
      <c r="G376" s="1" t="str">
        <f t="shared" si="5"/>
        <v>bc</v>
      </c>
    </row>
    <row r="377" ht="14.25" customHeight="1">
      <c r="A377" s="1" t="str">
        <f>Basen!A409</f>
        <v/>
      </c>
      <c r="B377" s="84">
        <f>Basen!F409+21000</f>
        <v>42173</v>
      </c>
      <c r="C377" s="1" t="str">
        <f>Basen!C409</f>
        <v>Tiedke</v>
      </c>
      <c r="D377" s="1" t="str">
        <f>Basen!H409</f>
        <v>cansl</v>
      </c>
      <c r="E377" s="1" t="str">
        <f>Basen!J409</f>
        <v/>
      </c>
      <c r="G377" s="1" t="str">
        <f t="shared" si="5"/>
        <v>cansl</v>
      </c>
    </row>
    <row r="378" ht="14.25" customHeight="1">
      <c r="A378" s="1" t="str">
        <f>Basen!A410</f>
        <v/>
      </c>
      <c r="B378" s="84">
        <f>Basen!F410+21000</f>
        <v>42174</v>
      </c>
      <c r="C378" s="1" t="str">
        <f>Basen!C410</f>
        <v>Fredriksen</v>
      </c>
      <c r="D378" s="1" t="str">
        <f>Basen!H410</f>
        <v>bc</v>
      </c>
      <c r="E378" s="1" t="str">
        <f>Basen!J410</f>
        <v/>
      </c>
      <c r="G378" s="1" t="str">
        <f t="shared" si="5"/>
        <v>bc</v>
      </c>
    </row>
    <row r="379" ht="14.25" customHeight="1">
      <c r="A379" s="1" t="str">
        <f>Basen!A412</f>
        <v/>
      </c>
      <c r="B379" s="84">
        <f>Basen!F412+21000</f>
        <v>42176</v>
      </c>
      <c r="C379" s="1" t="str">
        <f>Basen!C412</f>
        <v>Ørnvig</v>
      </c>
      <c r="D379" s="1" t="str">
        <f>Basen!H412</f>
        <v>bc</v>
      </c>
      <c r="E379" s="1" t="str">
        <f>Basen!J412</f>
        <v/>
      </c>
      <c r="G379" s="1" t="str">
        <f t="shared" si="5"/>
        <v>bc</v>
      </c>
    </row>
    <row r="380" ht="14.25" customHeight="1">
      <c r="A380" s="1" t="str">
        <f>Basen!A413</f>
        <v/>
      </c>
      <c r="B380" s="84">
        <f>Basen!F413+21000</f>
        <v>42177</v>
      </c>
      <c r="C380" s="1" t="str">
        <f>Basen!C413</f>
        <v>Frandsen</v>
      </c>
      <c r="D380" s="1" t="str">
        <f>Basen!H413</f>
        <v>bc</v>
      </c>
      <c r="E380" s="1" t="str">
        <f>Basen!J413</f>
        <v/>
      </c>
      <c r="G380" s="1" t="str">
        <f t="shared" si="5"/>
        <v>bc</v>
      </c>
    </row>
    <row r="381" ht="14.25" customHeight="1">
      <c r="A381" s="1" t="str">
        <f>Basen!A414</f>
        <v/>
      </c>
      <c r="B381" s="84">
        <f>Basen!F414+21000</f>
        <v>42178</v>
      </c>
      <c r="C381" s="1" t="str">
        <f>Basen!C414</f>
        <v>Gitte</v>
      </c>
      <c r="D381" s="1" t="str">
        <f>Basen!H414</f>
        <v>cansl</v>
      </c>
      <c r="E381" s="1" t="str">
        <f>Basen!J414</f>
        <v/>
      </c>
      <c r="H381" s="1" t="str">
        <f>D381</f>
        <v>cansl</v>
      </c>
    </row>
    <row r="382" ht="14.25" customHeight="1">
      <c r="A382" s="1" t="str">
        <f>Basen!A415</f>
        <v/>
      </c>
      <c r="B382" s="84">
        <f>Basen!F415+21000</f>
        <v>42179</v>
      </c>
      <c r="C382" s="1" t="str">
        <f>Basen!C415</f>
        <v>Brustad</v>
      </c>
      <c r="D382" s="1" t="str">
        <f>Basen!H415</f>
        <v>cansl</v>
      </c>
      <c r="E382" s="1" t="str">
        <f>Basen!J415</f>
        <v/>
      </c>
      <c r="G382" s="1" t="str">
        <f t="shared" ref="G382:G387" si="6">D382</f>
        <v>cansl</v>
      </c>
    </row>
    <row r="383" ht="14.25" customHeight="1">
      <c r="A383" s="1" t="str">
        <f>Basen!A416</f>
        <v/>
      </c>
      <c r="B383" s="84">
        <f>Basen!F416+21000</f>
        <v>42180</v>
      </c>
      <c r="C383" s="1" t="str">
        <f>Basen!C416</f>
        <v>Nielsen</v>
      </c>
      <c r="D383" s="1" t="str">
        <f>Basen!H416</f>
        <v/>
      </c>
      <c r="E383" s="1" t="str">
        <f>Basen!J416</f>
        <v/>
      </c>
      <c r="G383" s="1" t="str">
        <f t="shared" si="6"/>
        <v/>
      </c>
    </row>
    <row r="384" ht="14.25" customHeight="1">
      <c r="A384" s="1" t="str">
        <f>Basen!A417</f>
        <v/>
      </c>
      <c r="B384" s="84">
        <f>Basen!F417+21000</f>
        <v>42181</v>
      </c>
      <c r="C384" s="1" t="str">
        <f>Basen!C417</f>
        <v>Hebbeln</v>
      </c>
      <c r="D384" s="1" t="str">
        <f>Basen!H417</f>
        <v>bc</v>
      </c>
      <c r="E384" s="1" t="str">
        <f>Basen!J417</f>
        <v/>
      </c>
      <c r="G384" s="1" t="str">
        <f t="shared" si="6"/>
        <v>bc</v>
      </c>
    </row>
    <row r="385" ht="14.25" customHeight="1">
      <c r="A385" s="1" t="str">
        <f>Basen!A418</f>
        <v/>
      </c>
      <c r="B385" s="84">
        <f>Basen!F418+21000</f>
        <v>42182</v>
      </c>
      <c r="C385" s="1" t="str">
        <f>Basen!C418</f>
        <v>Ejsing</v>
      </c>
      <c r="D385" s="1" t="str">
        <f>Basen!H418</f>
        <v>bc</v>
      </c>
      <c r="E385" s="1" t="str">
        <f>Basen!J418</f>
        <v/>
      </c>
      <c r="G385" s="1" t="str">
        <f t="shared" si="6"/>
        <v>bc</v>
      </c>
    </row>
    <row r="386" ht="14.25" customHeight="1">
      <c r="A386" s="1" t="str">
        <f>Basen!A419</f>
        <v/>
      </c>
      <c r="B386" s="84">
        <f>Basen!F419+21000</f>
        <v>42183</v>
      </c>
      <c r="C386" s="1" t="str">
        <f>Basen!C419</f>
        <v>Mahler</v>
      </c>
      <c r="D386" s="1" t="str">
        <f>Basen!H419</f>
        <v>bc</v>
      </c>
      <c r="E386" s="1" t="str">
        <f>Basen!J419</f>
        <v/>
      </c>
      <c r="G386" s="1" t="str">
        <f t="shared" si="6"/>
        <v>bc</v>
      </c>
    </row>
    <row r="387" ht="14.25" customHeight="1">
      <c r="A387" s="1" t="str">
        <f>Basen!A420</f>
        <v/>
      </c>
      <c r="B387" s="84">
        <f>Basen!F420+21000</f>
        <v>42184</v>
      </c>
      <c r="C387" s="1" t="str">
        <f>Basen!C420</f>
        <v>Andersen</v>
      </c>
      <c r="D387" s="1" t="str">
        <f>Basen!H420</f>
        <v>bc</v>
      </c>
      <c r="E387" s="1" t="str">
        <f>Basen!J420</f>
        <v/>
      </c>
      <c r="G387" s="1" t="str">
        <f t="shared" si="6"/>
        <v>bc</v>
      </c>
    </row>
    <row r="388" ht="14.25" customHeight="1">
      <c r="A388" s="1" t="str">
        <f>Basen!A421</f>
        <v/>
      </c>
      <c r="B388" s="84">
        <f>Basen!F421+21000</f>
        <v>42185</v>
      </c>
      <c r="C388" s="1" t="str">
        <f>Basen!C421</f>
        <v>Wiborg</v>
      </c>
      <c r="D388" s="1" t="str">
        <f>Basen!H421</f>
        <v>bc</v>
      </c>
      <c r="E388" s="1" t="str">
        <f>Basen!J421</f>
        <v/>
      </c>
      <c r="H388" s="1" t="str">
        <f>D388</f>
        <v>bc</v>
      </c>
    </row>
    <row r="389" ht="14.25" customHeight="1">
      <c r="A389" s="1" t="str">
        <f>Basen!A422</f>
        <v/>
      </c>
      <c r="B389" s="84">
        <f>Basen!F422+21000</f>
        <v>42186</v>
      </c>
      <c r="C389" s="1" t="str">
        <f>Basen!C422</f>
        <v>Skoglund</v>
      </c>
      <c r="D389" s="1" t="str">
        <f>Basen!H422</f>
        <v/>
      </c>
      <c r="E389" s="1" t="str">
        <f>Basen!J422</f>
        <v/>
      </c>
      <c r="G389" s="1" t="str">
        <f t="shared" ref="G389:G409" si="7">D389</f>
        <v/>
      </c>
    </row>
    <row r="390" ht="14.25" customHeight="1">
      <c r="A390" s="1" t="str">
        <f>Basen!A425</f>
        <v/>
      </c>
      <c r="B390" s="84">
        <f>Basen!F425+21000</f>
        <v>42189</v>
      </c>
      <c r="C390" s="1" t="str">
        <f>Basen!C425</f>
        <v>Däullary</v>
      </c>
      <c r="D390" s="1" t="str">
        <f>Basen!H425</f>
        <v>bc</v>
      </c>
      <c r="E390" s="1" t="str">
        <f>Basen!J425</f>
        <v/>
      </c>
      <c r="G390" s="1" t="str">
        <f t="shared" si="7"/>
        <v>bc</v>
      </c>
    </row>
    <row r="391" ht="14.25" customHeight="1">
      <c r="A391" s="1" t="str">
        <f>Basen!A426</f>
        <v/>
      </c>
      <c r="B391" s="84">
        <f>Basen!F426+21000</f>
        <v>42190</v>
      </c>
      <c r="C391" s="1" t="str">
        <f>Basen!C426</f>
        <v>Torp</v>
      </c>
      <c r="D391" s="1" t="str">
        <f>Basen!H426</f>
        <v>bc</v>
      </c>
      <c r="E391" s="1" t="str">
        <f>Basen!J426</f>
        <v/>
      </c>
      <c r="G391" s="1" t="str">
        <f t="shared" si="7"/>
        <v>bc</v>
      </c>
    </row>
    <row r="392" ht="14.25" customHeight="1">
      <c r="A392" s="1" t="str">
        <f>Basen!A428</f>
        <v/>
      </c>
      <c r="B392" s="84">
        <f>Basen!F428+21000</f>
        <v>42192</v>
      </c>
      <c r="C392" s="1" t="str">
        <f>Basen!C428</f>
        <v>Christensen</v>
      </c>
      <c r="D392" s="1" t="str">
        <f>Basen!H428</f>
        <v>bc</v>
      </c>
      <c r="E392" s="1" t="str">
        <f>Basen!J428</f>
        <v/>
      </c>
      <c r="G392" s="1" t="str">
        <f t="shared" si="7"/>
        <v>bc</v>
      </c>
    </row>
    <row r="393" ht="14.25" customHeight="1">
      <c r="A393" s="1" t="str">
        <f>Basen!A429</f>
        <v/>
      </c>
      <c r="B393" s="84">
        <f>Basen!F429+21000</f>
        <v>42193</v>
      </c>
      <c r="C393" s="1" t="str">
        <f>Basen!C429</f>
        <v>Bengtsson</v>
      </c>
      <c r="D393" s="1" t="str">
        <f>Basen!H429</f>
        <v>bc</v>
      </c>
      <c r="E393" s="1" t="str">
        <f>Basen!J429</f>
        <v/>
      </c>
      <c r="G393" s="1" t="str">
        <f t="shared" si="7"/>
        <v>bc</v>
      </c>
    </row>
    <row r="394" ht="14.25" customHeight="1">
      <c r="A394" s="1" t="str">
        <f>Basen!A430</f>
        <v/>
      </c>
      <c r="B394" s="84">
        <f>Basen!F430+21000</f>
        <v>42194</v>
      </c>
      <c r="C394" s="1" t="str">
        <f>Basen!C430</f>
        <v>Pedersen</v>
      </c>
      <c r="D394" s="1" t="str">
        <f>Basen!H430</f>
        <v>bc</v>
      </c>
      <c r="E394" s="1" t="str">
        <f>Basen!J430</f>
        <v/>
      </c>
      <c r="G394" s="1" t="str">
        <f t="shared" si="7"/>
        <v>bc</v>
      </c>
    </row>
    <row r="395" ht="14.25" customHeight="1">
      <c r="A395" s="1" t="str">
        <f>Basen!A431</f>
        <v/>
      </c>
      <c r="B395" s="84">
        <f>Basen!F431+21000</f>
        <v>42195</v>
      </c>
      <c r="C395" s="1" t="str">
        <f>Basen!C431</f>
        <v>Kunert</v>
      </c>
      <c r="D395" s="1" t="str">
        <f>Basen!H431</f>
        <v>bc</v>
      </c>
      <c r="E395" s="1" t="str">
        <f>Basen!J431</f>
        <v/>
      </c>
      <c r="G395" s="1" t="str">
        <f t="shared" si="7"/>
        <v>bc</v>
      </c>
    </row>
    <row r="396" ht="14.25" customHeight="1">
      <c r="A396" s="1" t="str">
        <f>Basen!A432</f>
        <v/>
      </c>
      <c r="B396" s="84">
        <f>Basen!F432+21000</f>
        <v>42196</v>
      </c>
      <c r="C396" s="1" t="str">
        <f>Basen!C432</f>
        <v>Träger</v>
      </c>
      <c r="D396" s="1" t="str">
        <f>Basen!H432</f>
        <v>bc</v>
      </c>
      <c r="E396" s="1" t="str">
        <f>Basen!J432</f>
        <v/>
      </c>
      <c r="G396" s="1" t="str">
        <f t="shared" si="7"/>
        <v>bc</v>
      </c>
    </row>
    <row r="397" ht="14.25" customHeight="1">
      <c r="A397" s="1" t="str">
        <f>Basen!A433</f>
        <v/>
      </c>
      <c r="B397" s="84">
        <f>Basen!F433+21000</f>
        <v>42197</v>
      </c>
      <c r="C397" s="1" t="str">
        <f>Basen!C433</f>
        <v>Hansen</v>
      </c>
      <c r="D397" s="1" t="str">
        <f>Basen!H433</f>
        <v>bc</v>
      </c>
      <c r="E397" s="1" t="str">
        <f>Basen!J433</f>
        <v/>
      </c>
      <c r="G397" s="1" t="str">
        <f t="shared" si="7"/>
        <v>bc</v>
      </c>
    </row>
    <row r="398" ht="14.25" customHeight="1">
      <c r="A398" s="1" t="str">
        <f>Basen!A434</f>
        <v/>
      </c>
      <c r="B398" s="84">
        <f>Basen!F434+21000</f>
        <v>42198</v>
      </c>
      <c r="C398" s="1" t="str">
        <f>Basen!C434</f>
        <v>Pedersen</v>
      </c>
      <c r="D398" s="1" t="str">
        <f>Basen!H434</f>
        <v>bc</v>
      </c>
      <c r="E398" s="1" t="str">
        <f>Basen!J434</f>
        <v/>
      </c>
      <c r="G398" s="1" t="str">
        <f t="shared" si="7"/>
        <v>bc</v>
      </c>
    </row>
    <row r="399" ht="14.25" customHeight="1">
      <c r="A399" s="1" t="str">
        <f>Basen!A435</f>
        <v/>
      </c>
      <c r="B399" s="84">
        <f>Basen!F435+21000</f>
        <v>42199</v>
      </c>
      <c r="C399" s="1" t="str">
        <f>Basen!C435</f>
        <v>Bernhardt</v>
      </c>
      <c r="D399" s="1" t="str">
        <f>Basen!H435</f>
        <v>bc</v>
      </c>
      <c r="E399" s="1" t="str">
        <f>Basen!J435</f>
        <v/>
      </c>
      <c r="G399" s="1" t="str">
        <f t="shared" si="7"/>
        <v>bc</v>
      </c>
    </row>
    <row r="400" ht="14.25" customHeight="1">
      <c r="A400" s="1" t="str">
        <f>Basen!A436</f>
        <v/>
      </c>
      <c r="B400" s="84">
        <f>Basen!F436+21000</f>
        <v>42200</v>
      </c>
      <c r="C400" s="1" t="str">
        <f>Basen!C436</f>
        <v>Rasmussen</v>
      </c>
      <c r="D400" s="1" t="str">
        <f>Basen!H436</f>
        <v>bc</v>
      </c>
      <c r="E400" s="1" t="str">
        <f>Basen!J436</f>
        <v/>
      </c>
      <c r="G400" s="1" t="str">
        <f t="shared" si="7"/>
        <v>bc</v>
      </c>
    </row>
    <row r="401" ht="14.25" customHeight="1">
      <c r="A401" s="1" t="str">
        <f>Basen!A437</f>
        <v/>
      </c>
      <c r="B401" s="84">
        <f>Basen!F437+21000</f>
        <v>42201</v>
      </c>
      <c r="C401" s="1" t="str">
        <f>Basen!C437</f>
        <v>Ocker</v>
      </c>
      <c r="D401" s="4" t="str">
        <f>Basen!H437</f>
        <v>bc</v>
      </c>
      <c r="E401" s="1" t="str">
        <f>Basen!J437</f>
        <v/>
      </c>
      <c r="G401" s="4" t="str">
        <f t="shared" si="7"/>
        <v>bc</v>
      </c>
    </row>
    <row r="402" ht="14.25" customHeight="1">
      <c r="A402" s="1" t="str">
        <f>Basen!A438</f>
        <v/>
      </c>
      <c r="B402" s="84">
        <f>Basen!F438+21000</f>
        <v>42202</v>
      </c>
      <c r="C402" s="1" t="str">
        <f>Basen!C438</f>
        <v>Pontoppidan</v>
      </c>
      <c r="D402" s="4" t="str">
        <f>Basen!H438</f>
        <v>bc</v>
      </c>
      <c r="E402" s="1" t="str">
        <f>Basen!J438</f>
        <v/>
      </c>
      <c r="G402" s="4" t="str">
        <f t="shared" si="7"/>
        <v>bc</v>
      </c>
    </row>
    <row r="403" ht="14.25" customHeight="1">
      <c r="A403" s="1" t="str">
        <f>Basen!A439</f>
        <v/>
      </c>
      <c r="B403" s="84">
        <f>Basen!F439+21000</f>
        <v>42203</v>
      </c>
      <c r="C403" s="1" t="str">
        <f>Basen!C439</f>
        <v>Hansen</v>
      </c>
      <c r="D403" s="4" t="str">
        <f>Basen!H439</f>
        <v>bc</v>
      </c>
      <c r="E403" s="1" t="str">
        <f>Basen!J439</f>
        <v/>
      </c>
      <c r="G403" s="4" t="str">
        <f t="shared" si="7"/>
        <v>bc</v>
      </c>
    </row>
    <row r="404" ht="14.25" customHeight="1">
      <c r="A404" s="1" t="str">
        <f>Basen!A440</f>
        <v/>
      </c>
      <c r="B404" s="84">
        <f>Basen!F440+21000</f>
        <v>42204</v>
      </c>
      <c r="C404" s="1" t="str">
        <f>Basen!C440</f>
        <v>Bille</v>
      </c>
      <c r="D404" s="4" t="str">
        <f>Basen!H440</f>
        <v>bc</v>
      </c>
      <c r="E404" s="1" t="str">
        <f>Basen!J440</f>
        <v/>
      </c>
      <c r="G404" s="4" t="str">
        <f t="shared" si="7"/>
        <v>bc</v>
      </c>
    </row>
    <row r="405" ht="14.25" customHeight="1">
      <c r="A405" s="1" t="str">
        <f>Basen!A441</f>
        <v/>
      </c>
      <c r="B405" s="84">
        <f>Basen!F441+21000</f>
        <v>42205</v>
      </c>
      <c r="C405" s="1" t="str">
        <f>Basen!C441</f>
        <v>Pallesen</v>
      </c>
      <c r="D405" s="4" t="str">
        <f>Basen!H441</f>
        <v>bc</v>
      </c>
      <c r="E405" s="1" t="str">
        <f>Basen!J441</f>
        <v>#ERROR!</v>
      </c>
      <c r="G405" s="4" t="str">
        <f t="shared" si="7"/>
        <v>bc</v>
      </c>
      <c r="J405" s="1" t="s">
        <v>1886</v>
      </c>
    </row>
    <row r="406" ht="14.25" customHeight="1">
      <c r="A406" s="1" t="str">
        <f>Basen!A445</f>
        <v/>
      </c>
      <c r="B406" s="84">
        <f>Basen!F445+21000</f>
        <v>31143</v>
      </c>
      <c r="C406" s="1" t="str">
        <f>Basen!C445</f>
        <v>Olsen</v>
      </c>
      <c r="D406" s="1" t="str">
        <f>Basen!H445</f>
        <v>bc</v>
      </c>
      <c r="E406" s="1" t="str">
        <f>Basen!J445</f>
        <v/>
      </c>
      <c r="G406" s="1" t="str">
        <f t="shared" si="7"/>
        <v>bc</v>
      </c>
    </row>
    <row r="407" ht="14.25" customHeight="1">
      <c r="A407" s="1" t="str">
        <f>Basen!A446</f>
        <v/>
      </c>
      <c r="B407" s="84">
        <f>Basen!F446+21000</f>
        <v>31184</v>
      </c>
      <c r="C407" s="1" t="str">
        <f>Basen!C446</f>
        <v>Madsen</v>
      </c>
      <c r="D407" s="1" t="str">
        <f>Basen!H446</f>
        <v>bc</v>
      </c>
      <c r="E407" s="1" t="str">
        <f>Basen!J446</f>
        <v/>
      </c>
      <c r="G407" s="1" t="str">
        <f t="shared" si="7"/>
        <v>bc</v>
      </c>
    </row>
    <row r="408" ht="14.25" customHeight="1">
      <c r="A408" s="1" t="str">
        <f>Basen!A447</f>
        <v/>
      </c>
      <c r="B408" s="84">
        <f>Basen!F447+21000</f>
        <v>31185</v>
      </c>
      <c r="C408" s="1" t="str">
        <f>Basen!C447</f>
        <v>Johansen</v>
      </c>
      <c r="D408" s="1" t="str">
        <f>Basen!H447</f>
        <v>bc</v>
      </c>
      <c r="E408" s="1" t="str">
        <f>Basen!J447</f>
        <v/>
      </c>
      <c r="G408" s="1" t="str">
        <f t="shared" si="7"/>
        <v>bc</v>
      </c>
    </row>
    <row r="409" ht="14.25" customHeight="1">
      <c r="A409" s="1" t="str">
        <f>Basen!A448</f>
        <v/>
      </c>
      <c r="B409" s="84">
        <f>Basen!F448+21000</f>
        <v>31191</v>
      </c>
      <c r="C409" s="1" t="str">
        <f>Basen!C448</f>
        <v>Gädke</v>
      </c>
      <c r="D409" s="1" t="str">
        <f>Basen!H448</f>
        <v>bc</v>
      </c>
      <c r="E409" s="1" t="str">
        <f>Basen!J448</f>
        <v/>
      </c>
      <c r="G409" s="1" t="str">
        <f t="shared" si="7"/>
        <v>bc</v>
      </c>
    </row>
    <row r="410" ht="14.25" customHeight="1">
      <c r="A410" s="1" t="str">
        <f>Basen!A449</f>
        <v/>
      </c>
      <c r="B410" s="84">
        <f>Basen!F449+22000</f>
        <v>44001</v>
      </c>
      <c r="C410" s="1" t="str">
        <f>Basen!C449</f>
        <v>Sørensen</v>
      </c>
      <c r="D410" s="48" t="str">
        <f>Basen!H449</f>
        <v>WEB</v>
      </c>
      <c r="E410" s="1" t="str">
        <f>Basen!J449</f>
        <v/>
      </c>
      <c r="H410" s="48" t="str">
        <f t="shared" ref="H410:H449" si="8">D410</f>
        <v>WEB</v>
      </c>
    </row>
    <row r="411" ht="14.25" customHeight="1">
      <c r="A411" s="1" t="str">
        <f>Basen!A450</f>
        <v/>
      </c>
      <c r="B411" s="84">
        <f>Basen!F450+22000</f>
        <v>44002</v>
      </c>
      <c r="C411" s="1" t="str">
        <f>Basen!C450</f>
        <v>Krogh</v>
      </c>
      <c r="D411" s="48" t="str">
        <f>Basen!H450</f>
        <v>WEB</v>
      </c>
      <c r="E411" s="1" t="str">
        <f>Basen!J450</f>
        <v/>
      </c>
      <c r="H411" s="48" t="str">
        <f t="shared" si="8"/>
        <v>WEB</v>
      </c>
    </row>
    <row r="412" ht="14.25" customHeight="1">
      <c r="A412" s="1" t="str">
        <f>Basen!A451</f>
        <v/>
      </c>
      <c r="B412" s="84">
        <f>Basen!F451+22000</f>
        <v>44003</v>
      </c>
      <c r="C412" s="1" t="str">
        <f>Basen!C451</f>
        <v>Hansen</v>
      </c>
      <c r="D412" s="48" t="str">
        <f>Basen!H451</f>
        <v>WEB</v>
      </c>
      <c r="E412" s="1">
        <f>Basen!J451</f>
        <v>8</v>
      </c>
      <c r="H412" s="48" t="str">
        <f t="shared" si="8"/>
        <v>WEB</v>
      </c>
    </row>
    <row r="413" ht="14.25" customHeight="1">
      <c r="A413" s="1" t="str">
        <f>Basen!A452</f>
        <v/>
      </c>
      <c r="B413" s="84">
        <f>Basen!F452+22000</f>
        <v>44004</v>
      </c>
      <c r="C413" s="1" t="str">
        <f>Basen!C452</f>
        <v>Jørgensen</v>
      </c>
      <c r="D413" s="48" t="str">
        <f>Basen!H452</f>
        <v>WEB</v>
      </c>
      <c r="E413" s="1" t="str">
        <f>Basen!J452</f>
        <v/>
      </c>
      <c r="H413" s="48" t="str">
        <f t="shared" si="8"/>
        <v>WEB</v>
      </c>
    </row>
    <row r="414" ht="14.25" customHeight="1">
      <c r="A414" s="1" t="str">
        <f>Basen!A453</f>
        <v/>
      </c>
      <c r="B414" s="84">
        <f>Basen!F453+22000</f>
        <v>44005</v>
      </c>
      <c r="C414" s="1" t="str">
        <f>Basen!C453</f>
        <v>Andersen</v>
      </c>
      <c r="D414" s="48" t="str">
        <f>Basen!H453</f>
        <v>WEB</v>
      </c>
      <c r="E414" s="1">
        <f>Basen!J453</f>
        <v>5</v>
      </c>
      <c r="H414" s="48" t="str">
        <f t="shared" si="8"/>
        <v>WEB</v>
      </c>
    </row>
    <row r="415" ht="14.25" customHeight="1">
      <c r="A415" s="1" t="str">
        <f>Basen!A454</f>
        <v/>
      </c>
      <c r="B415" s="84">
        <f>Basen!F454+22000</f>
        <v>44006</v>
      </c>
      <c r="C415" s="1" t="str">
        <f>Basen!C454</f>
        <v>Grube</v>
      </c>
      <c r="D415" s="48" t="str">
        <f>Basen!H454</f>
        <v>cansl</v>
      </c>
      <c r="E415" s="1" t="str">
        <f>Basen!J454</f>
        <v/>
      </c>
      <c r="H415" s="48" t="str">
        <f t="shared" si="8"/>
        <v>cansl</v>
      </c>
    </row>
    <row r="416" ht="14.25" customHeight="1">
      <c r="A416" s="1" t="str">
        <f>Basen!A455</f>
        <v/>
      </c>
      <c r="B416" s="84">
        <f>Basen!F455+22000</f>
        <v>44007</v>
      </c>
      <c r="C416" s="1" t="str">
        <f>Basen!C455</f>
        <v>Tamara</v>
      </c>
      <c r="D416" s="48" t="str">
        <f>Basen!H455</f>
        <v>cansl</v>
      </c>
      <c r="E416" s="1" t="str">
        <f>Basen!J455</f>
        <v/>
      </c>
      <c r="H416" s="48" t="str">
        <f t="shared" si="8"/>
        <v>cansl</v>
      </c>
    </row>
    <row r="417" ht="14.25" customHeight="1">
      <c r="A417" s="1" t="str">
        <f>Basen!A456</f>
        <v/>
      </c>
      <c r="B417" s="84">
        <f>Basen!F456+22000</f>
        <v>44008</v>
      </c>
      <c r="C417" s="1" t="str">
        <f>Basen!C456</f>
        <v>Wahlgren</v>
      </c>
      <c r="D417" s="48" t="str">
        <f>Basen!H456</f>
        <v>cansl</v>
      </c>
      <c r="E417" s="1" t="str">
        <f>Basen!J456</f>
        <v/>
      </c>
      <c r="H417" s="48" t="str">
        <f t="shared" si="8"/>
        <v>cansl</v>
      </c>
    </row>
    <row r="418" ht="14.25" customHeight="1">
      <c r="A418" s="1" t="str">
        <f>Basen!A457</f>
        <v/>
      </c>
      <c r="B418" s="84">
        <f>Basen!F457+22000</f>
        <v>44009</v>
      </c>
      <c r="C418" s="1" t="str">
        <f>Basen!C457</f>
        <v>Riis</v>
      </c>
      <c r="D418" s="48" t="str">
        <f>Basen!H457</f>
        <v>WEB</v>
      </c>
      <c r="E418" s="1">
        <f>Basen!J457</f>
        <v>10</v>
      </c>
      <c r="H418" s="48" t="str">
        <f t="shared" si="8"/>
        <v>WEB</v>
      </c>
    </row>
    <row r="419" ht="14.25" customHeight="1">
      <c r="A419" s="1" t="str">
        <f>Basen!A458</f>
        <v/>
      </c>
      <c r="B419" s="84">
        <f>Basen!F458+22000</f>
        <v>44010</v>
      </c>
      <c r="C419" s="1" t="str">
        <f>Basen!C458</f>
        <v>Nielsen</v>
      </c>
      <c r="D419" s="48" t="str">
        <f>Basen!H458</f>
        <v>bc</v>
      </c>
      <c r="E419" s="1" t="str">
        <f>Basen!J458</f>
        <v/>
      </c>
      <c r="H419" s="48" t="str">
        <f t="shared" si="8"/>
        <v>bc</v>
      </c>
    </row>
    <row r="420" ht="14.25" customHeight="1">
      <c r="A420" s="1" t="str">
        <f>Basen!A459</f>
        <v/>
      </c>
      <c r="B420" s="84">
        <f>Basen!F459+22000</f>
        <v>44011</v>
      </c>
      <c r="C420" s="1" t="str">
        <f>Basen!C459</f>
        <v>Dalhus</v>
      </c>
      <c r="D420" s="48" t="str">
        <f>Basen!H459</f>
        <v>cansl</v>
      </c>
      <c r="E420" s="1" t="str">
        <f>Basen!J459</f>
        <v/>
      </c>
      <c r="H420" s="48" t="str">
        <f t="shared" si="8"/>
        <v>cansl</v>
      </c>
    </row>
    <row r="421" ht="14.25" customHeight="1">
      <c r="A421" s="1" t="str">
        <f>Basen!A460</f>
        <v/>
      </c>
      <c r="B421" s="84">
        <f>Basen!F460+22000</f>
        <v>44012</v>
      </c>
      <c r="C421" s="1" t="str">
        <f>Basen!C460</f>
        <v>Larsen</v>
      </c>
      <c r="D421" s="48" t="str">
        <f>Basen!H460</f>
        <v>cansl</v>
      </c>
      <c r="E421" s="1" t="str">
        <f>Basen!J460</f>
        <v/>
      </c>
      <c r="H421" s="48" t="str">
        <f t="shared" si="8"/>
        <v>cansl</v>
      </c>
    </row>
    <row r="422" ht="14.25" customHeight="1">
      <c r="A422" s="1" t="str">
        <f>Basen!A461</f>
        <v/>
      </c>
      <c r="B422" s="84">
        <f>Basen!F461+22000</f>
        <v>44013</v>
      </c>
      <c r="C422" s="1" t="str">
        <f>Basen!C461</f>
        <v>Tennigkeit</v>
      </c>
      <c r="D422" s="48" t="str">
        <f>Basen!H461</f>
        <v>bc</v>
      </c>
      <c r="E422" s="1" t="str">
        <f>Basen!J461</f>
        <v/>
      </c>
      <c r="H422" s="48" t="str">
        <f t="shared" si="8"/>
        <v>bc</v>
      </c>
    </row>
    <row r="423" ht="14.25" customHeight="1">
      <c r="A423" s="1" t="str">
        <f>Basen!A462</f>
        <v/>
      </c>
      <c r="B423" s="84">
        <f>Basen!F462+22000</f>
        <v>44014</v>
      </c>
      <c r="C423" s="1" t="str">
        <f>Basen!C462</f>
        <v>Simonsen</v>
      </c>
      <c r="D423" s="48" t="str">
        <f>Basen!H462</f>
        <v>cansl</v>
      </c>
      <c r="E423" s="1" t="str">
        <f>Basen!J462</f>
        <v/>
      </c>
      <c r="H423" s="48" t="str">
        <f t="shared" si="8"/>
        <v>cansl</v>
      </c>
    </row>
    <row r="424" ht="14.25" customHeight="1">
      <c r="A424" s="1" t="str">
        <f>Basen!A463</f>
        <v/>
      </c>
      <c r="B424" s="84">
        <f>Basen!F463+22000</f>
        <v>44015</v>
      </c>
      <c r="C424" s="1" t="str">
        <f>Basen!C463</f>
        <v>Lars</v>
      </c>
      <c r="D424" s="48" t="str">
        <f>Basen!H463</f>
        <v>WEB</v>
      </c>
      <c r="E424" s="1" t="str">
        <f>Basen!J463</f>
        <v/>
      </c>
      <c r="H424" s="48" t="str">
        <f t="shared" si="8"/>
        <v>WEB</v>
      </c>
    </row>
    <row r="425" ht="14.25" customHeight="1">
      <c r="A425" s="1" t="str">
        <f>Basen!A464</f>
        <v/>
      </c>
      <c r="B425" s="84">
        <f>Basen!F464+22000</f>
        <v>44016</v>
      </c>
      <c r="C425" s="1" t="str">
        <f>Basen!C464</f>
        <v>Antonini</v>
      </c>
      <c r="D425" s="48" t="str">
        <f>Basen!H464</f>
        <v>bc</v>
      </c>
      <c r="E425" s="1" t="str">
        <f>Basen!J464</f>
        <v/>
      </c>
      <c r="H425" s="48" t="str">
        <f t="shared" si="8"/>
        <v>bc</v>
      </c>
    </row>
    <row r="426" ht="14.25" customHeight="1">
      <c r="A426" s="1" t="str">
        <f>Basen!A465</f>
        <v/>
      </c>
      <c r="B426" s="84">
        <f>Basen!F465+22000</f>
        <v>44017</v>
      </c>
      <c r="C426" s="1" t="str">
        <f>Basen!C465</f>
        <v>Preben</v>
      </c>
      <c r="D426" s="48" t="str">
        <f>Basen!H465</f>
        <v>WEB</v>
      </c>
      <c r="E426" s="1" t="str">
        <f>Basen!J465</f>
        <v/>
      </c>
      <c r="H426" s="48" t="str">
        <f t="shared" si="8"/>
        <v>WEB</v>
      </c>
    </row>
    <row r="427" ht="14.25" customHeight="1">
      <c r="A427" s="1" t="str">
        <f>Basen!A466</f>
        <v/>
      </c>
      <c r="B427" s="84">
        <f>Basen!F466+22000</f>
        <v>44018</v>
      </c>
      <c r="C427" s="1" t="str">
        <f>Basen!C466</f>
        <v>Lange</v>
      </c>
      <c r="D427" s="48" t="str">
        <f>Basen!H466</f>
        <v>WEB</v>
      </c>
      <c r="E427" s="1">
        <f>Basen!J466</f>
        <v>5</v>
      </c>
      <c r="H427" s="48" t="str">
        <f t="shared" si="8"/>
        <v>WEB</v>
      </c>
    </row>
    <row r="428" ht="14.25" customHeight="1">
      <c r="A428" s="1" t="str">
        <f>Basen!A467</f>
        <v/>
      </c>
      <c r="B428" s="84">
        <f>Basen!F467+22000</f>
        <v>44019</v>
      </c>
      <c r="C428" s="1" t="str">
        <f>Basen!C467</f>
        <v>Christiansen</v>
      </c>
      <c r="D428" s="48" t="str">
        <f>Basen!H467</f>
        <v>WEB</v>
      </c>
      <c r="E428" s="1">
        <f>Basen!J467</f>
        <v>5</v>
      </c>
      <c r="H428" s="48" t="str">
        <f t="shared" si="8"/>
        <v>WEB</v>
      </c>
    </row>
    <row r="429" ht="14.25" customHeight="1">
      <c r="A429" s="1" t="str">
        <f>Basen!A468</f>
        <v/>
      </c>
      <c r="B429" s="84">
        <f>Basen!F468+22000</f>
        <v>44020</v>
      </c>
      <c r="C429" s="1" t="str">
        <f>Basen!C468</f>
        <v>Niemann</v>
      </c>
      <c r="D429" s="48" t="str">
        <f>Basen!H468</f>
        <v>bc</v>
      </c>
      <c r="E429" s="1" t="str">
        <f>Basen!J468</f>
        <v/>
      </c>
      <c r="H429" s="48" t="str">
        <f t="shared" si="8"/>
        <v>bc</v>
      </c>
    </row>
    <row r="430" ht="14.25" customHeight="1">
      <c r="A430" s="1" t="str">
        <f>Basen!A469</f>
        <v/>
      </c>
      <c r="B430" s="84">
        <f>Basen!F469+22000</f>
        <v>44021</v>
      </c>
      <c r="C430" s="1" t="str">
        <f>Basen!C469</f>
        <v>N</v>
      </c>
      <c r="D430" s="48" t="str">
        <f>Basen!H469</f>
        <v>bc</v>
      </c>
      <c r="E430" s="1" t="str">
        <f>Basen!J469</f>
        <v/>
      </c>
      <c r="H430" s="48" t="str">
        <f t="shared" si="8"/>
        <v>bc</v>
      </c>
    </row>
    <row r="431" ht="14.25" customHeight="1">
      <c r="A431" s="1" t="str">
        <f>Basen!A470</f>
        <v/>
      </c>
      <c r="B431" s="84">
        <f>Basen!F470+22000</f>
        <v>44022</v>
      </c>
      <c r="C431" s="1" t="str">
        <f>Basen!C470</f>
        <v>Krabbe</v>
      </c>
      <c r="D431" s="48" t="str">
        <f>Basen!H470</f>
        <v>bc</v>
      </c>
      <c r="E431" s="1" t="str">
        <f>Basen!J470</f>
        <v/>
      </c>
      <c r="H431" s="48" t="str">
        <f t="shared" si="8"/>
        <v>bc</v>
      </c>
    </row>
    <row r="432" ht="14.25" customHeight="1">
      <c r="A432" s="1" t="str">
        <f>Basen!A471</f>
        <v/>
      </c>
      <c r="B432" s="84">
        <f>Basen!F471+22000</f>
        <v>44023</v>
      </c>
      <c r="C432" s="1" t="str">
        <f>Basen!C471</f>
        <v>Rasmussen</v>
      </c>
      <c r="D432" s="48" t="str">
        <f>Basen!H471</f>
        <v>cansl</v>
      </c>
      <c r="E432" s="1" t="str">
        <f>Basen!J471</f>
        <v/>
      </c>
      <c r="H432" s="48" t="str">
        <f t="shared" si="8"/>
        <v>cansl</v>
      </c>
    </row>
    <row r="433" ht="14.25" customHeight="1">
      <c r="A433" s="1" t="str">
        <f>Basen!A472</f>
        <v/>
      </c>
      <c r="B433" s="84">
        <f>Basen!F472+22000</f>
        <v>44024</v>
      </c>
      <c r="C433" s="1" t="str">
        <f>Basen!C472</f>
        <v>Darling</v>
      </c>
      <c r="D433" s="48" t="str">
        <f>Basen!H472</f>
        <v>cansl</v>
      </c>
      <c r="E433" s="1" t="str">
        <f>Basen!J472</f>
        <v/>
      </c>
      <c r="H433" s="48" t="str">
        <f t="shared" si="8"/>
        <v>cansl</v>
      </c>
    </row>
    <row r="434" ht="14.25" customHeight="1">
      <c r="A434" s="1" t="str">
        <f>Basen!A473</f>
        <v/>
      </c>
      <c r="B434" s="84">
        <f>Basen!F473+22000</f>
        <v>44025</v>
      </c>
      <c r="C434" s="1" t="str">
        <f>Basen!C473</f>
        <v>Strøm</v>
      </c>
      <c r="D434" s="48" t="str">
        <f>Basen!H473</f>
        <v>WEB</v>
      </c>
      <c r="E434" s="1">
        <f>Basen!J473</f>
        <v>10</v>
      </c>
      <c r="H434" s="48" t="str">
        <f t="shared" si="8"/>
        <v>WEB</v>
      </c>
    </row>
    <row r="435" ht="14.25" customHeight="1">
      <c r="A435" s="1" t="str">
        <f>Basen!A474</f>
        <v/>
      </c>
      <c r="B435" s="84">
        <f>Basen!F474+22000</f>
        <v>44026</v>
      </c>
      <c r="C435" s="1" t="str">
        <f>Basen!C474</f>
        <v>Winkler</v>
      </c>
      <c r="D435" s="48" t="str">
        <f>Basen!H474</f>
        <v>bc</v>
      </c>
      <c r="E435" s="1" t="str">
        <f>Basen!J474</f>
        <v/>
      </c>
      <c r="H435" s="48" t="str">
        <f t="shared" si="8"/>
        <v>bc</v>
      </c>
    </row>
    <row r="436" ht="14.25" customHeight="1">
      <c r="A436" s="1" t="str">
        <f>Basen!A475</f>
        <v/>
      </c>
      <c r="B436" s="84">
        <f>Basen!F475+22000</f>
        <v>44027</v>
      </c>
      <c r="C436" s="1" t="str">
        <f>Basen!C475</f>
        <v>Jensen</v>
      </c>
      <c r="D436" s="48" t="str">
        <f>Basen!H475</f>
        <v>cansl</v>
      </c>
      <c r="E436" s="1" t="str">
        <f>Basen!J475</f>
        <v/>
      </c>
      <c r="H436" s="48" t="str">
        <f t="shared" si="8"/>
        <v>cansl</v>
      </c>
    </row>
    <row r="437" ht="14.25" customHeight="1">
      <c r="A437" s="1" t="str">
        <f>Basen!A476</f>
        <v/>
      </c>
      <c r="B437" s="84">
        <f>Basen!F476+22000</f>
        <v>44028</v>
      </c>
      <c r="C437" s="1" t="str">
        <f>Basen!C476</f>
        <v>Askjær</v>
      </c>
      <c r="D437" s="48" t="str">
        <f>Basen!H476</f>
        <v>cansl</v>
      </c>
      <c r="E437" s="1" t="str">
        <f>Basen!J476</f>
        <v/>
      </c>
      <c r="H437" s="48" t="str">
        <f t="shared" si="8"/>
        <v>cansl</v>
      </c>
    </row>
    <row r="438" ht="14.25" customHeight="1">
      <c r="A438" s="1" t="str">
        <f>Basen!A477</f>
        <v/>
      </c>
      <c r="B438" s="84">
        <f>Basen!F477+22000</f>
        <v>44029</v>
      </c>
      <c r="C438" s="1" t="str">
        <f>Basen!C477</f>
        <v>Steffensen</v>
      </c>
      <c r="D438" s="48" t="str">
        <f>Basen!H477</f>
        <v>cansl</v>
      </c>
      <c r="E438" s="1" t="str">
        <f>Basen!J477</f>
        <v/>
      </c>
      <c r="H438" s="48" t="str">
        <f t="shared" si="8"/>
        <v>cansl</v>
      </c>
    </row>
    <row r="439" ht="14.25" customHeight="1">
      <c r="A439" s="1" t="str">
        <f>Basen!A478</f>
        <v/>
      </c>
      <c r="B439" s="84">
        <f>Basen!F478+22000</f>
        <v>44030</v>
      </c>
      <c r="C439" s="1" t="str">
        <f>Basen!C478</f>
        <v>Djernæs</v>
      </c>
      <c r="D439" s="48" t="str">
        <f>Basen!H478</f>
        <v>WEB</v>
      </c>
      <c r="E439" s="1" t="str">
        <f>Basen!J478</f>
        <v/>
      </c>
      <c r="H439" s="48" t="str">
        <f t="shared" si="8"/>
        <v>WEB</v>
      </c>
    </row>
    <row r="440" ht="14.25" customHeight="1">
      <c r="A440" s="1" t="str">
        <f>Basen!A479</f>
        <v/>
      </c>
      <c r="B440" s="84">
        <f>Basen!F479+22000</f>
        <v>44031</v>
      </c>
      <c r="C440" s="1" t="str">
        <f>Basen!C479</f>
        <v>Leth</v>
      </c>
      <c r="D440" s="48" t="str">
        <f>Basen!H479</f>
        <v>bc</v>
      </c>
      <c r="E440" s="1" t="str">
        <f>Basen!J479</f>
        <v/>
      </c>
      <c r="H440" s="48" t="str">
        <f t="shared" si="8"/>
        <v>bc</v>
      </c>
    </row>
    <row r="441" ht="14.25" customHeight="1">
      <c r="A441" s="1" t="str">
        <f>Basen!A480</f>
        <v/>
      </c>
      <c r="B441" s="84">
        <f>Basen!F480+22000</f>
        <v>44032</v>
      </c>
      <c r="C441" s="1" t="str">
        <f>Basen!C480</f>
        <v>Otersen</v>
      </c>
      <c r="D441" s="48" t="str">
        <f>Basen!H480</f>
        <v>bc</v>
      </c>
      <c r="E441" s="1" t="str">
        <f>Basen!J480</f>
        <v/>
      </c>
      <c r="H441" s="48" t="str">
        <f t="shared" si="8"/>
        <v>bc</v>
      </c>
    </row>
    <row r="442" ht="14.25" customHeight="1">
      <c r="A442" s="1" t="str">
        <f>Basen!A481</f>
        <v/>
      </c>
      <c r="B442" s="84">
        <f>Basen!F481+22000</f>
        <v>44033</v>
      </c>
      <c r="C442" s="1" t="str">
        <f>Basen!C481</f>
        <v>Henrik</v>
      </c>
      <c r="D442" s="48" t="str">
        <f>Basen!H481</f>
        <v>WEB</v>
      </c>
      <c r="E442" s="1" t="str">
        <f>Basen!J481</f>
        <v/>
      </c>
      <c r="H442" s="48" t="str">
        <f t="shared" si="8"/>
        <v>WEB</v>
      </c>
    </row>
    <row r="443" ht="14.25" customHeight="1">
      <c r="A443" s="1" t="str">
        <f>Basen!A482</f>
        <v/>
      </c>
      <c r="B443" s="84">
        <f>Basen!F482+22000</f>
        <v>44034</v>
      </c>
      <c r="C443" s="1" t="str">
        <f>Basen!C482</f>
        <v>Bækdahl</v>
      </c>
      <c r="D443" s="48" t="str">
        <f>Basen!H482</f>
        <v>cansl</v>
      </c>
      <c r="E443" s="1" t="str">
        <f>Basen!J482</f>
        <v/>
      </c>
      <c r="H443" s="48" t="str">
        <f t="shared" si="8"/>
        <v>cansl</v>
      </c>
    </row>
    <row r="444" ht="14.25" customHeight="1">
      <c r="A444" s="1" t="str">
        <f>Basen!A483</f>
        <v/>
      </c>
      <c r="B444" s="84">
        <f>Basen!F483+22000</f>
        <v>44035</v>
      </c>
      <c r="C444" s="1" t="str">
        <f>Basen!C483</f>
        <v>Kirketerp</v>
      </c>
      <c r="D444" s="48" t="str">
        <f>Basen!H483</f>
        <v>bc</v>
      </c>
      <c r="E444" s="1" t="str">
        <f>Basen!J483</f>
        <v/>
      </c>
      <c r="H444" s="48" t="str">
        <f t="shared" si="8"/>
        <v>bc</v>
      </c>
    </row>
    <row r="445" ht="14.25" customHeight="1">
      <c r="A445" s="1" t="str">
        <f>Basen!A484</f>
        <v/>
      </c>
      <c r="B445" s="84">
        <f>Basen!F484+22000</f>
        <v>44036</v>
      </c>
      <c r="C445" s="1" t="str">
        <f>Basen!C484</f>
        <v>Witzell</v>
      </c>
      <c r="D445" s="48" t="str">
        <f>Basen!H484</f>
        <v>cansl</v>
      </c>
      <c r="E445" s="1" t="str">
        <f>Basen!J484</f>
        <v/>
      </c>
      <c r="H445" s="48" t="str">
        <f t="shared" si="8"/>
        <v>cansl</v>
      </c>
    </row>
    <row r="446" ht="14.25" customHeight="1">
      <c r="A446" s="1" t="str">
        <f>Basen!A485</f>
        <v/>
      </c>
      <c r="B446" s="84">
        <f>Basen!F485+22000</f>
        <v>44037</v>
      </c>
      <c r="C446" s="1" t="str">
        <f>Basen!C485</f>
        <v>Nielsen</v>
      </c>
      <c r="D446" s="48" t="str">
        <f>Basen!H485</f>
        <v>WEB</v>
      </c>
      <c r="E446" s="1">
        <f>Basen!J485</f>
        <v>10</v>
      </c>
      <c r="H446" s="48" t="str">
        <f t="shared" si="8"/>
        <v>WEB</v>
      </c>
    </row>
    <row r="447" ht="14.25" customHeight="1">
      <c r="A447" s="1" t="str">
        <f>Basen!A486</f>
        <v/>
      </c>
      <c r="B447" s="84">
        <f>Basen!F486+22000</f>
        <v>44038</v>
      </c>
      <c r="C447" s="1" t="str">
        <f>Basen!C486</f>
        <v>Nielsen</v>
      </c>
      <c r="D447" s="48" t="str">
        <f>Basen!H486</f>
        <v>bc</v>
      </c>
      <c r="E447" s="1" t="str">
        <f>Basen!J486</f>
        <v/>
      </c>
      <c r="H447" s="48" t="str">
        <f t="shared" si="8"/>
        <v>bc</v>
      </c>
    </row>
    <row r="448" ht="14.25" customHeight="1">
      <c r="A448" s="1" t="str">
        <f>Basen!A487</f>
        <v/>
      </c>
      <c r="B448" s="84">
        <f>Basen!F487+22000</f>
        <v>44039</v>
      </c>
      <c r="C448" s="1" t="str">
        <f>Basen!C487</f>
        <v>Rasmussen</v>
      </c>
      <c r="D448" s="48" t="str">
        <f>Basen!H487</f>
        <v>cansl</v>
      </c>
      <c r="E448" s="1" t="str">
        <f>Basen!J487</f>
        <v/>
      </c>
      <c r="H448" s="48" t="str">
        <f t="shared" si="8"/>
        <v>cansl</v>
      </c>
    </row>
    <row r="449" ht="14.25" customHeight="1">
      <c r="A449" s="1" t="str">
        <f>Basen!A488</f>
        <v/>
      </c>
      <c r="B449" s="84">
        <f>Basen!F488+22000</f>
        <v>44040</v>
      </c>
      <c r="C449" s="1" t="str">
        <f>Basen!C488</f>
        <v>Thide</v>
      </c>
      <c r="D449" s="48" t="str">
        <f>Basen!H488</f>
        <v>bc</v>
      </c>
      <c r="E449" s="1" t="str">
        <f>Basen!J488</f>
        <v/>
      </c>
      <c r="H449" s="48" t="str">
        <f t="shared" si="8"/>
        <v>bc</v>
      </c>
    </row>
    <row r="450" ht="14.25" customHeight="1">
      <c r="A450" s="1" t="str">
        <f>Basen!A489</f>
        <v/>
      </c>
      <c r="B450" s="84">
        <f>Basen!F489+22000</f>
        <v>44041</v>
      </c>
      <c r="C450" s="1" t="str">
        <f>Basen!C489</f>
        <v>Nielsen</v>
      </c>
      <c r="D450" s="48" t="str">
        <f>Basen!H489</f>
        <v>bc</v>
      </c>
      <c r="E450" s="1" t="str">
        <f>Basen!J489</f>
        <v/>
      </c>
      <c r="G450" s="1" t="s">
        <v>1888</v>
      </c>
      <c r="H450" s="1" t="s">
        <v>1886</v>
      </c>
      <c r="K450" s="1" t="s">
        <v>87</v>
      </c>
    </row>
    <row r="451" ht="14.25" customHeight="1">
      <c r="A451" s="1" t="str">
        <f>Basen!A490</f>
        <v/>
      </c>
      <c r="B451" s="84">
        <f>Basen!F490+22000</f>
        <v>44042</v>
      </c>
      <c r="C451" s="1" t="str">
        <f>Basen!C490</f>
        <v>Bie</v>
      </c>
      <c r="D451" s="48" t="str">
        <f>Basen!H490</f>
        <v>WEB</v>
      </c>
      <c r="E451" s="1">
        <f>Basen!J490</f>
        <v>10</v>
      </c>
      <c r="H451" s="48" t="str">
        <f t="shared" ref="H451:H498" si="9">D451</f>
        <v>WEB</v>
      </c>
    </row>
    <row r="452" ht="14.25" customHeight="1">
      <c r="A452" s="1" t="str">
        <f>Basen!A491</f>
        <v/>
      </c>
      <c r="B452" s="84">
        <f>Basen!F491+22000</f>
        <v>44043</v>
      </c>
      <c r="C452" s="1" t="str">
        <f>Basen!C491</f>
        <v>Brandl</v>
      </c>
      <c r="D452" s="48" t="str">
        <f>Basen!H491</f>
        <v>bc</v>
      </c>
      <c r="E452" s="1" t="str">
        <f>Basen!J491</f>
        <v/>
      </c>
      <c r="H452" s="48" t="str">
        <f t="shared" si="9"/>
        <v>bc</v>
      </c>
    </row>
    <row r="453" ht="14.25" customHeight="1">
      <c r="A453" s="1" t="str">
        <f>Basen!A492</f>
        <v/>
      </c>
      <c r="B453" s="84">
        <f>Basen!F492+22000</f>
        <v>44044</v>
      </c>
      <c r="C453" s="1" t="str">
        <f>Basen!C492</f>
        <v>Jensen</v>
      </c>
      <c r="D453" s="48" t="str">
        <f>Basen!H492</f>
        <v>bc</v>
      </c>
      <c r="E453" s="1" t="str">
        <f>Basen!J492</f>
        <v/>
      </c>
      <c r="H453" s="48" t="str">
        <f t="shared" si="9"/>
        <v>bc</v>
      </c>
    </row>
    <row r="454" ht="14.25" customHeight="1">
      <c r="A454" s="1" t="str">
        <f>Basen!A494</f>
        <v/>
      </c>
      <c r="B454" s="84">
        <f>Basen!F494+22000</f>
        <v>44046</v>
      </c>
      <c r="C454" s="1" t="str">
        <f>Basen!C494</f>
        <v>Hansen</v>
      </c>
      <c r="D454" s="48" t="str">
        <f>Basen!H494</f>
        <v>bc</v>
      </c>
      <c r="E454" s="1" t="str">
        <f>Basen!J494</f>
        <v/>
      </c>
      <c r="H454" s="48" t="str">
        <f t="shared" si="9"/>
        <v>bc</v>
      </c>
    </row>
    <row r="455" ht="14.25" customHeight="1">
      <c r="A455" s="1" t="str">
        <f>Basen!A495</f>
        <v/>
      </c>
      <c r="B455" s="84">
        <f>Basen!F495+22000</f>
        <v>44047</v>
      </c>
      <c r="C455" s="1" t="str">
        <f>Basen!C495</f>
        <v>Bistrup</v>
      </c>
      <c r="D455" s="48" t="str">
        <f>Basen!H495</f>
        <v>bc</v>
      </c>
      <c r="E455" s="1" t="str">
        <f>Basen!J495</f>
        <v/>
      </c>
      <c r="H455" s="48" t="str">
        <f t="shared" si="9"/>
        <v>bc</v>
      </c>
    </row>
    <row r="456" ht="14.25" customHeight="1">
      <c r="A456" s="1" t="str">
        <f>Basen!A496</f>
        <v/>
      </c>
      <c r="B456" s="84">
        <f>Basen!F496+22000</f>
        <v>44048</v>
      </c>
      <c r="C456" s="1" t="str">
        <f>Basen!C496</f>
        <v>Petersen</v>
      </c>
      <c r="D456" s="48" t="str">
        <f>Basen!H496</f>
        <v>cansl</v>
      </c>
      <c r="E456" s="1" t="str">
        <f>Basen!J496</f>
        <v/>
      </c>
      <c r="H456" s="48" t="str">
        <f t="shared" si="9"/>
        <v>cansl</v>
      </c>
    </row>
    <row r="457" ht="14.25" customHeight="1">
      <c r="A457" s="1" t="str">
        <f>Basen!A497</f>
        <v/>
      </c>
      <c r="B457" s="84">
        <f>Basen!F497+22000</f>
        <v>44049</v>
      </c>
      <c r="C457" s="1" t="str">
        <f>Basen!C497</f>
        <v>Bischoff</v>
      </c>
      <c r="D457" s="48" t="str">
        <f>Basen!H497</f>
        <v>bc</v>
      </c>
      <c r="E457" s="1" t="str">
        <f>Basen!J497</f>
        <v/>
      </c>
      <c r="H457" s="48" t="str">
        <f t="shared" si="9"/>
        <v>bc</v>
      </c>
    </row>
    <row r="458" ht="14.25" customHeight="1">
      <c r="A458" s="1" t="str">
        <f>Basen!A498</f>
        <v/>
      </c>
      <c r="B458" s="84">
        <f>Basen!F498+22000</f>
        <v>44050</v>
      </c>
      <c r="C458" s="1" t="str">
        <f>Basen!C498</f>
        <v>Bernhard</v>
      </c>
      <c r="D458" s="48" t="str">
        <f>Basen!H498</f>
        <v>WEB</v>
      </c>
      <c r="E458" s="1" t="str">
        <f>Basen!J498</f>
        <v/>
      </c>
      <c r="H458" s="48" t="str">
        <f t="shared" si="9"/>
        <v>WEB</v>
      </c>
    </row>
    <row r="459" ht="14.25" customHeight="1">
      <c r="A459" s="1" t="str">
        <f>Basen!A499</f>
        <v/>
      </c>
      <c r="B459" s="84">
        <f>Basen!F499+22000</f>
        <v>44051</v>
      </c>
      <c r="C459" s="1" t="str">
        <f>Basen!C499</f>
        <v>Dubois</v>
      </c>
      <c r="D459" s="48" t="str">
        <f>Basen!H499</f>
        <v>bc</v>
      </c>
      <c r="E459" s="1" t="str">
        <f>Basen!J499</f>
        <v/>
      </c>
      <c r="H459" s="48" t="str">
        <f t="shared" si="9"/>
        <v>bc</v>
      </c>
    </row>
    <row r="460" ht="14.25" customHeight="1">
      <c r="A460" s="1" t="str">
        <f>Basen!A500</f>
        <v/>
      </c>
      <c r="B460" s="84">
        <f>Basen!F500+22000</f>
        <v>44052</v>
      </c>
      <c r="C460" s="1" t="str">
        <f>Basen!C500</f>
        <v>Balkan</v>
      </c>
      <c r="D460" s="48" t="str">
        <f>Basen!H500</f>
        <v>bc</v>
      </c>
      <c r="E460" s="1" t="str">
        <f>Basen!J500</f>
        <v/>
      </c>
      <c r="H460" s="48" t="str">
        <f t="shared" si="9"/>
        <v>bc</v>
      </c>
    </row>
    <row r="461" ht="14.25" customHeight="1">
      <c r="A461" s="1" t="str">
        <f>Basen!A501</f>
        <v/>
      </c>
      <c r="B461" s="84">
        <f>Basen!F501+22000</f>
        <v>44053</v>
      </c>
      <c r="C461" s="1" t="str">
        <f>Basen!C501</f>
        <v>Christensen</v>
      </c>
      <c r="D461" s="48" t="str">
        <f>Basen!H501</f>
        <v>cansl</v>
      </c>
      <c r="E461" s="1" t="str">
        <f>Basen!J501</f>
        <v/>
      </c>
      <c r="H461" s="48" t="str">
        <f t="shared" si="9"/>
        <v>cansl</v>
      </c>
    </row>
    <row r="462" ht="14.25" customHeight="1">
      <c r="A462" s="1" t="str">
        <f>Basen!A502</f>
        <v/>
      </c>
      <c r="B462" s="84">
        <f>Basen!F502+22000</f>
        <v>44054</v>
      </c>
      <c r="C462" s="1" t="str">
        <f>Basen!C502</f>
        <v>Hastig</v>
      </c>
      <c r="D462" s="48" t="str">
        <f>Basen!H502</f>
        <v>bc</v>
      </c>
      <c r="E462" s="1" t="str">
        <f>Basen!J502</f>
        <v/>
      </c>
      <c r="H462" s="48" t="str">
        <f t="shared" si="9"/>
        <v>bc</v>
      </c>
    </row>
    <row r="463" ht="14.25" customHeight="1">
      <c r="A463" s="1" t="str">
        <f>Basen!A503</f>
        <v/>
      </c>
      <c r="B463" s="84">
        <f>Basen!F503+22000</f>
        <v>44055</v>
      </c>
      <c r="C463" s="1" t="str">
        <f>Basen!C503</f>
        <v>Kalsson</v>
      </c>
      <c r="D463" s="48" t="str">
        <f>Basen!H503</f>
        <v>cansl</v>
      </c>
      <c r="E463" s="1" t="str">
        <f>Basen!J503</f>
        <v/>
      </c>
      <c r="H463" s="48" t="str">
        <f t="shared" si="9"/>
        <v>cansl</v>
      </c>
    </row>
    <row r="464" ht="14.25" customHeight="1">
      <c r="A464" s="1" t="str">
        <f>Basen!A504</f>
        <v/>
      </c>
      <c r="B464" s="84">
        <f>Basen!F504+22000</f>
        <v>44056</v>
      </c>
      <c r="C464" s="1" t="str">
        <f>Basen!C504</f>
        <v>Bauer</v>
      </c>
      <c r="D464" s="48" t="str">
        <f>Basen!H504</f>
        <v>bc</v>
      </c>
      <c r="E464" s="1" t="str">
        <f>Basen!J504</f>
        <v/>
      </c>
      <c r="H464" s="48" t="str">
        <f t="shared" si="9"/>
        <v>bc</v>
      </c>
    </row>
    <row r="465" ht="14.25" customHeight="1">
      <c r="A465" s="1" t="str">
        <f>Basen!A505</f>
        <v/>
      </c>
      <c r="B465" s="84">
        <f>Basen!F505+22000</f>
        <v>44057</v>
      </c>
      <c r="C465" s="1" t="str">
        <f>Basen!C505</f>
        <v>Bjerrum</v>
      </c>
      <c r="D465" s="48" t="str">
        <f>Basen!H505</f>
        <v>WEB</v>
      </c>
      <c r="E465" s="1">
        <f>Basen!J505</f>
        <v>10</v>
      </c>
      <c r="H465" s="48" t="str">
        <f t="shared" si="9"/>
        <v>WEB</v>
      </c>
    </row>
    <row r="466" ht="14.25" customHeight="1">
      <c r="A466" s="1" t="str">
        <f>Basen!A506</f>
        <v/>
      </c>
      <c r="B466" s="84">
        <f>Basen!F506+22000</f>
        <v>44058</v>
      </c>
      <c r="C466" s="1" t="str">
        <f>Basen!C506</f>
        <v>Ericson</v>
      </c>
      <c r="D466" s="48" t="str">
        <f>Basen!H506</f>
        <v>bc</v>
      </c>
      <c r="E466" s="1" t="str">
        <f>Basen!J506</f>
        <v/>
      </c>
      <c r="H466" s="48" t="str">
        <f t="shared" si="9"/>
        <v>bc</v>
      </c>
    </row>
    <row r="467" ht="14.25" customHeight="1">
      <c r="A467" s="1" t="str">
        <f>Basen!A507</f>
        <v/>
      </c>
      <c r="B467" s="84">
        <f>Basen!F507+22000</f>
        <v>44059</v>
      </c>
      <c r="C467" s="1" t="str">
        <f>Basen!C507</f>
        <v>Malberg</v>
      </c>
      <c r="D467" s="48" t="str">
        <f>Basen!H507</f>
        <v>bc</v>
      </c>
      <c r="E467" s="1" t="str">
        <f>Basen!J507</f>
        <v/>
      </c>
      <c r="H467" s="48" t="str">
        <f t="shared" si="9"/>
        <v>bc</v>
      </c>
    </row>
    <row r="468" ht="14.25" customHeight="1">
      <c r="A468" s="1" t="str">
        <f>Basen!A508</f>
        <v/>
      </c>
      <c r="B468" s="84">
        <f>Basen!F508+22000</f>
        <v>44060</v>
      </c>
      <c r="C468" s="1" t="str">
        <f>Basen!C508</f>
        <v>Tobergte</v>
      </c>
      <c r="D468" s="48" t="str">
        <f>Basen!H508</f>
        <v>bc</v>
      </c>
      <c r="E468" s="1" t="str">
        <f>Basen!J508</f>
        <v/>
      </c>
      <c r="H468" s="48" t="str">
        <f t="shared" si="9"/>
        <v>bc</v>
      </c>
    </row>
    <row r="469" ht="14.25" customHeight="1">
      <c r="A469" s="1" t="str">
        <f>Basen!A509</f>
        <v/>
      </c>
      <c r="B469" s="84">
        <f>Basen!F509+22000</f>
        <v>44061</v>
      </c>
      <c r="C469" s="1" t="str">
        <f>Basen!C509</f>
        <v>Rasmussen</v>
      </c>
      <c r="D469" s="48" t="str">
        <f>Basen!H509</f>
        <v>cansl</v>
      </c>
      <c r="E469" s="1" t="str">
        <f>Basen!J509</f>
        <v/>
      </c>
      <c r="H469" s="48" t="str">
        <f t="shared" si="9"/>
        <v>cansl</v>
      </c>
    </row>
    <row r="470" ht="14.25" customHeight="1">
      <c r="A470" s="1" t="str">
        <f>Basen!A510</f>
        <v/>
      </c>
      <c r="B470" s="84">
        <f>Basen!F510+22000</f>
        <v>44062</v>
      </c>
      <c r="C470" s="1" t="str">
        <f>Basen!C510</f>
        <v>Börjesson</v>
      </c>
      <c r="D470" s="48" t="str">
        <f>Basen!H510</f>
        <v>cansl</v>
      </c>
      <c r="E470" s="1" t="str">
        <f>Basen!J510</f>
        <v/>
      </c>
      <c r="H470" s="48" t="str">
        <f t="shared" si="9"/>
        <v>cansl</v>
      </c>
    </row>
    <row r="471" ht="14.25" customHeight="1">
      <c r="A471" s="1" t="str">
        <f>Basen!A511</f>
        <v/>
      </c>
      <c r="B471" s="84">
        <f>Basen!F511+22000</f>
        <v>44063</v>
      </c>
      <c r="C471" s="1" t="str">
        <f>Basen!C511</f>
        <v>Nielsen</v>
      </c>
      <c r="D471" s="48" t="str">
        <f>Basen!H511</f>
        <v>bc</v>
      </c>
      <c r="E471" s="1" t="str">
        <f>Basen!J511</f>
        <v/>
      </c>
      <c r="H471" s="48" t="str">
        <f t="shared" si="9"/>
        <v>bc</v>
      </c>
    </row>
    <row r="472" ht="14.25" customHeight="1">
      <c r="A472" s="1" t="str">
        <f>Basen!A512</f>
        <v/>
      </c>
      <c r="B472" s="84">
        <f>Basen!F512+22000</f>
        <v>44064</v>
      </c>
      <c r="C472" s="1" t="str">
        <f>Basen!C512</f>
        <v>Knoop</v>
      </c>
      <c r="D472" s="48" t="str">
        <f>Basen!H512</f>
        <v>cansl</v>
      </c>
      <c r="E472" s="1" t="str">
        <f>Basen!J512</f>
        <v/>
      </c>
      <c r="H472" s="48" t="str">
        <f t="shared" si="9"/>
        <v>cansl</v>
      </c>
    </row>
    <row r="473" ht="14.25" customHeight="1">
      <c r="A473" s="1" t="str">
        <f>Basen!A513</f>
        <v/>
      </c>
      <c r="B473" s="84">
        <f>Basen!F513+22000</f>
        <v>44065</v>
      </c>
      <c r="C473" s="1" t="str">
        <f>Basen!C513</f>
        <v>Knck</v>
      </c>
      <c r="D473" s="48" t="str">
        <f>Basen!H513</f>
        <v>bc</v>
      </c>
      <c r="E473" s="1" t="str">
        <f>Basen!J513</f>
        <v/>
      </c>
      <c r="H473" s="48" t="str">
        <f t="shared" si="9"/>
        <v>bc</v>
      </c>
    </row>
    <row r="474" ht="14.25" customHeight="1">
      <c r="A474" s="1" t="str">
        <f>Basen!A514</f>
        <v/>
      </c>
      <c r="B474" s="84">
        <f>Basen!F514+22000</f>
        <v>44066</v>
      </c>
      <c r="C474" s="1" t="str">
        <f>Basen!C514</f>
        <v>Baberowski</v>
      </c>
      <c r="D474" s="48" t="str">
        <f>Basen!H514</f>
        <v>WEB</v>
      </c>
      <c r="E474" s="1">
        <f>Basen!J514</f>
        <v>10</v>
      </c>
      <c r="H474" s="48" t="str">
        <f t="shared" si="9"/>
        <v>WEB</v>
      </c>
    </row>
    <row r="475" ht="14.25" customHeight="1">
      <c r="A475" s="1" t="str">
        <f>Basen!A515</f>
        <v/>
      </c>
      <c r="B475" s="84">
        <f>Basen!F515+22000</f>
        <v>44067</v>
      </c>
      <c r="C475" s="1" t="str">
        <f>Basen!C515</f>
        <v>Aschrich</v>
      </c>
      <c r="D475" s="48" t="str">
        <f>Basen!H515</f>
        <v>cansl</v>
      </c>
      <c r="E475" s="1" t="str">
        <f>Basen!J515</f>
        <v/>
      </c>
      <c r="H475" s="48" t="str">
        <f t="shared" si="9"/>
        <v>cansl</v>
      </c>
    </row>
    <row r="476" ht="14.25" customHeight="1">
      <c r="A476" s="1" t="str">
        <f>Basen!A516</f>
        <v/>
      </c>
      <c r="B476" s="84">
        <f>Basen!F516+22000</f>
        <v>44068</v>
      </c>
      <c r="C476" s="1" t="str">
        <f>Basen!C516</f>
        <v>Rasmussen</v>
      </c>
      <c r="D476" s="48" t="str">
        <f>Basen!H516</f>
        <v>WEB</v>
      </c>
      <c r="E476" s="1">
        <f>Basen!J516</f>
        <v>12</v>
      </c>
      <c r="H476" s="48" t="str">
        <f t="shared" si="9"/>
        <v>WEB</v>
      </c>
    </row>
    <row r="477" ht="14.25" customHeight="1">
      <c r="A477" s="1" t="str">
        <f>Basen!A517</f>
        <v/>
      </c>
      <c r="B477" s="84">
        <f>Basen!F517+22000</f>
        <v>44069</v>
      </c>
      <c r="C477" s="1" t="str">
        <f>Basen!C517</f>
        <v>Poulsen</v>
      </c>
      <c r="D477" s="48" t="str">
        <f>Basen!H517</f>
        <v>WEB</v>
      </c>
      <c r="E477" s="1">
        <f>Basen!J517</f>
        <v>10</v>
      </c>
      <c r="H477" s="48" t="str">
        <f t="shared" si="9"/>
        <v>WEB</v>
      </c>
    </row>
    <row r="478" ht="14.25" customHeight="1">
      <c r="A478" s="1" t="str">
        <f>Basen!A518</f>
        <v/>
      </c>
      <c r="B478" s="84">
        <f>Basen!F518+22000</f>
        <v>44070</v>
      </c>
      <c r="C478" s="1" t="str">
        <f>Basen!C518</f>
        <v>Hviid</v>
      </c>
      <c r="D478" s="48" t="str">
        <f>Basen!H518</f>
        <v>bc</v>
      </c>
      <c r="E478" s="1" t="str">
        <f>Basen!J518</f>
        <v/>
      </c>
      <c r="H478" s="48" t="str">
        <f t="shared" si="9"/>
        <v>bc</v>
      </c>
    </row>
    <row r="479" ht="14.25" customHeight="1">
      <c r="A479" s="1" t="str">
        <f>Basen!A519</f>
        <v/>
      </c>
      <c r="B479" s="84">
        <f>Basen!F519+22000</f>
        <v>44071</v>
      </c>
      <c r="C479" s="1" t="str">
        <f>Basen!C519</f>
        <v>Kohlrusch</v>
      </c>
      <c r="D479" s="48" t="str">
        <f>Basen!H519</f>
        <v>bc</v>
      </c>
      <c r="E479" s="1" t="str">
        <f>Basen!J519</f>
        <v/>
      </c>
      <c r="H479" s="48" t="str">
        <f t="shared" si="9"/>
        <v>bc</v>
      </c>
    </row>
    <row r="480" ht="14.25" customHeight="1">
      <c r="A480" s="1" t="str">
        <f>Basen!A520</f>
        <v/>
      </c>
      <c r="B480" s="84">
        <f>Basen!F520+22000</f>
        <v>44072</v>
      </c>
      <c r="C480" s="1" t="str">
        <f>Basen!C520</f>
        <v>Hjelm</v>
      </c>
      <c r="D480" s="48" t="str">
        <f>Basen!H520</f>
        <v>bc</v>
      </c>
      <c r="E480" s="1" t="str">
        <f>Basen!J520</f>
        <v/>
      </c>
      <c r="H480" s="48" t="str">
        <f t="shared" si="9"/>
        <v>bc</v>
      </c>
    </row>
    <row r="481" ht="14.25" customHeight="1">
      <c r="A481" s="1" t="str">
        <f>Basen!A521</f>
        <v/>
      </c>
      <c r="B481" s="84">
        <f>Basen!F521+22000</f>
        <v>44073</v>
      </c>
      <c r="C481" s="1" t="str">
        <f>Basen!C521</f>
        <v>Johansson</v>
      </c>
      <c r="D481" s="48" t="str">
        <f>Basen!H521</f>
        <v>bc</v>
      </c>
      <c r="E481" s="1" t="str">
        <f>Basen!J521</f>
        <v/>
      </c>
      <c r="H481" s="48" t="str">
        <f t="shared" si="9"/>
        <v>bc</v>
      </c>
    </row>
    <row r="482" ht="14.25" customHeight="1">
      <c r="A482" s="1" t="str">
        <f>Basen!A522</f>
        <v/>
      </c>
      <c r="B482" s="84">
        <f>Basen!F522+22000</f>
        <v>44074</v>
      </c>
      <c r="C482" s="1" t="str">
        <f>Basen!C522</f>
        <v>Börjesson</v>
      </c>
      <c r="D482" s="48" t="str">
        <f>Basen!H522</f>
        <v>bc</v>
      </c>
      <c r="E482" s="1" t="str">
        <f>Basen!J522</f>
        <v/>
      </c>
      <c r="H482" s="48" t="str">
        <f t="shared" si="9"/>
        <v>bc</v>
      </c>
    </row>
    <row r="483" ht="14.25" customHeight="1">
      <c r="A483" s="1" t="str">
        <f>Basen!A523</f>
        <v/>
      </c>
      <c r="B483" s="84">
        <f>Basen!F523+22000</f>
        <v>44075</v>
      </c>
      <c r="C483" s="1" t="str">
        <f>Basen!C523</f>
        <v>Selinski</v>
      </c>
      <c r="D483" s="48" t="str">
        <f>Basen!H523</f>
        <v>bc</v>
      </c>
      <c r="E483" s="1" t="str">
        <f>Basen!J523</f>
        <v/>
      </c>
      <c r="H483" s="48" t="str">
        <f t="shared" si="9"/>
        <v>bc</v>
      </c>
    </row>
    <row r="484" ht="14.25" customHeight="1">
      <c r="A484" s="1" t="str">
        <f>Basen!A524</f>
        <v/>
      </c>
      <c r="B484" s="84">
        <f>Basen!F524+22000</f>
        <v>44076</v>
      </c>
      <c r="C484" s="1" t="str">
        <f>Basen!C524</f>
        <v>Jensen</v>
      </c>
      <c r="D484" s="48" t="str">
        <f>Basen!H524</f>
        <v>bc</v>
      </c>
      <c r="E484" s="1" t="str">
        <f>Basen!J524</f>
        <v/>
      </c>
      <c r="H484" s="48" t="str">
        <f t="shared" si="9"/>
        <v>bc</v>
      </c>
    </row>
    <row r="485" ht="14.25" customHeight="1">
      <c r="A485" s="1" t="str">
        <f>Basen!A525</f>
        <v/>
      </c>
      <c r="B485" s="84">
        <f>Basen!F525+22000</f>
        <v>44077</v>
      </c>
      <c r="C485" s="1" t="str">
        <f>Basen!C525</f>
        <v>Heurlen</v>
      </c>
      <c r="D485" s="48" t="str">
        <f>Basen!H525</f>
        <v>bc</v>
      </c>
      <c r="E485" s="1" t="str">
        <f>Basen!J525</f>
        <v/>
      </c>
      <c r="H485" s="48" t="str">
        <f t="shared" si="9"/>
        <v>bc</v>
      </c>
    </row>
    <row r="486" ht="14.25" customHeight="1">
      <c r="A486" s="1" t="str">
        <f>Basen!A526</f>
        <v/>
      </c>
      <c r="B486" s="84">
        <f>Basen!F526+22000</f>
        <v>44078</v>
      </c>
      <c r="C486" s="1" t="str">
        <f>Basen!C526</f>
        <v>Larsen</v>
      </c>
      <c r="D486" s="48" t="str">
        <f>Basen!H526</f>
        <v>bc</v>
      </c>
      <c r="E486" s="1" t="str">
        <f>Basen!J526</f>
        <v/>
      </c>
      <c r="H486" s="48" t="str">
        <f t="shared" si="9"/>
        <v>bc</v>
      </c>
    </row>
    <row r="487" ht="14.25" customHeight="1">
      <c r="A487" s="1" t="str">
        <f>Basen!A527</f>
        <v/>
      </c>
      <c r="B487" s="84">
        <f>Basen!F527+22000</f>
        <v>44079</v>
      </c>
      <c r="C487" s="1" t="str">
        <f>Basen!C527</f>
        <v>Nielsen</v>
      </c>
      <c r="D487" s="48" t="str">
        <f>Basen!H527</f>
        <v>WEB</v>
      </c>
      <c r="E487" s="1">
        <f>Basen!J527</f>
        <v>10</v>
      </c>
      <c r="H487" s="48" t="str">
        <f t="shared" si="9"/>
        <v>WEB</v>
      </c>
    </row>
    <row r="488" ht="14.25" customHeight="1">
      <c r="A488" s="1" t="str">
        <f>Basen!A528</f>
        <v/>
      </c>
      <c r="B488" s="84">
        <f>Basen!F528+22000</f>
        <v>44080</v>
      </c>
      <c r="C488" s="1" t="str">
        <f>Basen!C528</f>
        <v>Stark</v>
      </c>
      <c r="D488" s="48" t="str">
        <f>Basen!H528</f>
        <v>bc</v>
      </c>
      <c r="E488" s="1" t="str">
        <f>Basen!J528</f>
        <v/>
      </c>
      <c r="H488" s="48" t="str">
        <f t="shared" si="9"/>
        <v>bc</v>
      </c>
    </row>
    <row r="489" ht="14.25" customHeight="1">
      <c r="A489" s="1" t="str">
        <f>Basen!A529</f>
        <v/>
      </c>
      <c r="B489" s="84">
        <f>Basen!F529+22000</f>
        <v>44081</v>
      </c>
      <c r="C489" s="1" t="str">
        <f>Basen!C529</f>
        <v>Mejer</v>
      </c>
      <c r="D489" s="48" t="str">
        <f>Basen!H529</f>
        <v>bc</v>
      </c>
      <c r="E489" s="1" t="str">
        <f>Basen!J529</f>
        <v/>
      </c>
      <c r="H489" s="48" t="str">
        <f t="shared" si="9"/>
        <v>bc</v>
      </c>
    </row>
    <row r="490" ht="14.25" customHeight="1">
      <c r="A490" s="1" t="str">
        <f>Basen!A530</f>
        <v/>
      </c>
      <c r="B490" s="84">
        <f>Basen!F530+22000</f>
        <v>44082</v>
      </c>
      <c r="C490" s="1" t="str">
        <f>Basen!C530</f>
        <v>Kock</v>
      </c>
      <c r="D490" s="48" t="str">
        <f>Basen!H530</f>
        <v>bc</v>
      </c>
      <c r="E490" s="1" t="str">
        <f>Basen!J530</f>
        <v/>
      </c>
      <c r="H490" s="48" t="str">
        <f t="shared" si="9"/>
        <v>bc</v>
      </c>
    </row>
    <row r="491" ht="14.25" customHeight="1">
      <c r="A491" s="1" t="str">
        <f>Basen!A531</f>
        <v/>
      </c>
      <c r="B491" s="84">
        <f>Basen!F531+22000</f>
        <v>44083</v>
      </c>
      <c r="C491" s="1" t="str">
        <f>Basen!C531</f>
        <v>Nielsen</v>
      </c>
      <c r="D491" s="48" t="str">
        <f>Basen!H531</f>
        <v>WEB</v>
      </c>
      <c r="E491" s="1" t="str">
        <f>Basen!J531</f>
        <v/>
      </c>
      <c r="H491" s="48" t="str">
        <f t="shared" si="9"/>
        <v>WEB</v>
      </c>
    </row>
    <row r="492" ht="14.25" customHeight="1">
      <c r="A492" s="1" t="str">
        <f>Basen!A532</f>
        <v/>
      </c>
      <c r="B492" s="84">
        <f>Basen!F532+22000</f>
        <v>44084</v>
      </c>
      <c r="C492" s="1" t="str">
        <f>Basen!C532</f>
        <v>Vinther</v>
      </c>
      <c r="D492" s="48" t="str">
        <f>Basen!H532</f>
        <v>cansl</v>
      </c>
      <c r="E492" s="1" t="str">
        <f>Basen!J532</f>
        <v/>
      </c>
      <c r="H492" s="48" t="str">
        <f t="shared" si="9"/>
        <v>cansl</v>
      </c>
    </row>
    <row r="493" ht="14.25" customHeight="1">
      <c r="A493" s="1" t="str">
        <f>Basen!A533</f>
        <v/>
      </c>
      <c r="B493" s="84">
        <f>Basen!F533+22000</f>
        <v>44085</v>
      </c>
      <c r="C493" s="1" t="str">
        <f>Basen!C533</f>
        <v>Knudsen</v>
      </c>
      <c r="D493" s="48" t="str">
        <f>Basen!H533</f>
        <v>bc</v>
      </c>
      <c r="E493" s="1" t="str">
        <f>Basen!J533</f>
        <v/>
      </c>
      <c r="H493" s="48" t="str">
        <f t="shared" si="9"/>
        <v>bc</v>
      </c>
    </row>
    <row r="494" ht="14.25" customHeight="1">
      <c r="A494" s="1" t="str">
        <f>Basen!A534</f>
        <v/>
      </c>
      <c r="B494" s="84">
        <f>Basen!F534+22000</f>
        <v>44086</v>
      </c>
      <c r="C494" s="1" t="str">
        <f>Basen!C534</f>
        <v>Hansen</v>
      </c>
      <c r="D494" s="48" t="str">
        <f>Basen!H534</f>
        <v>WEB</v>
      </c>
      <c r="E494" s="1">
        <f>Basen!J534</f>
        <v>5</v>
      </c>
      <c r="H494" s="48" t="str">
        <f t="shared" si="9"/>
        <v>WEB</v>
      </c>
    </row>
    <row r="495" ht="14.25" customHeight="1">
      <c r="A495" s="1" t="str">
        <f>Basen!A535</f>
        <v/>
      </c>
      <c r="B495" s="84">
        <f>Basen!F535+22000</f>
        <v>44087</v>
      </c>
      <c r="C495" s="1" t="str">
        <f>Basen!C535</f>
        <v>Ingemansson</v>
      </c>
      <c r="D495" s="48" t="str">
        <f>Basen!H535</f>
        <v>bc</v>
      </c>
      <c r="E495" s="1" t="str">
        <f>Basen!J535</f>
        <v/>
      </c>
      <c r="H495" s="48" t="str">
        <f t="shared" si="9"/>
        <v>bc</v>
      </c>
    </row>
    <row r="496" ht="14.25" customHeight="1">
      <c r="A496" s="1" t="str">
        <f>Basen!A536</f>
        <v/>
      </c>
      <c r="B496" s="84">
        <f>Basen!F536+22000</f>
        <v>44088</v>
      </c>
      <c r="C496" s="1" t="str">
        <f>Basen!C536</f>
        <v>Nancke</v>
      </c>
      <c r="D496" s="48" t="str">
        <f>Basen!H536</f>
        <v>bc</v>
      </c>
      <c r="E496" s="1" t="str">
        <f>Basen!J536</f>
        <v/>
      </c>
      <c r="H496" s="48" t="str">
        <f t="shared" si="9"/>
        <v>bc</v>
      </c>
    </row>
    <row r="497" ht="14.25" customHeight="1">
      <c r="A497" s="1" t="str">
        <f>Basen!A537</f>
        <v/>
      </c>
      <c r="B497" s="84">
        <f>Basen!F537+22000</f>
        <v>44089</v>
      </c>
      <c r="C497" s="1" t="str">
        <f>Basen!C537</f>
        <v>Clausen</v>
      </c>
      <c r="D497" s="48" t="str">
        <f>Basen!H537</f>
        <v>cansl</v>
      </c>
      <c r="E497" s="1" t="str">
        <f>Basen!J537</f>
        <v/>
      </c>
      <c r="H497" s="48" t="str">
        <f t="shared" si="9"/>
        <v>cansl</v>
      </c>
    </row>
    <row r="498" ht="14.25" customHeight="1">
      <c r="A498" s="1" t="str">
        <f>Basen!A538</f>
        <v/>
      </c>
      <c r="B498" s="84">
        <f>Basen!F538+22000</f>
        <v>44090</v>
      </c>
      <c r="C498" s="1" t="str">
        <f>Basen!C538</f>
        <v>Svendsen</v>
      </c>
      <c r="D498" s="48" t="str">
        <f>Basen!H538</f>
        <v>cansl</v>
      </c>
      <c r="E498" s="1" t="str">
        <f>Basen!J538</f>
        <v/>
      </c>
      <c r="H498" s="48" t="str">
        <f t="shared" si="9"/>
        <v>cansl</v>
      </c>
    </row>
    <row r="499" ht="14.25" customHeight="1">
      <c r="A499" s="1" t="str">
        <f>Basen!A539</f>
        <v/>
      </c>
      <c r="B499" s="84">
        <f>Basen!F539+22000</f>
        <v>44091</v>
      </c>
      <c r="C499" s="1" t="str">
        <f>Basen!C539</f>
        <v>Schorrer</v>
      </c>
      <c r="D499" s="48" t="str">
        <f>Basen!H539</f>
        <v>bc</v>
      </c>
      <c r="E499" s="1" t="str">
        <f>Basen!J539</f>
        <v/>
      </c>
      <c r="F499" s="1" t="s">
        <v>47</v>
      </c>
      <c r="G499" s="1" t="s">
        <v>47</v>
      </c>
      <c r="H499" s="1" t="s">
        <v>1886</v>
      </c>
      <c r="I499" s="1" t="s">
        <v>1886</v>
      </c>
      <c r="J499" s="1">
        <v>0.0</v>
      </c>
    </row>
    <row r="500" ht="14.25" customHeight="1">
      <c r="A500" s="1" t="str">
        <f>Basen!A540</f>
        <v/>
      </c>
      <c r="B500" s="84">
        <f>Basen!F540+22000</f>
        <v>44092</v>
      </c>
      <c r="C500" s="1" t="str">
        <f>Basen!C540</f>
        <v>Rasmussen</v>
      </c>
      <c r="D500" s="48" t="str">
        <f>Basen!H540</f>
        <v>WEB</v>
      </c>
      <c r="E500" s="1">
        <f>Basen!J540</f>
        <v>15</v>
      </c>
      <c r="H500" s="48" t="str">
        <f t="shared" ref="H500:H535" si="10">D500</f>
        <v>WEB</v>
      </c>
    </row>
    <row r="501" ht="14.25" customHeight="1">
      <c r="A501" s="1" t="str">
        <f>Basen!A541</f>
        <v/>
      </c>
      <c r="B501" s="84">
        <f>Basen!F541+22000</f>
        <v>44093</v>
      </c>
      <c r="C501" s="1" t="str">
        <f>Basen!C541</f>
        <v>Schmidt</v>
      </c>
      <c r="D501" s="48" t="str">
        <f>Basen!H541</f>
        <v>bc</v>
      </c>
      <c r="E501" s="1" t="str">
        <f>Basen!J541</f>
        <v/>
      </c>
      <c r="H501" s="48" t="str">
        <f t="shared" si="10"/>
        <v>bc</v>
      </c>
    </row>
    <row r="502" ht="14.25" customHeight="1">
      <c r="A502" s="1" t="str">
        <f>Basen!A542</f>
        <v/>
      </c>
      <c r="B502" s="84">
        <f>Basen!F542+22000</f>
        <v>44094</v>
      </c>
      <c r="C502" s="1" t="str">
        <f>Basen!C542</f>
        <v>Brösicke</v>
      </c>
      <c r="D502" s="48" t="str">
        <f>Basen!H542</f>
        <v>bc</v>
      </c>
      <c r="E502" s="1" t="str">
        <f>Basen!J542</f>
        <v/>
      </c>
      <c r="H502" s="48" t="str">
        <f t="shared" si="10"/>
        <v>bc</v>
      </c>
    </row>
    <row r="503" ht="14.25" customHeight="1">
      <c r="A503" s="1" t="str">
        <f>Basen!A543</f>
        <v/>
      </c>
      <c r="B503" s="84">
        <f>Basen!F543+22000</f>
        <v>44095</v>
      </c>
      <c r="C503" s="1" t="str">
        <f>Basen!C543</f>
        <v>Neger</v>
      </c>
      <c r="D503" s="48" t="str">
        <f>Basen!H543</f>
        <v>bc</v>
      </c>
      <c r="E503" s="1" t="str">
        <f>Basen!J543</f>
        <v/>
      </c>
      <c r="H503" s="48" t="str">
        <f t="shared" si="10"/>
        <v>bc</v>
      </c>
    </row>
    <row r="504" ht="14.25" customHeight="1">
      <c r="A504" s="1" t="str">
        <f>Basen!A544</f>
        <v/>
      </c>
      <c r="B504" s="84">
        <f>Basen!F544+22000</f>
        <v>44096</v>
      </c>
      <c r="C504" s="1" t="str">
        <f>Basen!C544</f>
        <v>Rambæk</v>
      </c>
      <c r="D504" s="48" t="str">
        <f>Basen!H544</f>
        <v>bc</v>
      </c>
      <c r="E504" s="1" t="str">
        <f>Basen!J544</f>
        <v/>
      </c>
      <c r="H504" s="48" t="str">
        <f t="shared" si="10"/>
        <v>bc</v>
      </c>
    </row>
    <row r="505" ht="14.25" customHeight="1">
      <c r="A505" s="1" t="str">
        <f>Basen!A545</f>
        <v/>
      </c>
      <c r="B505" s="84">
        <f>Basen!F545+22000</f>
        <v>44097</v>
      </c>
      <c r="C505" s="1" t="str">
        <f>Basen!C545</f>
        <v>Fuglbjerg</v>
      </c>
      <c r="D505" s="48" t="str">
        <f>Basen!H545</f>
        <v>bc</v>
      </c>
      <c r="E505" s="1" t="str">
        <f>Basen!J545</f>
        <v/>
      </c>
      <c r="H505" s="48" t="str">
        <f t="shared" si="10"/>
        <v>bc</v>
      </c>
    </row>
    <row r="506" ht="14.25" customHeight="1">
      <c r="A506" s="1" t="str">
        <f>Basen!A546</f>
        <v/>
      </c>
      <c r="B506" s="84">
        <f>Basen!F546+22000</f>
        <v>44098</v>
      </c>
      <c r="C506" s="1" t="str">
        <f>Basen!C546</f>
        <v>Antunez</v>
      </c>
      <c r="D506" s="48" t="str">
        <f>Basen!H546</f>
        <v>bc</v>
      </c>
      <c r="E506" s="1" t="str">
        <f>Basen!J546</f>
        <v/>
      </c>
      <c r="H506" s="48" t="str">
        <f t="shared" si="10"/>
        <v>bc</v>
      </c>
    </row>
    <row r="507" ht="14.25" customHeight="1">
      <c r="A507" s="1" t="str">
        <f>Basen!A547</f>
        <v/>
      </c>
      <c r="B507" s="84">
        <f>Basen!F547+22000</f>
        <v>44099</v>
      </c>
      <c r="C507" s="1" t="str">
        <f>Basen!C547</f>
        <v>Sørensen</v>
      </c>
      <c r="D507" s="48" t="str">
        <f>Basen!H547</f>
        <v>bc</v>
      </c>
      <c r="E507" s="1" t="str">
        <f>Basen!J547</f>
        <v/>
      </c>
      <c r="H507" s="48" t="str">
        <f t="shared" si="10"/>
        <v>bc</v>
      </c>
    </row>
    <row r="508" ht="14.25" customHeight="1">
      <c r="A508" s="1" t="str">
        <f>Basen!A548</f>
        <v/>
      </c>
      <c r="B508" s="84">
        <f>Basen!F548+22000</f>
        <v>44100</v>
      </c>
      <c r="C508" s="1" t="str">
        <f>Basen!C548</f>
        <v>Carlsen</v>
      </c>
      <c r="D508" s="48" t="str">
        <f>Basen!H548</f>
        <v>web</v>
      </c>
      <c r="E508" s="1">
        <f>Basen!J548</f>
        <v>10</v>
      </c>
      <c r="H508" s="48" t="str">
        <f t="shared" si="10"/>
        <v>web</v>
      </c>
    </row>
    <row r="509" ht="14.25" customHeight="1">
      <c r="A509" s="1" t="str">
        <f>Basen!A549</f>
        <v/>
      </c>
      <c r="B509" s="84">
        <f>Basen!F549+22000</f>
        <v>44101</v>
      </c>
      <c r="C509" s="1" t="str">
        <f>Basen!C549</f>
        <v>Boney</v>
      </c>
      <c r="D509" s="48" t="str">
        <f>Basen!H549</f>
        <v>bc</v>
      </c>
      <c r="E509" s="1" t="str">
        <f>Basen!J549</f>
        <v/>
      </c>
      <c r="H509" s="48" t="str">
        <f t="shared" si="10"/>
        <v>bc</v>
      </c>
    </row>
    <row r="510" ht="14.25" customHeight="1">
      <c r="A510" s="1" t="str">
        <f>Basen!A550</f>
        <v/>
      </c>
      <c r="B510" s="84">
        <f>Basen!F550+22000</f>
        <v>44102</v>
      </c>
      <c r="C510" s="1" t="str">
        <f>Basen!C550</f>
        <v>Jähne</v>
      </c>
      <c r="D510" s="48" t="str">
        <f>Basen!H550</f>
        <v>bc</v>
      </c>
      <c r="E510" s="1" t="str">
        <f>Basen!J550</f>
        <v/>
      </c>
      <c r="H510" s="48" t="str">
        <f t="shared" si="10"/>
        <v>bc</v>
      </c>
    </row>
    <row r="511" ht="14.25" customHeight="1">
      <c r="A511" s="1" t="str">
        <f>Basen!A551</f>
        <v/>
      </c>
      <c r="B511" s="84">
        <f>Basen!F551+22000</f>
        <v>44103</v>
      </c>
      <c r="C511" s="1" t="str">
        <f>Basen!C551</f>
        <v>Olsen</v>
      </c>
      <c r="D511" s="48" t="str">
        <f>Basen!H551</f>
        <v>bc</v>
      </c>
      <c r="E511" s="1" t="str">
        <f>Basen!J551</f>
        <v/>
      </c>
      <c r="H511" s="48" t="str">
        <f t="shared" si="10"/>
        <v>bc</v>
      </c>
    </row>
    <row r="512" ht="14.25" customHeight="1">
      <c r="A512" s="1" t="str">
        <f>Basen!A552</f>
        <v/>
      </c>
      <c r="B512" s="84">
        <f>Basen!F552+22000</f>
        <v>44104</v>
      </c>
      <c r="C512" s="1" t="str">
        <f>Basen!C552</f>
        <v>Grandal</v>
      </c>
      <c r="D512" s="48" t="str">
        <f>Basen!H552</f>
        <v>bc</v>
      </c>
      <c r="E512" s="1" t="str">
        <f>Basen!J552</f>
        <v/>
      </c>
      <c r="H512" s="48" t="str">
        <f t="shared" si="10"/>
        <v>bc</v>
      </c>
    </row>
    <row r="513" ht="14.25" customHeight="1">
      <c r="A513" s="1" t="str">
        <f>Basen!A553</f>
        <v/>
      </c>
      <c r="B513" s="84">
        <f>Basen!F553+22000</f>
        <v>44105</v>
      </c>
      <c r="C513" s="1" t="str">
        <f>Basen!C553</f>
        <v>Julin</v>
      </c>
      <c r="D513" s="48" t="str">
        <f>Basen!H553</f>
        <v>bc</v>
      </c>
      <c r="E513" s="1" t="str">
        <f>Basen!J553</f>
        <v/>
      </c>
      <c r="H513" s="48" t="str">
        <f t="shared" si="10"/>
        <v>bc</v>
      </c>
    </row>
    <row r="514" ht="14.25" customHeight="1">
      <c r="A514" s="1" t="str">
        <f>Basen!A554</f>
        <v/>
      </c>
      <c r="B514" s="84">
        <f>Basen!F554+22000</f>
        <v>44106</v>
      </c>
      <c r="C514" s="1" t="str">
        <f>Basen!C554</f>
        <v>Nyqvist</v>
      </c>
      <c r="D514" s="48" t="str">
        <f>Basen!H554</f>
        <v>bc</v>
      </c>
      <c r="E514" s="1" t="str">
        <f>Basen!J554</f>
        <v/>
      </c>
      <c r="H514" s="48" t="str">
        <f t="shared" si="10"/>
        <v>bc</v>
      </c>
    </row>
    <row r="515" ht="14.25" customHeight="1">
      <c r="A515" s="1" t="str">
        <f>Basen!A555</f>
        <v/>
      </c>
      <c r="B515" s="84">
        <f>Basen!F555+22000</f>
        <v>44107</v>
      </c>
      <c r="C515" s="1" t="str">
        <f>Basen!C555</f>
        <v>Bossenmeyer</v>
      </c>
      <c r="D515" s="48" t="str">
        <f>Basen!H555</f>
        <v>web</v>
      </c>
      <c r="E515" s="1">
        <f>Basen!J555</f>
        <v>10</v>
      </c>
      <c r="H515" s="48" t="str">
        <f t="shared" si="10"/>
        <v>web</v>
      </c>
    </row>
    <row r="516" ht="14.25" customHeight="1">
      <c r="A516" s="1" t="str">
        <f>Basen!A556</f>
        <v/>
      </c>
      <c r="B516" s="84">
        <f>Basen!F556+22000</f>
        <v>44108</v>
      </c>
      <c r="C516" s="1" t="str">
        <f>Basen!C556</f>
        <v>Maegaard</v>
      </c>
      <c r="D516" s="48" t="str">
        <f>Basen!H556</f>
        <v>bc</v>
      </c>
      <c r="E516" s="1" t="str">
        <f>Basen!J556</f>
        <v/>
      </c>
      <c r="H516" s="48" t="str">
        <f t="shared" si="10"/>
        <v>bc</v>
      </c>
    </row>
    <row r="517" ht="14.25" customHeight="1">
      <c r="A517" s="1" t="str">
        <f>Basen!A557</f>
        <v/>
      </c>
      <c r="B517" s="84">
        <f>Basen!F557+22000</f>
        <v>44109</v>
      </c>
      <c r="C517" s="1" t="str">
        <f>Basen!C557</f>
        <v>Radarmecker</v>
      </c>
      <c r="D517" s="48" t="str">
        <f>Basen!H557</f>
        <v>bc</v>
      </c>
      <c r="E517" s="1" t="str">
        <f>Basen!J557</f>
        <v/>
      </c>
      <c r="H517" s="48" t="str">
        <f t="shared" si="10"/>
        <v>bc</v>
      </c>
    </row>
    <row r="518" ht="14.25" customHeight="1">
      <c r="A518" s="1" t="str">
        <f>Basen!A558</f>
        <v/>
      </c>
      <c r="B518" s="84">
        <f>Basen!F558+22000</f>
        <v>44110</v>
      </c>
      <c r="C518" s="1" t="str">
        <f>Basen!C558</f>
        <v>Børup</v>
      </c>
      <c r="D518" s="48" t="str">
        <f>Basen!H558</f>
        <v>bc</v>
      </c>
      <c r="E518" s="1" t="str">
        <f>Basen!J558</f>
        <v/>
      </c>
      <c r="H518" s="48" t="str">
        <f t="shared" si="10"/>
        <v>bc</v>
      </c>
    </row>
    <row r="519" ht="14.25" customHeight="1">
      <c r="A519" s="1" t="str">
        <f>Basen!A559</f>
        <v/>
      </c>
      <c r="B519" s="84">
        <f>Basen!F559+22000</f>
        <v>44111</v>
      </c>
      <c r="C519" s="1" t="str">
        <f>Basen!C559</f>
        <v>Regnersgaard</v>
      </c>
      <c r="D519" s="48" t="str">
        <f>Basen!H559</f>
        <v>bc</v>
      </c>
      <c r="E519" s="1" t="str">
        <f>Basen!J559</f>
        <v/>
      </c>
      <c r="H519" s="48" t="str">
        <f t="shared" si="10"/>
        <v>bc</v>
      </c>
    </row>
    <row r="520" ht="14.25" customHeight="1">
      <c r="A520" s="1" t="str">
        <f>Basen!A560</f>
        <v/>
      </c>
      <c r="B520" s="84">
        <f>Basen!F560+22000</f>
        <v>44112</v>
      </c>
      <c r="C520" s="1" t="str">
        <f>Basen!C560</f>
        <v>Sahlstedt</v>
      </c>
      <c r="D520" s="48" t="str">
        <f>Basen!H560</f>
        <v>web</v>
      </c>
      <c r="E520" s="1">
        <f>Basen!J560</f>
        <v>10</v>
      </c>
      <c r="H520" s="48" t="str">
        <f t="shared" si="10"/>
        <v>web</v>
      </c>
    </row>
    <row r="521" ht="14.25" customHeight="1">
      <c r="A521" s="1" t="str">
        <f>Basen!A561</f>
        <v/>
      </c>
      <c r="B521" s="84">
        <f>Basen!F561+22000</f>
        <v>44113</v>
      </c>
      <c r="C521" s="1" t="str">
        <f>Basen!C561</f>
        <v>Kleist</v>
      </c>
      <c r="D521" s="48" t="str">
        <f>Basen!H561</f>
        <v>cansl</v>
      </c>
      <c r="E521" s="1" t="str">
        <f>Basen!J561</f>
        <v/>
      </c>
      <c r="H521" s="48" t="str">
        <f t="shared" si="10"/>
        <v>cansl</v>
      </c>
    </row>
    <row r="522" ht="14.25" customHeight="1">
      <c r="A522" s="1" t="str">
        <f>Basen!A562</f>
        <v/>
      </c>
      <c r="B522" s="84">
        <f>Basen!F562+22000</f>
        <v>44114</v>
      </c>
      <c r="C522" s="1" t="str">
        <f>Basen!C562</f>
        <v>Redlich</v>
      </c>
      <c r="D522" s="48" t="str">
        <f>Basen!H562</f>
        <v>bc</v>
      </c>
      <c r="E522" s="1" t="str">
        <f>Basen!J562</f>
        <v/>
      </c>
      <c r="H522" s="48" t="str">
        <f t="shared" si="10"/>
        <v>bc</v>
      </c>
    </row>
    <row r="523" ht="14.25" customHeight="1">
      <c r="A523" s="1" t="str">
        <f>Basen!A563</f>
        <v/>
      </c>
      <c r="B523" s="84">
        <f>Basen!F563+22000</f>
        <v>44115</v>
      </c>
      <c r="C523" s="1" t="str">
        <f>Basen!C563</f>
        <v>Henrik</v>
      </c>
      <c r="D523" s="48" t="str">
        <f>Basen!H563</f>
        <v>web</v>
      </c>
      <c r="E523" s="1" t="str">
        <f>Basen!J563</f>
        <v/>
      </c>
      <c r="H523" s="48" t="str">
        <f t="shared" si="10"/>
        <v>web</v>
      </c>
    </row>
    <row r="524" ht="14.25" customHeight="1">
      <c r="A524" s="1" t="str">
        <f>Basen!A564</f>
        <v/>
      </c>
      <c r="B524" s="84">
        <f>Basen!F564+22000</f>
        <v>44116</v>
      </c>
      <c r="C524" s="1" t="str">
        <f>Basen!C564</f>
        <v>Henrik</v>
      </c>
      <c r="D524" s="48" t="str">
        <f>Basen!H564</f>
        <v>web</v>
      </c>
      <c r="E524" s="1" t="str">
        <f>Basen!J564</f>
        <v/>
      </c>
      <c r="H524" s="48" t="str">
        <f t="shared" si="10"/>
        <v>web</v>
      </c>
    </row>
    <row r="525" ht="14.25" customHeight="1">
      <c r="A525" s="1" t="str">
        <f>Basen!A565</f>
        <v/>
      </c>
      <c r="B525" s="84">
        <f>Basen!F565+22000</f>
        <v>44117</v>
      </c>
      <c r="C525" s="1" t="str">
        <f>Basen!C565</f>
        <v>Svendsen</v>
      </c>
      <c r="D525" s="48" t="str">
        <f>Basen!H565</f>
        <v>web</v>
      </c>
      <c r="E525" s="1" t="str">
        <f>Basen!J565</f>
        <v/>
      </c>
      <c r="H525" s="48" t="str">
        <f t="shared" si="10"/>
        <v>web</v>
      </c>
    </row>
    <row r="526" ht="14.25" customHeight="1">
      <c r="A526" s="1" t="str">
        <f>Basen!A566</f>
        <v/>
      </c>
      <c r="B526" s="84">
        <f>Basen!F566+22000</f>
        <v>44118</v>
      </c>
      <c r="C526" s="1" t="str">
        <f>Basen!C566</f>
        <v>Jørgensen</v>
      </c>
      <c r="D526" s="48" t="str">
        <f>Basen!H566</f>
        <v>bc</v>
      </c>
      <c r="E526" s="1" t="str">
        <f>Basen!J566</f>
        <v/>
      </c>
      <c r="H526" s="48" t="str">
        <f t="shared" si="10"/>
        <v>bc</v>
      </c>
    </row>
    <row r="527" ht="14.25" customHeight="1">
      <c r="A527" s="1" t="str">
        <f>Basen!A567</f>
        <v/>
      </c>
      <c r="B527" s="84">
        <f>Basen!F567+22000</f>
        <v>44119</v>
      </c>
      <c r="C527" s="1" t="str">
        <f>Basen!C567</f>
        <v>Hansen</v>
      </c>
      <c r="D527" s="48" t="str">
        <f>Basen!H567</f>
        <v>web</v>
      </c>
      <c r="E527" s="1">
        <f>Basen!J567</f>
        <v>10</v>
      </c>
      <c r="H527" s="48" t="str">
        <f t="shared" si="10"/>
        <v>web</v>
      </c>
    </row>
    <row r="528" ht="14.25" customHeight="1">
      <c r="A528" s="1" t="str">
        <f>Basen!A568</f>
        <v/>
      </c>
      <c r="B528" s="84">
        <f>Basen!F568+22000</f>
        <v>44120</v>
      </c>
      <c r="C528" s="1" t="str">
        <f>Basen!C568</f>
        <v>Düsing</v>
      </c>
      <c r="D528" s="48" t="str">
        <f>Basen!H568</f>
        <v>bc</v>
      </c>
      <c r="E528" s="1" t="str">
        <f>Basen!J568</f>
        <v/>
      </c>
      <c r="H528" s="48" t="str">
        <f t="shared" si="10"/>
        <v>bc</v>
      </c>
    </row>
    <row r="529" ht="14.25" customHeight="1">
      <c r="A529" s="1" t="str">
        <f>Basen!A569</f>
        <v/>
      </c>
      <c r="B529" s="84">
        <f>Basen!F569+22000</f>
        <v>44121</v>
      </c>
      <c r="C529" s="1" t="str">
        <f>Basen!C569</f>
        <v>Nano</v>
      </c>
      <c r="D529" s="48" t="str">
        <f>Basen!H569</f>
        <v>web</v>
      </c>
      <c r="E529" s="1" t="str">
        <f>Basen!J569</f>
        <v/>
      </c>
      <c r="H529" s="48" t="str">
        <f t="shared" si="10"/>
        <v>web</v>
      </c>
    </row>
    <row r="530" ht="14.25" customHeight="1">
      <c r="A530" s="1" t="str">
        <f>Basen!A570</f>
        <v/>
      </c>
      <c r="B530" s="84">
        <f>Basen!F570+22000</f>
        <v>44122</v>
      </c>
      <c r="C530" s="1" t="str">
        <f>Basen!C570</f>
        <v>lau</v>
      </c>
      <c r="D530" s="48" t="str">
        <f>Basen!H570</f>
        <v>bc</v>
      </c>
      <c r="E530" s="1" t="str">
        <f>Basen!J570</f>
        <v/>
      </c>
      <c r="H530" s="48" t="str">
        <f t="shared" si="10"/>
        <v>bc</v>
      </c>
    </row>
    <row r="531" ht="14.25" customHeight="1">
      <c r="A531" s="1" t="str">
        <f>Basen!A571</f>
        <v/>
      </c>
      <c r="B531" s="84">
        <f>Basen!F571+22000</f>
        <v>44123</v>
      </c>
      <c r="C531" s="1" t="str">
        <f>Basen!C571</f>
        <v>Olsen</v>
      </c>
      <c r="D531" s="48" t="str">
        <f>Basen!H571</f>
        <v>bc</v>
      </c>
      <c r="E531" s="1" t="str">
        <f>Basen!J571</f>
        <v/>
      </c>
      <c r="H531" s="48" t="str">
        <f t="shared" si="10"/>
        <v>bc</v>
      </c>
    </row>
    <row r="532" ht="14.25" customHeight="1">
      <c r="A532" s="1" t="str">
        <f>Basen!A572</f>
        <v/>
      </c>
      <c r="B532" s="84">
        <f>Basen!F572+22000</f>
        <v>44124</v>
      </c>
      <c r="C532" s="1" t="str">
        <f>Basen!C572</f>
        <v>Ksieniewicz</v>
      </c>
      <c r="D532" s="48" t="str">
        <f>Basen!H572</f>
        <v>cansl</v>
      </c>
      <c r="E532" s="1" t="str">
        <f>Basen!J572</f>
        <v/>
      </c>
      <c r="H532" s="48" t="str">
        <f t="shared" si="10"/>
        <v>cansl</v>
      </c>
    </row>
    <row r="533" ht="14.25" customHeight="1">
      <c r="A533" s="1" t="str">
        <f>Basen!A573</f>
        <v/>
      </c>
      <c r="B533" s="84">
        <f>Basen!F573+22000</f>
        <v>44125</v>
      </c>
      <c r="C533" s="1" t="str">
        <f>Basen!C573</f>
        <v>Holmen</v>
      </c>
      <c r="D533" s="48" t="str">
        <f>Basen!H573</f>
        <v>bc</v>
      </c>
      <c r="E533" s="1" t="str">
        <f>Basen!J573</f>
        <v/>
      </c>
      <c r="H533" s="48" t="str">
        <f t="shared" si="10"/>
        <v>bc</v>
      </c>
    </row>
    <row r="534" ht="14.25" customHeight="1">
      <c r="A534" s="1" t="str">
        <f>Basen!A574</f>
        <v/>
      </c>
      <c r="B534" s="84">
        <f>Basen!F574+22000</f>
        <v>44126</v>
      </c>
      <c r="C534" s="1" t="str">
        <f>Basen!C574</f>
        <v>Grovermann</v>
      </c>
      <c r="D534" s="48" t="str">
        <f>Basen!H574</f>
        <v>web</v>
      </c>
      <c r="E534" s="1">
        <f>Basen!J574</f>
        <v>10</v>
      </c>
      <c r="H534" s="48" t="str">
        <f t="shared" si="10"/>
        <v>web</v>
      </c>
    </row>
    <row r="535" ht="14.25" customHeight="1">
      <c r="A535" s="1" t="str">
        <f>Basen!A575</f>
        <v/>
      </c>
      <c r="B535" s="84">
        <f>Basen!F575+22000</f>
        <v>44127</v>
      </c>
      <c r="C535" s="1" t="str">
        <f>Basen!C575</f>
        <v>Gøtske</v>
      </c>
      <c r="D535" s="48" t="str">
        <f>Basen!H575</f>
        <v>bc</v>
      </c>
      <c r="E535" s="1" t="str">
        <f>Basen!J575</f>
        <v/>
      </c>
      <c r="H535" s="48" t="str">
        <f t="shared" si="10"/>
        <v>bc</v>
      </c>
    </row>
    <row r="536" ht="14.25" customHeight="1">
      <c r="A536" s="1" t="str">
        <f>Basen!A576</f>
        <v/>
      </c>
      <c r="B536" s="84">
        <f>Basen!F576+22000</f>
        <v>44128</v>
      </c>
      <c r="C536" s="1" t="str">
        <f>Basen!C576</f>
        <v>Olsen</v>
      </c>
      <c r="D536" s="48" t="str">
        <f>Basen!H576</f>
        <v>bc</v>
      </c>
      <c r="E536" s="1" t="str">
        <f>Basen!J576</f>
        <v/>
      </c>
      <c r="G536" s="48" t="str">
        <f>D536</f>
        <v>bc</v>
      </c>
    </row>
    <row r="537" ht="14.25" customHeight="1">
      <c r="A537" s="1" t="str">
        <f>Basen!A577</f>
        <v/>
      </c>
      <c r="B537" s="84">
        <f>Basen!F577+22000</f>
        <v>44129</v>
      </c>
      <c r="C537" s="1" t="str">
        <f>Basen!C577</f>
        <v>Juliussen</v>
      </c>
      <c r="D537" s="48" t="str">
        <f>Basen!H577</f>
        <v>WEB</v>
      </c>
      <c r="E537" s="1">
        <f>Basen!J577</f>
        <v>5</v>
      </c>
      <c r="H537" s="48" t="str">
        <f t="shared" ref="H537:H551" si="11">D537</f>
        <v>WEB</v>
      </c>
    </row>
    <row r="538" ht="14.25" customHeight="1">
      <c r="A538" s="1" t="str">
        <f>Basen!A578</f>
        <v/>
      </c>
      <c r="B538" s="84">
        <f>Basen!F578+22000</f>
        <v>44130</v>
      </c>
      <c r="C538" s="1" t="str">
        <f>Basen!C578</f>
        <v>Rasmus</v>
      </c>
      <c r="D538" s="48" t="str">
        <f>Basen!H578</f>
        <v>WEB</v>
      </c>
      <c r="E538" s="1" t="str">
        <f>Basen!J578</f>
        <v/>
      </c>
      <c r="H538" s="48" t="str">
        <f t="shared" si="11"/>
        <v>WEB</v>
      </c>
    </row>
    <row r="539" ht="14.25" customHeight="1">
      <c r="A539" s="1" t="str">
        <f>Basen!A579</f>
        <v/>
      </c>
      <c r="B539" s="84">
        <f>Basen!F579+22000</f>
        <v>44131</v>
      </c>
      <c r="C539" s="1" t="str">
        <f>Basen!C579</f>
        <v>Schubert</v>
      </c>
      <c r="D539" s="48" t="str">
        <f>Basen!H579</f>
        <v>bc</v>
      </c>
      <c r="E539" s="1" t="str">
        <f>Basen!J579</f>
        <v/>
      </c>
      <c r="H539" s="48" t="str">
        <f t="shared" si="11"/>
        <v>bc</v>
      </c>
    </row>
    <row r="540" ht="14.25" customHeight="1">
      <c r="A540" s="1" t="str">
        <f>Basen!A580</f>
        <v/>
      </c>
      <c r="B540" s="84">
        <f>Basen!F580+22000</f>
        <v>44132</v>
      </c>
      <c r="C540" s="1" t="str">
        <f>Basen!C580</f>
        <v>Miller</v>
      </c>
      <c r="D540" s="48" t="str">
        <f>Basen!H580</f>
        <v>bc</v>
      </c>
      <c r="E540" s="1" t="str">
        <f>Basen!J580</f>
        <v/>
      </c>
      <c r="H540" s="48" t="str">
        <f t="shared" si="11"/>
        <v>bc</v>
      </c>
    </row>
    <row r="541" ht="14.25" customHeight="1">
      <c r="A541" s="1" t="str">
        <f>Basen!A581</f>
        <v/>
      </c>
      <c r="B541" s="84">
        <f>Basen!F581+22000</f>
        <v>44133</v>
      </c>
      <c r="C541" s="1" t="str">
        <f>Basen!C581</f>
        <v>Kaufmann</v>
      </c>
      <c r="D541" s="48" t="str">
        <f>Basen!H581</f>
        <v>cansl</v>
      </c>
      <c r="E541" s="1" t="str">
        <f>Basen!J581</f>
        <v/>
      </c>
      <c r="H541" s="48" t="str">
        <f t="shared" si="11"/>
        <v>cansl</v>
      </c>
    </row>
    <row r="542" ht="14.25" customHeight="1">
      <c r="A542" s="1" t="str">
        <f>Basen!A582</f>
        <v/>
      </c>
      <c r="B542" s="84">
        <f>Basen!F582+22000</f>
        <v>44134</v>
      </c>
      <c r="C542" s="1" t="str">
        <f>Basen!C582</f>
        <v>Tjalve</v>
      </c>
      <c r="D542" s="48" t="str">
        <f>Basen!H582</f>
        <v>bc</v>
      </c>
      <c r="E542" s="1" t="str">
        <f>Basen!J582</f>
        <v/>
      </c>
      <c r="H542" s="48" t="str">
        <f t="shared" si="11"/>
        <v>bc</v>
      </c>
    </row>
    <row r="543" ht="14.25" customHeight="1">
      <c r="A543" s="1" t="str">
        <f>Basen!A583</f>
        <v/>
      </c>
      <c r="B543" s="84">
        <f>Basen!F583+22000</f>
        <v>44135</v>
      </c>
      <c r="C543" s="1" t="str">
        <f>Basen!C583</f>
        <v>Stuart</v>
      </c>
      <c r="D543" s="48" t="str">
        <f>Basen!H583</f>
        <v>cansl</v>
      </c>
      <c r="E543" s="1" t="str">
        <f>Basen!J583</f>
        <v/>
      </c>
      <c r="H543" s="48" t="str">
        <f t="shared" si="11"/>
        <v>cansl</v>
      </c>
    </row>
    <row r="544" ht="14.25" customHeight="1">
      <c r="A544" s="1" t="str">
        <f>Basen!A584</f>
        <v/>
      </c>
      <c r="B544" s="84">
        <f>Basen!F584+22000</f>
        <v>44136</v>
      </c>
      <c r="C544" s="1" t="str">
        <f>Basen!C584</f>
        <v>Uhd</v>
      </c>
      <c r="D544" s="48" t="str">
        <f>Basen!H584</f>
        <v>bc</v>
      </c>
      <c r="E544" s="1" t="str">
        <f>Basen!J584</f>
        <v/>
      </c>
      <c r="H544" s="48" t="str">
        <f t="shared" si="11"/>
        <v>bc</v>
      </c>
    </row>
    <row r="545" ht="14.25" customHeight="1">
      <c r="A545" s="1" t="str">
        <f>Basen!A585</f>
        <v/>
      </c>
      <c r="B545" s="84">
        <f>Basen!F585+22000</f>
        <v>44137</v>
      </c>
      <c r="C545" s="1" t="str">
        <f>Basen!C585</f>
        <v>Thiesen</v>
      </c>
      <c r="D545" s="48" t="str">
        <f>Basen!H585</f>
        <v>bc</v>
      </c>
      <c r="E545" s="1" t="str">
        <f>Basen!J585</f>
        <v/>
      </c>
      <c r="H545" s="48" t="str">
        <f t="shared" si="11"/>
        <v>bc</v>
      </c>
    </row>
    <row r="546" ht="14.25" customHeight="1">
      <c r="A546" s="1" t="str">
        <f>Basen!A586</f>
        <v/>
      </c>
      <c r="B546" s="84">
        <f>Basen!F586+22000</f>
        <v>44138</v>
      </c>
      <c r="C546" s="1" t="str">
        <f>Basen!C586</f>
        <v>Møller</v>
      </c>
      <c r="D546" s="48" t="str">
        <f>Basen!H586</f>
        <v>bc</v>
      </c>
      <c r="E546" s="1" t="str">
        <f>Basen!J586</f>
        <v/>
      </c>
      <c r="H546" s="48" t="str">
        <f t="shared" si="11"/>
        <v>bc</v>
      </c>
    </row>
    <row r="547" ht="14.25" customHeight="1">
      <c r="A547" s="1" t="str">
        <f>Basen!A587</f>
        <v/>
      </c>
      <c r="B547" s="84">
        <f>Basen!F587+22000</f>
        <v>44139</v>
      </c>
      <c r="C547" s="1" t="str">
        <f>Basen!C587</f>
        <v>Mary ….</v>
      </c>
      <c r="D547" s="48" t="str">
        <f>Basen!H587</f>
        <v>web</v>
      </c>
      <c r="E547" s="1">
        <f>Basen!J587</f>
        <v>10</v>
      </c>
      <c r="H547" s="48" t="str">
        <f t="shared" si="11"/>
        <v>web</v>
      </c>
    </row>
    <row r="548" ht="14.25" customHeight="1">
      <c r="A548" s="1" t="str">
        <f>Basen!A588</f>
        <v/>
      </c>
      <c r="B548" s="84">
        <f>Basen!F588+22000</f>
        <v>44140</v>
      </c>
      <c r="C548" s="1" t="str">
        <f>Basen!C588</f>
        <v>Christensen</v>
      </c>
      <c r="D548" s="48" t="str">
        <f>Basen!H588</f>
        <v>web</v>
      </c>
      <c r="E548" s="1">
        <f>Basen!J588</f>
        <v>10</v>
      </c>
      <c r="H548" s="48" t="str">
        <f t="shared" si="11"/>
        <v>web</v>
      </c>
    </row>
    <row r="549" ht="14.25" customHeight="1">
      <c r="A549" s="1" t="str">
        <f>Basen!A589</f>
        <v/>
      </c>
      <c r="B549" s="84">
        <f>Basen!F589+22000</f>
        <v>44141</v>
      </c>
      <c r="C549" s="1" t="str">
        <f>Basen!C589</f>
        <v>Sigtenborg</v>
      </c>
      <c r="D549" s="48" t="str">
        <f>Basen!H589</f>
        <v>cansl</v>
      </c>
      <c r="E549" s="1" t="str">
        <f>Basen!J589</f>
        <v/>
      </c>
      <c r="H549" s="48" t="str">
        <f t="shared" si="11"/>
        <v>cansl</v>
      </c>
    </row>
    <row r="550" ht="14.25" customHeight="1">
      <c r="A550" s="1" t="str">
        <f>Basen!A590</f>
        <v/>
      </c>
      <c r="B550" s="84">
        <f>Basen!F590+22000</f>
        <v>44142</v>
      </c>
      <c r="C550" s="1" t="str">
        <f>Basen!C590</f>
        <v>Lisbet</v>
      </c>
      <c r="D550" s="48" t="str">
        <f>Basen!H590</f>
        <v>bc</v>
      </c>
      <c r="E550" s="1" t="str">
        <f>Basen!J590</f>
        <v/>
      </c>
      <c r="H550" s="48" t="str">
        <f t="shared" si="11"/>
        <v>bc</v>
      </c>
    </row>
    <row r="551" ht="14.25" customHeight="1">
      <c r="A551" s="1" t="str">
        <f>Basen!A591</f>
        <v/>
      </c>
      <c r="B551" s="84">
        <f>Basen!F591+22000</f>
        <v>44143</v>
      </c>
      <c r="C551" s="1" t="str">
        <f>Basen!C591</f>
        <v>Splittotff</v>
      </c>
      <c r="D551" s="48" t="str">
        <f>Basen!H591</f>
        <v>bc</v>
      </c>
      <c r="E551" s="1" t="str">
        <f>Basen!J591</f>
        <v/>
      </c>
      <c r="H551" s="48" t="str">
        <f t="shared" si="11"/>
        <v>bc</v>
      </c>
    </row>
    <row r="552" ht="14.25" customHeight="1">
      <c r="A552" s="1" t="str">
        <f>Basen!A592</f>
        <v/>
      </c>
      <c r="B552" s="84">
        <f>Basen!F592+22000</f>
        <v>44144</v>
      </c>
      <c r="C552" s="1" t="str">
        <f>Basen!C592</f>
        <v>Oredsson</v>
      </c>
      <c r="D552" s="48" t="str">
        <f>Basen!H592</f>
        <v>bc</v>
      </c>
      <c r="E552" s="1" t="str">
        <f>Basen!J592</f>
        <v/>
      </c>
      <c r="G552" s="48" t="str">
        <f>D552</f>
        <v>bc</v>
      </c>
    </row>
    <row r="553" ht="14.25" customHeight="1">
      <c r="A553" s="1" t="str">
        <f>Basen!A593</f>
        <v/>
      </c>
      <c r="B553" s="84">
        <f>Basen!F593+22000</f>
        <v>44145</v>
      </c>
      <c r="C553" s="1" t="str">
        <f>Basen!C593</f>
        <v>Book</v>
      </c>
      <c r="D553" s="48" t="str">
        <f>Basen!H593</f>
        <v>cansl</v>
      </c>
      <c r="E553" s="1" t="str">
        <f>Basen!J593</f>
        <v/>
      </c>
      <c r="I553" s="48" t="str">
        <f t="shared" ref="I553:I554" si="12">D553</f>
        <v>cansl</v>
      </c>
    </row>
    <row r="554" ht="14.25" customHeight="1">
      <c r="A554" s="1" t="str">
        <f>Basen!A594</f>
        <v/>
      </c>
      <c r="B554" s="84">
        <f>Basen!F594+22000</f>
        <v>44146</v>
      </c>
      <c r="C554" s="1" t="str">
        <f>Basen!C594</f>
        <v>Klopsch</v>
      </c>
      <c r="D554" s="48" t="str">
        <f>Basen!H594</f>
        <v>bc</v>
      </c>
      <c r="E554" s="1" t="str">
        <f>Basen!J594</f>
        <v/>
      </c>
      <c r="I554" s="48" t="str">
        <f t="shared" si="12"/>
        <v>bc</v>
      </c>
    </row>
    <row r="555" ht="14.25" customHeight="1">
      <c r="A555" s="1" t="str">
        <f>Basen!A595</f>
        <v/>
      </c>
      <c r="B555" s="84">
        <f>Basen!F595+22000</f>
        <v>44148</v>
      </c>
      <c r="C555" s="1" t="str">
        <f>Basen!C595</f>
        <v>Burhkal</v>
      </c>
      <c r="D555" s="48" t="str">
        <f>Basen!H595</f>
        <v>bc</v>
      </c>
      <c r="E555" s="1" t="str">
        <f>Basen!J595</f>
        <v/>
      </c>
      <c r="I555" s="1" t="s">
        <v>6</v>
      </c>
    </row>
    <row r="556" ht="14.25" customHeight="1">
      <c r="A556" s="1" t="str">
        <f>Basen!A596</f>
        <v/>
      </c>
      <c r="B556" s="84">
        <f>Basen!F596+22000</f>
        <v>44149</v>
      </c>
      <c r="C556" s="1" t="str">
        <f>Basen!C596</f>
        <v>Bysted</v>
      </c>
      <c r="D556" s="48" t="str">
        <f>Basen!H596</f>
        <v>web</v>
      </c>
      <c r="E556" s="1" t="str">
        <f>Basen!J596</f>
        <v/>
      </c>
      <c r="H556" s="1" t="s">
        <v>1886</v>
      </c>
      <c r="I556" s="1" t="s">
        <v>1886</v>
      </c>
      <c r="J556" s="1" t="s">
        <v>1886</v>
      </c>
    </row>
    <row r="557" ht="14.25" customHeight="1">
      <c r="A557" s="1" t="str">
        <f>Basen!A597</f>
        <v/>
      </c>
      <c r="B557" s="84">
        <f>Basen!F597+22000</f>
        <v>44150</v>
      </c>
      <c r="C557" s="1" t="str">
        <f>Basen!C597</f>
        <v>Andreas</v>
      </c>
      <c r="D557" s="48" t="str">
        <f>Basen!H597</f>
        <v>bc</v>
      </c>
      <c r="E557" s="1" t="str">
        <f>Basen!J597</f>
        <v/>
      </c>
      <c r="I557" s="48" t="str">
        <f t="shared" ref="I557:I559" si="13">D557</f>
        <v>bc</v>
      </c>
    </row>
    <row r="558" ht="14.25" customHeight="1">
      <c r="A558" s="1" t="str">
        <f>Basen!A598</f>
        <v/>
      </c>
      <c r="B558" s="84">
        <f>Basen!F598+22000</f>
        <v>44151</v>
      </c>
      <c r="C558" s="1" t="str">
        <f>Basen!C598</f>
        <v>Hansen</v>
      </c>
      <c r="D558" s="1" t="str">
        <f>Basen!H598</f>
        <v/>
      </c>
      <c r="E558" s="1" t="str">
        <f>Basen!J598</f>
        <v/>
      </c>
      <c r="I558" s="1" t="str">
        <f t="shared" si="13"/>
        <v/>
      </c>
    </row>
    <row r="559" ht="14.25" customHeight="1">
      <c r="A559" s="1" t="str">
        <f>Basen!A599</f>
        <v/>
      </c>
      <c r="B559" s="84">
        <f>Basen!F599+22000</f>
        <v>44152</v>
      </c>
      <c r="C559" s="1" t="str">
        <f>Basen!C599</f>
        <v>Kisbye</v>
      </c>
      <c r="D559" s="1" t="str">
        <f>Basen!H599</f>
        <v/>
      </c>
      <c r="E559" s="1" t="str">
        <f>Basen!J599</f>
        <v/>
      </c>
      <c r="I559" s="1" t="str">
        <f t="shared" si="13"/>
        <v/>
      </c>
    </row>
    <row r="560" ht="14.25" customHeight="1">
      <c r="A560" s="1" t="str">
        <f>Basen!A600</f>
        <v/>
      </c>
      <c r="B560" s="84">
        <f>Basen!F600+22000</f>
        <v>44153</v>
      </c>
      <c r="C560" s="1" t="str">
        <f>Basen!C600</f>
        <v>Gramstrup</v>
      </c>
      <c r="D560" s="1" t="str">
        <f>Basen!H600</f>
        <v/>
      </c>
      <c r="E560" s="1" t="str">
        <f>Basen!J600</f>
        <v/>
      </c>
      <c r="I560" s="1" t="s">
        <v>6</v>
      </c>
    </row>
    <row r="561" ht="14.25" customHeight="1">
      <c r="A561" s="1" t="str">
        <f>Basen!A601</f>
        <v/>
      </c>
      <c r="B561" s="84">
        <f>Basen!F601+22000</f>
        <v>44154</v>
      </c>
      <c r="C561" s="1" t="str">
        <f>Basen!C601</f>
        <v>Poulsen</v>
      </c>
      <c r="D561" s="1" t="str">
        <f>Basen!H601</f>
        <v/>
      </c>
      <c r="E561" s="1" t="str">
        <f>Basen!J601</f>
        <v/>
      </c>
      <c r="I561" s="1" t="str">
        <f>D561</f>
        <v/>
      </c>
    </row>
    <row r="562" ht="14.25" customHeight="1">
      <c r="A562" s="1" t="str">
        <f>Basen!A602</f>
        <v/>
      </c>
      <c r="B562" s="84">
        <f>Basen!F602+22000</f>
        <v>44155</v>
      </c>
      <c r="C562" s="1" t="str">
        <f>Basen!C602</f>
        <v>Chung</v>
      </c>
      <c r="D562" s="1" t="str">
        <f>Basen!H602</f>
        <v/>
      </c>
      <c r="E562" s="1" t="str">
        <f>Basen!J602</f>
        <v/>
      </c>
      <c r="I562" s="1" t="s">
        <v>6</v>
      </c>
    </row>
    <row r="563" ht="14.25" customHeight="1">
      <c r="A563" s="1" t="str">
        <f>Basen!A603</f>
        <v/>
      </c>
      <c r="B563" s="84">
        <f>Basen!F603+22000</f>
        <v>44156</v>
      </c>
      <c r="C563" s="1" t="str">
        <f>Basen!C603</f>
        <v>Hansen</v>
      </c>
      <c r="D563" s="1" t="str">
        <f>Basen!H603</f>
        <v/>
      </c>
      <c r="E563" s="1" t="str">
        <f>Basen!J603</f>
        <v/>
      </c>
      <c r="I563" s="1" t="str">
        <f t="shared" ref="I563:I578" si="14">D563</f>
        <v/>
      </c>
    </row>
    <row r="564" ht="14.25" customHeight="1">
      <c r="A564" s="1" t="str">
        <f>Basen!A604</f>
        <v/>
      </c>
      <c r="B564" s="84">
        <f>Basen!F604+22000</f>
        <v>44157</v>
      </c>
      <c r="C564" s="1" t="str">
        <f>Basen!C604</f>
        <v>Vandenbril</v>
      </c>
      <c r="D564" s="1" t="str">
        <f>Basen!H604</f>
        <v/>
      </c>
      <c r="E564" s="1" t="str">
        <f>Basen!J604</f>
        <v/>
      </c>
      <c r="I564" s="1" t="str">
        <f t="shared" si="14"/>
        <v/>
      </c>
    </row>
    <row r="565" ht="14.25" customHeight="1">
      <c r="A565" s="1" t="str">
        <f>Basen!A605</f>
        <v/>
      </c>
      <c r="B565" s="84">
        <f>Basen!F605+22000</f>
        <v>44158</v>
      </c>
      <c r="C565" s="1" t="str">
        <f>Basen!C605</f>
        <v>Arleth</v>
      </c>
      <c r="D565" s="1" t="str">
        <f>Basen!H605</f>
        <v/>
      </c>
      <c r="E565" s="1" t="str">
        <f>Basen!J605</f>
        <v/>
      </c>
      <c r="I565" s="1" t="str">
        <f t="shared" si="14"/>
        <v/>
      </c>
    </row>
    <row r="566" ht="14.25" customHeight="1">
      <c r="A566" s="1" t="str">
        <f>Basen!A607</f>
        <v/>
      </c>
      <c r="B566" s="84">
        <f>Basen!F607+23000</f>
        <v>46002</v>
      </c>
      <c r="C566" s="1" t="str">
        <f>Basen!C607</f>
        <v>Grandal</v>
      </c>
      <c r="D566" s="48" t="str">
        <f>Basen!H607</f>
        <v>WEB</v>
      </c>
      <c r="E566" s="1">
        <f>Basen!J607</f>
        <v>10</v>
      </c>
      <c r="I566" s="48" t="str">
        <f t="shared" si="14"/>
        <v>WEB</v>
      </c>
    </row>
    <row r="567" ht="14.25" customHeight="1">
      <c r="A567" s="1" t="str">
        <f>Basen!A610</f>
        <v/>
      </c>
      <c r="B567" s="84">
        <f>Basen!F610+23000</f>
        <v>46005</v>
      </c>
      <c r="C567" s="1" t="str">
        <f>Basen!C610</f>
        <v>Thaarbøl</v>
      </c>
      <c r="D567" s="48" t="str">
        <f>Basen!H610</f>
        <v>WEB</v>
      </c>
      <c r="E567" s="1" t="str">
        <f>Basen!J610</f>
        <v/>
      </c>
      <c r="I567" s="48" t="str">
        <f t="shared" si="14"/>
        <v>WEB</v>
      </c>
    </row>
    <row r="568" ht="14.25" customHeight="1">
      <c r="A568" s="1" t="str">
        <f>Basen!A614</f>
        <v/>
      </c>
      <c r="B568" s="84">
        <f>Basen!F614+23000</f>
        <v>46009</v>
      </c>
      <c r="C568" s="1" t="str">
        <f>Basen!C614</f>
        <v>Rasmussen</v>
      </c>
      <c r="D568" s="48" t="str">
        <f>Basen!H614</f>
        <v>WEB</v>
      </c>
      <c r="E568" s="1" t="str">
        <f>Basen!J614</f>
        <v/>
      </c>
      <c r="I568" s="48" t="str">
        <f t="shared" si="14"/>
        <v>WEB</v>
      </c>
    </row>
    <row r="569" ht="14.25" customHeight="1">
      <c r="A569" s="1" t="str">
        <f>Basen!A616</f>
        <v/>
      </c>
      <c r="B569" s="84">
        <f>Basen!F616+23000</f>
        <v>46011</v>
      </c>
      <c r="C569" s="1" t="str">
        <f>Basen!C616</f>
        <v>Kristensen</v>
      </c>
      <c r="D569" s="48" t="str">
        <f>Basen!H616</f>
        <v>cansl</v>
      </c>
      <c r="E569" s="1" t="str">
        <f>Basen!J616</f>
        <v/>
      </c>
      <c r="I569" s="48" t="str">
        <f t="shared" si="14"/>
        <v>cansl</v>
      </c>
    </row>
    <row r="570" ht="14.25" customHeight="1">
      <c r="A570" s="1" t="str">
        <f>Basen!A619</f>
        <v/>
      </c>
      <c r="B570" s="84">
        <f>Basen!F619+23000</f>
        <v>46014</v>
      </c>
      <c r="C570" s="1" t="str">
        <f>Basen!C619</f>
        <v>Kaae</v>
      </c>
      <c r="D570" s="48" t="str">
        <f>Basen!H619</f>
        <v>WEB</v>
      </c>
      <c r="E570" s="1" t="str">
        <f>Basen!J619</f>
        <v/>
      </c>
      <c r="I570" s="48" t="str">
        <f t="shared" si="14"/>
        <v>WEB</v>
      </c>
    </row>
    <row r="571" ht="14.25" customHeight="1">
      <c r="A571" s="1" t="str">
        <f>Basen!A620</f>
        <v/>
      </c>
      <c r="B571" s="84">
        <f>Basen!F620+23000</f>
        <v>46015</v>
      </c>
      <c r="C571" s="1" t="str">
        <f>Basen!C620</f>
        <v>Bossenmeyer</v>
      </c>
      <c r="D571" s="48" t="str">
        <f>Basen!H620</f>
        <v>WEB</v>
      </c>
      <c r="E571" s="1" t="str">
        <f>Basen!J620</f>
        <v/>
      </c>
      <c r="I571" s="48" t="str">
        <f t="shared" si="14"/>
        <v>WEB</v>
      </c>
    </row>
    <row r="572" ht="14.25" customHeight="1">
      <c r="A572" s="1" t="str">
        <f>Basen!A623</f>
        <v/>
      </c>
      <c r="B572" s="84">
        <f>Basen!F623+23000</f>
        <v>46018</v>
      </c>
      <c r="C572" s="1" t="str">
        <f>Basen!C623</f>
        <v>Delakowwitz</v>
      </c>
      <c r="D572" s="1" t="str">
        <f>Basen!H623</f>
        <v>bc</v>
      </c>
      <c r="E572" s="1" t="str">
        <f>Basen!J623</f>
        <v/>
      </c>
      <c r="I572" s="1" t="str">
        <f t="shared" si="14"/>
        <v>bc</v>
      </c>
    </row>
    <row r="573" ht="14.25" customHeight="1">
      <c r="A573" s="1" t="str">
        <f>Basen!A624</f>
        <v/>
      </c>
      <c r="B573" s="84">
        <f>Basen!F624+23000</f>
        <v>46019</v>
      </c>
      <c r="C573" s="1" t="str">
        <f>Basen!C624</f>
        <v>Preben</v>
      </c>
      <c r="D573" s="48" t="str">
        <f>Basen!H624</f>
        <v>WEB</v>
      </c>
      <c r="E573" s="1" t="str">
        <f>Basen!J624</f>
        <v/>
      </c>
      <c r="I573" s="48" t="str">
        <f t="shared" si="14"/>
        <v>WEB</v>
      </c>
    </row>
    <row r="574" ht="14.25" customHeight="1">
      <c r="A574" s="1" t="str">
        <f>Basen!A626</f>
        <v/>
      </c>
      <c r="B574" s="84">
        <f>Basen!F626+23000</f>
        <v>46021</v>
      </c>
      <c r="C574" s="1" t="str">
        <f>Basen!C626</f>
        <v>Wagenblast</v>
      </c>
      <c r="D574" s="48" t="str">
        <f>Basen!H626</f>
        <v>cansl</v>
      </c>
      <c r="E574" s="1" t="str">
        <f>Basen!J626</f>
        <v/>
      </c>
      <c r="I574" s="48" t="str">
        <f t="shared" si="14"/>
        <v>cansl</v>
      </c>
    </row>
    <row r="575" ht="14.25" customHeight="1">
      <c r="A575" s="1" t="str">
        <f>Basen!A627</f>
        <v/>
      </c>
      <c r="B575" s="84">
        <f>Basen!F627+23000</f>
        <v>46022</v>
      </c>
      <c r="C575" s="1" t="str">
        <f>Basen!C627</f>
        <v>Petersen</v>
      </c>
      <c r="D575" s="1" t="str">
        <f>Basen!H627</f>
        <v>bc</v>
      </c>
      <c r="E575" s="1" t="str">
        <f>Basen!J627</f>
        <v/>
      </c>
      <c r="I575" s="1" t="str">
        <f t="shared" si="14"/>
        <v>bc</v>
      </c>
    </row>
    <row r="576" ht="14.25" customHeight="1">
      <c r="A576" s="1" t="str">
        <f>Basen!A628</f>
        <v/>
      </c>
      <c r="B576" s="84">
        <f>Basen!F628+23000</f>
        <v>46023</v>
      </c>
      <c r="C576" s="1" t="str">
        <f>Basen!C628</f>
        <v>Landskron</v>
      </c>
      <c r="D576" s="48" t="str">
        <f>Basen!H628</f>
        <v>cansl</v>
      </c>
      <c r="E576" s="1" t="str">
        <f>Basen!J628</f>
        <v/>
      </c>
      <c r="I576" s="48" t="str">
        <f t="shared" si="14"/>
        <v>cansl</v>
      </c>
    </row>
    <row r="577" ht="14.25" customHeight="1">
      <c r="A577" s="1" t="str">
        <f>Basen!A629</f>
        <v/>
      </c>
      <c r="B577" s="84">
        <f>Basen!F629+23000</f>
        <v>46024</v>
      </c>
      <c r="C577" s="1" t="str">
        <f>Basen!C629</f>
        <v>Musialczyk</v>
      </c>
      <c r="D577" s="1" t="str">
        <f>Basen!H629</f>
        <v>bc</v>
      </c>
      <c r="E577" s="1" t="str">
        <f>Basen!J629</f>
        <v/>
      </c>
      <c r="I577" s="1" t="str">
        <f t="shared" si="14"/>
        <v>bc</v>
      </c>
    </row>
    <row r="578" ht="14.25" customHeight="1">
      <c r="A578" s="1" t="str">
        <f>Basen!A630</f>
        <v/>
      </c>
      <c r="B578" s="84">
        <f>Basen!F630+23000</f>
        <v>46025</v>
      </c>
      <c r="C578" s="1" t="str">
        <f>Basen!C630</f>
        <v>Albers</v>
      </c>
      <c r="D578" s="48" t="str">
        <f>Basen!H630</f>
        <v>cansl</v>
      </c>
      <c r="E578" s="1" t="str">
        <f>Basen!J630</f>
        <v/>
      </c>
      <c r="I578" s="48" t="str">
        <f t="shared" si="14"/>
        <v>cansl</v>
      </c>
    </row>
    <row r="579" ht="14.25" customHeight="1">
      <c r="A579" s="1" t="str">
        <f>Basen!A632</f>
        <v/>
      </c>
      <c r="B579" s="84">
        <f>Basen!F632+23000</f>
        <v>46027</v>
      </c>
      <c r="C579" s="1" t="str">
        <f>Basen!C632</f>
        <v>Petersen</v>
      </c>
      <c r="D579" s="1" t="str">
        <f>Basen!H632</f>
        <v>bc</v>
      </c>
      <c r="E579" s="1" t="str">
        <f>Basen!J632</f>
        <v/>
      </c>
      <c r="G579" s="1" t="s">
        <v>1888</v>
      </c>
      <c r="I579" s="1" t="s">
        <v>1886</v>
      </c>
      <c r="J579" s="1" t="s">
        <v>47</v>
      </c>
    </row>
    <row r="580" ht="14.25" customHeight="1">
      <c r="A580" s="1" t="str">
        <f>Basen!A633</f>
        <v/>
      </c>
      <c r="B580" s="84">
        <f>Basen!F633+23000</f>
        <v>46028</v>
      </c>
      <c r="C580" s="1" t="str">
        <f>Basen!C633</f>
        <v>Moden</v>
      </c>
      <c r="D580" s="1" t="str">
        <f>Basen!H633</f>
        <v>bc</v>
      </c>
      <c r="E580" s="1" t="str">
        <f>Basen!J633</f>
        <v/>
      </c>
      <c r="I580" s="1" t="str">
        <f t="shared" ref="I580:I686" si="15">D580</f>
        <v>bc</v>
      </c>
    </row>
    <row r="581" ht="14.25" customHeight="1">
      <c r="A581" s="1" t="str">
        <f>Basen!A634</f>
        <v/>
      </c>
      <c r="B581" s="84">
        <f>Basen!F634+23000</f>
        <v>46029</v>
      </c>
      <c r="C581" s="1" t="str">
        <f>Basen!C634</f>
        <v>Gorecki</v>
      </c>
      <c r="D581" s="1" t="str">
        <f>Basen!H634</f>
        <v>bc</v>
      </c>
      <c r="E581" s="1" t="str">
        <f>Basen!J634</f>
        <v/>
      </c>
      <c r="I581" s="1" t="str">
        <f t="shared" si="15"/>
        <v>bc</v>
      </c>
    </row>
    <row r="582" ht="14.25" customHeight="1">
      <c r="A582" s="1" t="str">
        <f>Basen!A635</f>
        <v/>
      </c>
      <c r="B582" s="84">
        <f>Basen!F635+23000</f>
        <v>46030</v>
      </c>
      <c r="C582" s="1" t="str">
        <f>Basen!C635</f>
        <v>Holst</v>
      </c>
      <c r="D582" s="1" t="str">
        <f>Basen!H635</f>
        <v>bc</v>
      </c>
      <c r="E582" s="1" t="str">
        <f>Basen!J635</f>
        <v/>
      </c>
      <c r="I582" s="1" t="str">
        <f t="shared" si="15"/>
        <v>bc</v>
      </c>
    </row>
    <row r="583" ht="14.25" customHeight="1">
      <c r="A583" s="1" t="str">
        <f>Basen!A636</f>
        <v/>
      </c>
      <c r="B583" s="84">
        <f>Basen!F636+23000</f>
        <v>46031</v>
      </c>
      <c r="C583" s="1" t="str">
        <f>Basen!C636</f>
        <v>Fauerskov</v>
      </c>
      <c r="D583" s="1" t="str">
        <f>Basen!H636</f>
        <v>bc</v>
      </c>
      <c r="E583" s="1" t="str">
        <f>Basen!J636</f>
        <v/>
      </c>
      <c r="I583" s="1" t="str">
        <f t="shared" si="15"/>
        <v>bc</v>
      </c>
    </row>
    <row r="584" ht="14.25" customHeight="1">
      <c r="A584" s="1" t="str">
        <f>Basen!A637</f>
        <v/>
      </c>
      <c r="B584" s="84">
        <f>Basen!F637+23000</f>
        <v>46032</v>
      </c>
      <c r="C584" s="1" t="str">
        <f>Basen!C637</f>
        <v>Sørensen</v>
      </c>
      <c r="D584" s="48" t="str">
        <f>Basen!H637</f>
        <v>cansl</v>
      </c>
      <c r="E584" s="1" t="str">
        <f>Basen!J637</f>
        <v/>
      </c>
      <c r="I584" s="48" t="str">
        <f t="shared" si="15"/>
        <v>cansl</v>
      </c>
    </row>
    <row r="585" ht="14.25" customHeight="1">
      <c r="A585" s="1" t="str">
        <f>Basen!A638</f>
        <v/>
      </c>
      <c r="B585" s="84">
        <f>Basen!F638+23000</f>
        <v>46033</v>
      </c>
      <c r="C585" s="1" t="str">
        <f>Basen!C638</f>
        <v>Mosegaard</v>
      </c>
      <c r="D585" s="1" t="str">
        <f>Basen!H638</f>
        <v>bc</v>
      </c>
      <c r="E585" s="1" t="str">
        <f>Basen!J638</f>
        <v/>
      </c>
      <c r="I585" s="1" t="str">
        <f t="shared" si="15"/>
        <v>bc</v>
      </c>
    </row>
    <row r="586" ht="14.25" customHeight="1">
      <c r="A586" s="1" t="str">
        <f>Basen!A639</f>
        <v/>
      </c>
      <c r="B586" s="84">
        <f>Basen!F639+23000</f>
        <v>46034</v>
      </c>
      <c r="C586" s="1" t="str">
        <f>Basen!C639</f>
        <v>Kirketero</v>
      </c>
      <c r="D586" s="1" t="str">
        <f>Basen!H639</f>
        <v>bc</v>
      </c>
      <c r="E586" s="1" t="str">
        <f>Basen!J639</f>
        <v/>
      </c>
      <c r="I586" s="1" t="str">
        <f t="shared" si="15"/>
        <v>bc</v>
      </c>
    </row>
    <row r="587" ht="14.25" customHeight="1">
      <c r="A587" s="1" t="str">
        <f>Basen!A640</f>
        <v/>
      </c>
      <c r="B587" s="84">
        <f>Basen!F640+23000</f>
        <v>46035</v>
      </c>
      <c r="C587" s="1" t="str">
        <f>Basen!C640</f>
        <v>Kraemer</v>
      </c>
      <c r="D587" s="48" t="str">
        <f>Basen!H640</f>
        <v>cansl</v>
      </c>
      <c r="E587" s="1" t="str">
        <f>Basen!J640</f>
        <v/>
      </c>
      <c r="I587" s="48" t="str">
        <f t="shared" si="15"/>
        <v>cansl</v>
      </c>
    </row>
    <row r="588" ht="14.25" customHeight="1">
      <c r="A588" s="1" t="str">
        <f>Basen!A641</f>
        <v/>
      </c>
      <c r="B588" s="84">
        <f>Basen!F641+23000</f>
        <v>46036</v>
      </c>
      <c r="C588" s="1" t="str">
        <f>Basen!C641</f>
        <v>Kaul</v>
      </c>
      <c r="D588" s="48" t="str">
        <f>Basen!H641</f>
        <v>cansl</v>
      </c>
      <c r="E588" s="1" t="str">
        <f>Basen!J641</f>
        <v/>
      </c>
      <c r="I588" s="48" t="str">
        <f t="shared" si="15"/>
        <v>cansl</v>
      </c>
    </row>
    <row r="589" ht="14.25" customHeight="1">
      <c r="A589" s="1" t="str">
        <f>Basen!A642</f>
        <v/>
      </c>
      <c r="B589" s="84">
        <f>Basen!F642+23000</f>
        <v>46037</v>
      </c>
      <c r="C589" s="1" t="str">
        <f>Basen!C642</f>
        <v>Aronsson</v>
      </c>
      <c r="D589" s="48" t="str">
        <f>Basen!H642</f>
        <v>cansl</v>
      </c>
      <c r="E589" s="1" t="str">
        <f>Basen!J642</f>
        <v/>
      </c>
      <c r="I589" s="48" t="str">
        <f t="shared" si="15"/>
        <v>cansl</v>
      </c>
    </row>
    <row r="590" ht="14.25" customHeight="1">
      <c r="A590" s="1" t="str">
        <f>Basen!A643</f>
        <v/>
      </c>
      <c r="B590" s="84">
        <f>Basen!F643+23000</f>
        <v>46038</v>
      </c>
      <c r="C590" s="1" t="str">
        <f>Basen!C643</f>
        <v>Palbo</v>
      </c>
      <c r="D590" s="48" t="str">
        <f>Basen!H643</f>
        <v>cansl</v>
      </c>
      <c r="E590" s="1" t="str">
        <f>Basen!J643</f>
        <v/>
      </c>
      <c r="I590" s="48" t="str">
        <f t="shared" si="15"/>
        <v>cansl</v>
      </c>
    </row>
    <row r="591" ht="14.25" customHeight="1">
      <c r="A591" s="1" t="str">
        <f>Basen!A644</f>
        <v/>
      </c>
      <c r="B591" s="84">
        <f>Basen!F644+23000</f>
        <v>46039</v>
      </c>
      <c r="C591" s="1" t="str">
        <f>Basen!C644</f>
        <v>Svensk</v>
      </c>
      <c r="D591" s="1" t="str">
        <f>Basen!H644</f>
        <v>bc</v>
      </c>
      <c r="E591" s="1" t="str">
        <f>Basen!J644</f>
        <v/>
      </c>
      <c r="I591" s="1" t="str">
        <f t="shared" si="15"/>
        <v>bc</v>
      </c>
    </row>
    <row r="592" ht="14.25" customHeight="1">
      <c r="A592" s="1" t="str">
        <f>Basen!A645</f>
        <v/>
      </c>
      <c r="B592" s="84">
        <f>Basen!F645+23000</f>
        <v>46040</v>
      </c>
      <c r="C592" s="1" t="str">
        <f>Basen!C645</f>
        <v>Morgenstern</v>
      </c>
      <c r="D592" s="1" t="str">
        <f>Basen!H645</f>
        <v>bc</v>
      </c>
      <c r="E592" s="1" t="str">
        <f>Basen!J645</f>
        <v/>
      </c>
      <c r="I592" s="1" t="str">
        <f t="shared" si="15"/>
        <v>bc</v>
      </c>
    </row>
    <row r="593" ht="14.25" customHeight="1">
      <c r="A593" s="1" t="str">
        <f>Basen!A646</f>
        <v/>
      </c>
      <c r="B593" s="84">
        <f>Basen!F646+23000</f>
        <v>46041</v>
      </c>
      <c r="C593" s="1" t="str">
        <f>Basen!C646</f>
        <v>Steber</v>
      </c>
      <c r="D593" s="1" t="str">
        <f>Basen!H646</f>
        <v>bc</v>
      </c>
      <c r="E593" s="1" t="str">
        <f>Basen!J646</f>
        <v/>
      </c>
      <c r="I593" s="1" t="str">
        <f t="shared" si="15"/>
        <v>bc</v>
      </c>
    </row>
    <row r="594" ht="14.25" customHeight="1">
      <c r="A594" s="1" t="str">
        <f>Basen!A647</f>
        <v/>
      </c>
      <c r="B594" s="84">
        <f>Basen!F647+23000</f>
        <v>46042</v>
      </c>
      <c r="C594" s="1" t="str">
        <f>Basen!C647</f>
        <v>sternbæk</v>
      </c>
      <c r="D594" s="48" t="str">
        <f>Basen!H647</f>
        <v/>
      </c>
      <c r="E594" s="1" t="str">
        <f>Basen!J647</f>
        <v/>
      </c>
      <c r="I594" s="48" t="str">
        <f t="shared" si="15"/>
        <v/>
      </c>
    </row>
    <row r="595" ht="14.25" customHeight="1">
      <c r="A595" s="1" t="str">
        <f>Basen!A648</f>
        <v/>
      </c>
      <c r="B595" s="84">
        <f>Basen!F648+23000</f>
        <v>46043</v>
      </c>
      <c r="C595" s="1" t="str">
        <f>Basen!C648</f>
        <v>Skog</v>
      </c>
      <c r="D595" s="1" t="str">
        <f>Basen!H648</f>
        <v>bc</v>
      </c>
      <c r="E595" s="1" t="str">
        <f>Basen!J648</f>
        <v/>
      </c>
      <c r="I595" s="1" t="str">
        <f t="shared" si="15"/>
        <v>bc</v>
      </c>
    </row>
    <row r="596" ht="14.25" customHeight="1">
      <c r="A596" s="1" t="str">
        <f>Basen!A649</f>
        <v/>
      </c>
      <c r="B596" s="84">
        <f>Basen!F649+23000</f>
        <v>46044</v>
      </c>
      <c r="C596" s="1" t="str">
        <f>Basen!C649</f>
        <v>Tverange</v>
      </c>
      <c r="D596" s="1" t="str">
        <f>Basen!H649</f>
        <v>bc</v>
      </c>
      <c r="E596" s="1" t="str">
        <f>Basen!J649</f>
        <v/>
      </c>
      <c r="I596" s="1" t="str">
        <f t="shared" si="15"/>
        <v>bc</v>
      </c>
    </row>
    <row r="597" ht="14.25" customHeight="1">
      <c r="A597" s="1" t="str">
        <f>Basen!A652</f>
        <v/>
      </c>
      <c r="B597" s="84">
        <f>Basen!F652+23000</f>
        <v>46047</v>
      </c>
      <c r="C597" s="1" t="str">
        <f>Basen!C652</f>
        <v>Hofmann</v>
      </c>
      <c r="D597" s="1" t="str">
        <f>Basen!H652</f>
        <v>bc</v>
      </c>
      <c r="E597" s="1" t="str">
        <f>Basen!J652</f>
        <v/>
      </c>
      <c r="I597" s="1" t="str">
        <f t="shared" si="15"/>
        <v>bc</v>
      </c>
    </row>
    <row r="598" ht="14.25" customHeight="1">
      <c r="A598" s="1" t="str">
        <f>Basen!A653</f>
        <v/>
      </c>
      <c r="B598" s="84">
        <f>Basen!F653+23000</f>
        <v>46048</v>
      </c>
      <c r="C598" s="1" t="str">
        <f>Basen!C653</f>
        <v>Lydiksen</v>
      </c>
      <c r="D598" s="1" t="str">
        <f>Basen!H653</f>
        <v>bc</v>
      </c>
      <c r="E598" s="1" t="str">
        <f>Basen!J653</f>
        <v/>
      </c>
      <c r="I598" s="1" t="str">
        <f t="shared" si="15"/>
        <v>bc</v>
      </c>
    </row>
    <row r="599" ht="14.25" customHeight="1">
      <c r="A599" s="1" t="str">
        <f>Basen!A654</f>
        <v/>
      </c>
      <c r="B599" s="84">
        <f>Basen!F654+23000</f>
        <v>46049</v>
      </c>
      <c r="C599" s="1" t="str">
        <f>Basen!C654</f>
        <v>Landt</v>
      </c>
      <c r="D599" s="48" t="str">
        <f>Basen!H654</f>
        <v>cansl</v>
      </c>
      <c r="E599" s="1" t="str">
        <f>Basen!J654</f>
        <v/>
      </c>
      <c r="I599" s="48" t="str">
        <f t="shared" si="15"/>
        <v>cansl</v>
      </c>
    </row>
    <row r="600" ht="14.25" customHeight="1">
      <c r="A600" s="1" t="str">
        <f>Basen!A656</f>
        <v/>
      </c>
      <c r="B600" s="84">
        <f>Basen!F656+23000</f>
        <v>46051</v>
      </c>
      <c r="C600" s="1" t="str">
        <f>Basen!C656</f>
        <v>Nissen</v>
      </c>
      <c r="D600" s="1" t="str">
        <f>Basen!H656</f>
        <v>bc</v>
      </c>
      <c r="E600" s="1" t="str">
        <f>Basen!J656</f>
        <v/>
      </c>
      <c r="I600" s="1" t="str">
        <f t="shared" si="15"/>
        <v>bc</v>
      </c>
    </row>
    <row r="601" ht="14.25" customHeight="1">
      <c r="A601" s="1" t="str">
        <f>Basen!A657</f>
        <v/>
      </c>
      <c r="B601" s="84">
        <f>Basen!F657+23000</f>
        <v>46052</v>
      </c>
      <c r="C601" s="1" t="str">
        <f>Basen!C657</f>
        <v>Bromert</v>
      </c>
      <c r="D601" s="48" t="str">
        <f>Basen!H657</f>
        <v>cansl</v>
      </c>
      <c r="E601" s="1" t="str">
        <f>Basen!J657</f>
        <v/>
      </c>
      <c r="I601" s="48" t="str">
        <f t="shared" si="15"/>
        <v>cansl</v>
      </c>
    </row>
    <row r="602" ht="14.25" customHeight="1">
      <c r="A602" s="1" t="str">
        <f>Basen!A658</f>
        <v/>
      </c>
      <c r="B602" s="84">
        <f>Basen!F658+23000</f>
        <v>46053</v>
      </c>
      <c r="C602" s="1" t="str">
        <f>Basen!C658</f>
        <v>Sølvsten</v>
      </c>
      <c r="D602" s="48" t="str">
        <f>Basen!H658</f>
        <v>cansl</v>
      </c>
      <c r="E602" s="1" t="str">
        <f>Basen!J658</f>
        <v/>
      </c>
      <c r="I602" s="48" t="str">
        <f t="shared" si="15"/>
        <v>cansl</v>
      </c>
    </row>
    <row r="603" ht="14.25" customHeight="1">
      <c r="A603" s="1" t="str">
        <f>Basen!A661</f>
        <v/>
      </c>
      <c r="B603" s="84">
        <f>Basen!F661+23000</f>
        <v>46056</v>
      </c>
      <c r="C603" s="1" t="str">
        <f>Basen!C661</f>
        <v>Betzold</v>
      </c>
      <c r="D603" s="1" t="str">
        <f>Basen!H661</f>
        <v>bc</v>
      </c>
      <c r="E603" s="1" t="str">
        <f>Basen!J661</f>
        <v/>
      </c>
      <c r="I603" s="1" t="str">
        <f t="shared" si="15"/>
        <v>bc</v>
      </c>
    </row>
    <row r="604" ht="14.25" customHeight="1">
      <c r="A604" s="1" t="str">
        <f>Basen!A663</f>
        <v/>
      </c>
      <c r="B604" s="84">
        <f>Basen!F663+23000</f>
        <v>46058</v>
      </c>
      <c r="C604" s="1" t="str">
        <f>Basen!C663</f>
        <v>Sundell</v>
      </c>
      <c r="D604" s="48" t="str">
        <f>Basen!H663</f>
        <v>cansl</v>
      </c>
      <c r="E604" s="1">
        <f>Basen!J663</f>
        <v>10</v>
      </c>
      <c r="I604" s="48" t="str">
        <f t="shared" si="15"/>
        <v>cansl</v>
      </c>
    </row>
    <row r="605" ht="14.25" customHeight="1">
      <c r="A605" s="1" t="str">
        <f>Basen!A664</f>
        <v/>
      </c>
      <c r="B605" s="84">
        <f>Basen!F664+23000</f>
        <v>46059</v>
      </c>
      <c r="C605" s="1" t="str">
        <f>Basen!C664</f>
        <v>Kosert</v>
      </c>
      <c r="D605" s="48" t="str">
        <f>Basen!H664</f>
        <v>cansl</v>
      </c>
      <c r="E605" s="1" t="str">
        <f>Basen!J664</f>
        <v/>
      </c>
      <c r="I605" s="48" t="str">
        <f t="shared" si="15"/>
        <v>cansl</v>
      </c>
    </row>
    <row r="606" ht="14.25" customHeight="1">
      <c r="A606" s="1" t="str">
        <f>Basen!A665</f>
        <v/>
      </c>
      <c r="B606" s="84">
        <f>Basen!F665+23000</f>
        <v>46060</v>
      </c>
      <c r="C606" s="1" t="str">
        <f>Basen!C665</f>
        <v>Merkouris</v>
      </c>
      <c r="D606" s="48" t="str">
        <f>Basen!H665</f>
        <v>cansl</v>
      </c>
      <c r="E606" s="1" t="str">
        <f>Basen!J665</f>
        <v/>
      </c>
      <c r="I606" s="48" t="str">
        <f t="shared" si="15"/>
        <v>cansl</v>
      </c>
    </row>
    <row r="607" ht="14.25" customHeight="1">
      <c r="A607" s="1" t="str">
        <f>Basen!A667</f>
        <v/>
      </c>
      <c r="B607" s="84">
        <f>Basen!F667+23000</f>
        <v>46062</v>
      </c>
      <c r="C607" s="1" t="str">
        <f>Basen!C667</f>
        <v>Abbadie</v>
      </c>
      <c r="D607" s="48" t="str">
        <f>Basen!H667</f>
        <v>cansl</v>
      </c>
      <c r="E607" s="1" t="str">
        <f>Basen!J667</f>
        <v/>
      </c>
      <c r="I607" s="48" t="str">
        <f t="shared" si="15"/>
        <v>cansl</v>
      </c>
    </row>
    <row r="608" ht="14.25" customHeight="1">
      <c r="A608" s="1" t="str">
        <f>Basen!A668</f>
        <v/>
      </c>
      <c r="B608" s="84">
        <f>Basen!F668+23000</f>
        <v>46063</v>
      </c>
      <c r="C608" s="1" t="str">
        <f>Basen!C668</f>
        <v>joergensen</v>
      </c>
      <c r="D608" s="48" t="str">
        <f>Basen!H668</f>
        <v>cansl</v>
      </c>
      <c r="E608" s="1" t="str">
        <f>Basen!J668</f>
        <v/>
      </c>
      <c r="I608" s="48" t="str">
        <f t="shared" si="15"/>
        <v>cansl</v>
      </c>
    </row>
    <row r="609" ht="14.25" customHeight="1">
      <c r="A609" s="1" t="str">
        <f>Basen!A669</f>
        <v/>
      </c>
      <c r="B609" s="84">
        <f>Basen!F669+23000</f>
        <v>46064</v>
      </c>
      <c r="C609" s="1" t="str">
        <f>Basen!C669</f>
        <v>Hansen</v>
      </c>
      <c r="D609" s="1" t="str">
        <f>Basen!H669</f>
        <v>bc</v>
      </c>
      <c r="E609" s="1" t="str">
        <f>Basen!J669</f>
        <v/>
      </c>
      <c r="I609" s="1" t="str">
        <f t="shared" si="15"/>
        <v>bc</v>
      </c>
    </row>
    <row r="610" ht="14.25" customHeight="1">
      <c r="A610" s="1" t="str">
        <f>Basen!A670</f>
        <v/>
      </c>
      <c r="B610" s="84">
        <f>Basen!F670+23000</f>
        <v>46065</v>
      </c>
      <c r="C610" s="1" t="str">
        <f>Basen!C670</f>
        <v>Garner</v>
      </c>
      <c r="D610" s="1" t="str">
        <f>Basen!H670</f>
        <v>bc</v>
      </c>
      <c r="E610" s="1" t="str">
        <f>Basen!J670</f>
        <v/>
      </c>
      <c r="I610" s="1" t="str">
        <f t="shared" si="15"/>
        <v>bc</v>
      </c>
    </row>
    <row r="611" ht="14.25" customHeight="1">
      <c r="A611" s="1" t="str">
        <f>Basen!A672</f>
        <v/>
      </c>
      <c r="B611" s="84">
        <f>Basen!F672+23000</f>
        <v>46067</v>
      </c>
      <c r="C611" s="1" t="str">
        <f>Basen!C672</f>
        <v>Kaufmann</v>
      </c>
      <c r="D611" s="1" t="str">
        <f>Basen!H672</f>
        <v>bc</v>
      </c>
      <c r="E611" s="1" t="str">
        <f>Basen!J672</f>
        <v/>
      </c>
      <c r="I611" s="1" t="str">
        <f t="shared" si="15"/>
        <v>bc</v>
      </c>
    </row>
    <row r="612" ht="14.25" customHeight="1">
      <c r="A612" s="1" t="str">
        <f>Basen!A673</f>
        <v/>
      </c>
      <c r="B612" s="84">
        <f>Basen!F673+23000</f>
        <v>46068</v>
      </c>
      <c r="C612" s="1" t="str">
        <f>Basen!C673</f>
        <v>Vestergaard</v>
      </c>
      <c r="D612" s="1" t="str">
        <f>Basen!H673</f>
        <v>bc</v>
      </c>
      <c r="E612" s="1" t="str">
        <f>Basen!J673</f>
        <v/>
      </c>
      <c r="I612" s="1" t="str">
        <f t="shared" si="15"/>
        <v>bc</v>
      </c>
    </row>
    <row r="613" ht="14.25" customHeight="1">
      <c r="A613" s="1" t="str">
        <f>Basen!A674</f>
        <v/>
      </c>
      <c r="B613" s="84">
        <f>Basen!F674+23000</f>
        <v>46069</v>
      </c>
      <c r="C613" s="1" t="str">
        <f>Basen!C674</f>
        <v>Lörqvist</v>
      </c>
      <c r="D613" s="1" t="str">
        <f>Basen!H674</f>
        <v>bc</v>
      </c>
      <c r="E613" s="1" t="str">
        <f>Basen!J674</f>
        <v/>
      </c>
      <c r="I613" s="1" t="str">
        <f t="shared" si="15"/>
        <v>bc</v>
      </c>
    </row>
    <row r="614" ht="14.25" customHeight="1">
      <c r="A614" s="1" t="str">
        <f>Basen!A675</f>
        <v/>
      </c>
      <c r="B614" s="84">
        <f>Basen!F675+23000</f>
        <v>46070</v>
      </c>
      <c r="C614" s="1" t="str">
        <f>Basen!C675</f>
        <v>Hansen</v>
      </c>
      <c r="D614" s="1" t="str">
        <f>Basen!H675</f>
        <v>bc</v>
      </c>
      <c r="E614" s="1" t="str">
        <f>Basen!J675</f>
        <v/>
      </c>
      <c r="I614" s="1" t="str">
        <f t="shared" si="15"/>
        <v>bc</v>
      </c>
    </row>
    <row r="615" ht="14.25" customHeight="1">
      <c r="A615" s="1" t="str">
        <f>Basen!A676</f>
        <v/>
      </c>
      <c r="B615" s="84">
        <f>Basen!F676+23000</f>
        <v>46071</v>
      </c>
      <c r="C615" s="1" t="str">
        <f>Basen!C676</f>
        <v>Zamfira</v>
      </c>
      <c r="D615" s="48" t="str">
        <f>Basen!H676</f>
        <v>cansl</v>
      </c>
      <c r="E615" s="1" t="str">
        <f>Basen!J676</f>
        <v/>
      </c>
      <c r="I615" s="48" t="str">
        <f t="shared" si="15"/>
        <v>cansl</v>
      </c>
    </row>
    <row r="616" ht="14.25" customHeight="1">
      <c r="A616" s="1" t="str">
        <f>Basen!A677</f>
        <v/>
      </c>
      <c r="B616" s="84">
        <f>Basen!F677+23000</f>
        <v>46072</v>
      </c>
      <c r="C616" s="1" t="str">
        <f>Basen!C677</f>
        <v>Løvenstrøm</v>
      </c>
      <c r="D616" s="1" t="str">
        <f>Basen!H677</f>
        <v>bc</v>
      </c>
      <c r="E616" s="1" t="str">
        <f>Basen!J677</f>
        <v/>
      </c>
      <c r="I616" s="1" t="str">
        <f t="shared" si="15"/>
        <v>bc</v>
      </c>
    </row>
    <row r="617" ht="14.25" customHeight="1">
      <c r="A617" s="1" t="str">
        <f>Basen!A678</f>
        <v/>
      </c>
      <c r="B617" s="84">
        <f>Basen!F678+23000</f>
        <v>46073</v>
      </c>
      <c r="C617" s="1" t="str">
        <f>Basen!C678</f>
        <v>Østergaard</v>
      </c>
      <c r="D617" s="48" t="str">
        <f>Basen!H678</f>
        <v>cansl</v>
      </c>
      <c r="E617" s="1" t="str">
        <f>Basen!J678</f>
        <v/>
      </c>
      <c r="I617" s="48" t="str">
        <f t="shared" si="15"/>
        <v>cansl</v>
      </c>
    </row>
    <row r="618" ht="14.25" customHeight="1">
      <c r="A618" s="1" t="str">
        <f>Basen!A679</f>
        <v/>
      </c>
      <c r="B618" s="84">
        <f>Basen!F679+23000</f>
        <v>46074</v>
      </c>
      <c r="C618" s="1" t="str">
        <f>Basen!C679</f>
        <v>Schettler</v>
      </c>
      <c r="D618" s="48" t="str">
        <f>Basen!H679</f>
        <v>cansl</v>
      </c>
      <c r="E618" s="1" t="str">
        <f>Basen!J679</f>
        <v/>
      </c>
      <c r="I618" s="48" t="str">
        <f t="shared" si="15"/>
        <v>cansl</v>
      </c>
    </row>
    <row r="619" ht="14.25" customHeight="1">
      <c r="A619" s="1" t="str">
        <f>Basen!A680</f>
        <v/>
      </c>
      <c r="B619" s="84">
        <f>Basen!F680+23000</f>
        <v>46075</v>
      </c>
      <c r="C619" s="1" t="str">
        <f>Basen!C680</f>
        <v>Opreel</v>
      </c>
      <c r="D619" s="48" t="str">
        <f>Basen!H680</f>
        <v>cansl</v>
      </c>
      <c r="E619" s="1" t="str">
        <f>Basen!J680</f>
        <v/>
      </c>
      <c r="I619" s="48" t="str">
        <f t="shared" si="15"/>
        <v>cansl</v>
      </c>
    </row>
    <row r="620" ht="14.25" customHeight="1">
      <c r="A620" s="1" t="str">
        <f>Basen!A681</f>
        <v/>
      </c>
      <c r="B620" s="84">
        <f>Basen!F681+23000</f>
        <v>46076</v>
      </c>
      <c r="C620" s="1" t="str">
        <f>Basen!C681</f>
        <v>Solon</v>
      </c>
      <c r="D620" s="1" t="str">
        <f>Basen!H681</f>
        <v>bc</v>
      </c>
      <c r="E620" s="1" t="str">
        <f>Basen!J681</f>
        <v/>
      </c>
      <c r="I620" s="1" t="str">
        <f t="shared" si="15"/>
        <v>bc</v>
      </c>
    </row>
    <row r="621" ht="14.25" customHeight="1">
      <c r="A621" s="1" t="str">
        <f>Basen!A682</f>
        <v/>
      </c>
      <c r="B621" s="84">
        <f>Basen!F682+23000</f>
        <v>46077</v>
      </c>
      <c r="C621" s="1" t="str">
        <f>Basen!C682</f>
        <v>Sigrid</v>
      </c>
      <c r="D621" s="1" t="str">
        <f>Basen!H682</f>
        <v>bc</v>
      </c>
      <c r="E621" s="1" t="str">
        <f>Basen!J682</f>
        <v/>
      </c>
      <c r="I621" s="1" t="str">
        <f t="shared" si="15"/>
        <v>bc</v>
      </c>
    </row>
    <row r="622" ht="14.25" customHeight="1">
      <c r="A622" s="1" t="str">
        <f>Basen!A683</f>
        <v/>
      </c>
      <c r="B622" s="84">
        <f>Basen!F683+23000</f>
        <v>46078</v>
      </c>
      <c r="C622" s="1" t="str">
        <f>Basen!C683</f>
        <v>Rehnblom</v>
      </c>
      <c r="D622" s="1" t="str">
        <f>Basen!H683</f>
        <v>bc</v>
      </c>
      <c r="E622" s="1" t="str">
        <f>Basen!J683</f>
        <v/>
      </c>
      <c r="I622" s="1" t="str">
        <f t="shared" si="15"/>
        <v>bc</v>
      </c>
    </row>
    <row r="623" ht="14.25" customHeight="1">
      <c r="A623" s="1" t="str">
        <f>Basen!A685</f>
        <v/>
      </c>
      <c r="B623" s="84">
        <f>Basen!F685+23000</f>
        <v>46080</v>
      </c>
      <c r="C623" s="1" t="str">
        <f>Basen!C685</f>
        <v>Persson</v>
      </c>
      <c r="D623" s="48" t="str">
        <f>Basen!H685</f>
        <v>cansl</v>
      </c>
      <c r="E623" s="1" t="str">
        <f>Basen!J685</f>
        <v/>
      </c>
      <c r="I623" s="48" t="str">
        <f t="shared" si="15"/>
        <v>cansl</v>
      </c>
    </row>
    <row r="624" ht="14.25" customHeight="1">
      <c r="A624" s="1" t="str">
        <f>Basen!A686</f>
        <v/>
      </c>
      <c r="B624" s="84">
        <f>Basen!F686+23000</f>
        <v>46081</v>
      </c>
      <c r="C624" s="1" t="str">
        <f>Basen!C686</f>
        <v>Henriksen</v>
      </c>
      <c r="D624" s="48" t="str">
        <f>Basen!H686</f>
        <v>cansl</v>
      </c>
      <c r="E624" s="1" t="str">
        <f>Basen!J686</f>
        <v/>
      </c>
      <c r="I624" s="48" t="str">
        <f t="shared" si="15"/>
        <v>cansl</v>
      </c>
    </row>
    <row r="625" ht="14.25" customHeight="1">
      <c r="A625" s="1" t="str">
        <f>Basen!A687</f>
        <v/>
      </c>
      <c r="B625" s="84">
        <f>Basen!F687+23000</f>
        <v>46082</v>
      </c>
      <c r="C625" s="1" t="str">
        <f>Basen!C687</f>
        <v>Friisgaard</v>
      </c>
      <c r="D625" s="1" t="str">
        <f>Basen!H687</f>
        <v>bc</v>
      </c>
      <c r="E625" s="1" t="str">
        <f>Basen!J687</f>
        <v/>
      </c>
      <c r="I625" s="1" t="str">
        <f t="shared" si="15"/>
        <v>bc</v>
      </c>
    </row>
    <row r="626" ht="14.25" customHeight="1">
      <c r="A626" s="1" t="str">
        <f>Basen!A688</f>
        <v/>
      </c>
      <c r="B626" s="84">
        <f>Basen!F688+23000</f>
        <v>46083</v>
      </c>
      <c r="C626" s="1" t="str">
        <f>Basen!C688</f>
        <v>stabel</v>
      </c>
      <c r="D626" s="1" t="str">
        <f>Basen!H688</f>
        <v>bc</v>
      </c>
      <c r="E626" s="1" t="str">
        <f>Basen!J688</f>
        <v/>
      </c>
      <c r="I626" s="1" t="str">
        <f t="shared" si="15"/>
        <v>bc</v>
      </c>
    </row>
    <row r="627" ht="14.25" customHeight="1">
      <c r="A627" s="1" t="str">
        <f>Basen!A689</f>
        <v/>
      </c>
      <c r="B627" s="84">
        <f>Basen!F689+23000</f>
        <v>46084</v>
      </c>
      <c r="C627" s="1" t="str">
        <f>Basen!C689</f>
        <v>Rahbæk</v>
      </c>
      <c r="D627" s="1" t="str">
        <f>Basen!H689</f>
        <v>bc</v>
      </c>
      <c r="E627" s="1" t="str">
        <f>Basen!J689</f>
        <v/>
      </c>
      <c r="I627" s="1" t="str">
        <f t="shared" si="15"/>
        <v>bc</v>
      </c>
    </row>
    <row r="628" ht="14.25" customHeight="1">
      <c r="A628" s="1" t="str">
        <f>Basen!A690</f>
        <v/>
      </c>
      <c r="B628" s="84">
        <f>Basen!F690+23000</f>
        <v>46085</v>
      </c>
      <c r="C628" s="1" t="str">
        <f>Basen!C690</f>
        <v>Larsen</v>
      </c>
      <c r="D628" s="1" t="str">
        <f>Basen!H690</f>
        <v>bc</v>
      </c>
      <c r="E628" s="1" t="str">
        <f>Basen!J690</f>
        <v/>
      </c>
      <c r="I628" s="1" t="str">
        <f t="shared" si="15"/>
        <v>bc</v>
      </c>
    </row>
    <row r="629" ht="14.25" customHeight="1">
      <c r="A629" s="1" t="str">
        <f>Basen!A691</f>
        <v/>
      </c>
      <c r="B629" s="84">
        <f>Basen!F691+23000</f>
        <v>46086</v>
      </c>
      <c r="C629" s="1" t="str">
        <f>Basen!C691</f>
        <v>Svensson</v>
      </c>
      <c r="D629" s="1" t="str">
        <f>Basen!H691</f>
        <v>bc</v>
      </c>
      <c r="E629" s="1" t="str">
        <f>Basen!J691</f>
        <v/>
      </c>
      <c r="I629" s="1" t="str">
        <f t="shared" si="15"/>
        <v>bc</v>
      </c>
    </row>
    <row r="630" ht="14.25" customHeight="1">
      <c r="A630" s="1" t="str">
        <f>Basen!A692</f>
        <v/>
      </c>
      <c r="B630" s="84">
        <f>Basen!F692+23000</f>
        <v>46087</v>
      </c>
      <c r="C630" s="1" t="str">
        <f>Basen!C692</f>
        <v>Bopp</v>
      </c>
      <c r="D630" s="1" t="str">
        <f>Basen!H692</f>
        <v>bc</v>
      </c>
      <c r="E630" s="1" t="str">
        <f>Basen!J692</f>
        <v/>
      </c>
      <c r="I630" s="1" t="str">
        <f t="shared" si="15"/>
        <v>bc</v>
      </c>
    </row>
    <row r="631" ht="14.25" customHeight="1">
      <c r="A631" s="1" t="str">
        <f>Basen!A693</f>
        <v/>
      </c>
      <c r="B631" s="84">
        <f>Basen!F693+23000</f>
        <v>46088</v>
      </c>
      <c r="C631" s="1" t="str">
        <f>Basen!C693</f>
        <v>Hansen</v>
      </c>
      <c r="D631" s="1" t="str">
        <f>Basen!H693</f>
        <v>bc</v>
      </c>
      <c r="E631" s="1" t="str">
        <f>Basen!J693</f>
        <v/>
      </c>
      <c r="I631" s="1" t="str">
        <f t="shared" si="15"/>
        <v>bc</v>
      </c>
    </row>
    <row r="632" ht="14.25" customHeight="1">
      <c r="A632" s="1" t="str">
        <f>Basen!A694</f>
        <v/>
      </c>
      <c r="B632" s="84">
        <f>Basen!F694+23000</f>
        <v>46089</v>
      </c>
      <c r="C632" s="1" t="str">
        <f>Basen!C694</f>
        <v>Malberg</v>
      </c>
      <c r="D632" s="48" t="str">
        <f>Basen!H694</f>
        <v>cansl</v>
      </c>
      <c r="E632" s="1" t="str">
        <f>Basen!J694</f>
        <v/>
      </c>
      <c r="I632" s="48" t="str">
        <f t="shared" si="15"/>
        <v>cansl</v>
      </c>
    </row>
    <row r="633" ht="14.25" customHeight="1">
      <c r="A633" s="1" t="str">
        <f>Basen!A695</f>
        <v/>
      </c>
      <c r="B633" s="84">
        <f>Basen!F695+23000</f>
        <v>46090</v>
      </c>
      <c r="C633" s="1" t="str">
        <f>Basen!C695</f>
        <v>Weber</v>
      </c>
      <c r="D633" s="48" t="str">
        <f>Basen!H695</f>
        <v>cansl</v>
      </c>
      <c r="E633" s="1" t="str">
        <f>Basen!J695</f>
        <v/>
      </c>
      <c r="I633" s="48" t="str">
        <f t="shared" si="15"/>
        <v>cansl</v>
      </c>
    </row>
    <row r="634" ht="14.25" customHeight="1">
      <c r="A634" s="1" t="str">
        <f>Basen!A696</f>
        <v/>
      </c>
      <c r="B634" s="84">
        <f>Basen!F696+23000</f>
        <v>46091</v>
      </c>
      <c r="C634" s="1" t="str">
        <f>Basen!C696</f>
        <v>Nielsen</v>
      </c>
      <c r="D634" s="1" t="str">
        <f>Basen!H696</f>
        <v>bc</v>
      </c>
      <c r="E634" s="1" t="str">
        <f>Basen!J696</f>
        <v/>
      </c>
      <c r="I634" s="1" t="str">
        <f t="shared" si="15"/>
        <v>bc</v>
      </c>
    </row>
    <row r="635" ht="14.25" customHeight="1">
      <c r="A635" s="1" t="str">
        <f>Basen!A697</f>
        <v/>
      </c>
      <c r="B635" s="84">
        <f>Basen!F697+23000</f>
        <v>46092</v>
      </c>
      <c r="C635" s="1" t="str">
        <f>Basen!C697</f>
        <v>Heidemans</v>
      </c>
      <c r="D635" s="1" t="str">
        <f>Basen!H697</f>
        <v>bc</v>
      </c>
      <c r="E635" s="1" t="str">
        <f>Basen!J697</f>
        <v/>
      </c>
      <c r="I635" s="1" t="str">
        <f t="shared" si="15"/>
        <v>bc</v>
      </c>
    </row>
    <row r="636" ht="14.25" customHeight="1">
      <c r="A636" s="1" t="str">
        <f>Basen!A698</f>
        <v/>
      </c>
      <c r="B636" s="84">
        <f>Basen!F698+23000</f>
        <v>46093</v>
      </c>
      <c r="C636" s="1" t="str">
        <f>Basen!C698</f>
        <v>Lange</v>
      </c>
      <c r="D636" s="1" t="str">
        <f>Basen!H698</f>
        <v>bc</v>
      </c>
      <c r="E636" s="1" t="str">
        <f>Basen!J698</f>
        <v/>
      </c>
      <c r="I636" s="1" t="str">
        <f t="shared" si="15"/>
        <v>bc</v>
      </c>
    </row>
    <row r="637" ht="14.25" customHeight="1">
      <c r="A637" s="1" t="str">
        <f>Basen!A699</f>
        <v/>
      </c>
      <c r="B637" s="84">
        <f>Basen!F699+23000</f>
        <v>46094</v>
      </c>
      <c r="C637" s="1" t="str">
        <f>Basen!C699</f>
        <v>Simonsen</v>
      </c>
      <c r="D637" s="1" t="str">
        <f>Basen!H699</f>
        <v>bc</v>
      </c>
      <c r="E637" s="1" t="str">
        <f>Basen!J699</f>
        <v/>
      </c>
      <c r="I637" s="1" t="str">
        <f t="shared" si="15"/>
        <v>bc</v>
      </c>
    </row>
    <row r="638" ht="14.25" customHeight="1">
      <c r="A638" s="1" t="str">
        <f>Basen!A700</f>
        <v/>
      </c>
      <c r="B638" s="84">
        <f>Basen!F700+23000</f>
        <v>46095</v>
      </c>
      <c r="C638" s="1" t="str">
        <f>Basen!C700</f>
        <v>Borup</v>
      </c>
      <c r="D638" s="48" t="str">
        <f>Basen!H700</f>
        <v>cansl</v>
      </c>
      <c r="E638" s="1" t="str">
        <f>Basen!J700</f>
        <v/>
      </c>
      <c r="I638" s="48" t="str">
        <f t="shared" si="15"/>
        <v>cansl</v>
      </c>
    </row>
    <row r="639" ht="14.25" customHeight="1">
      <c r="A639" s="1" t="str">
        <f>Basen!A701</f>
        <v/>
      </c>
      <c r="B639" s="84">
        <f>Basen!F701+23000</f>
        <v>46096</v>
      </c>
      <c r="C639" s="1" t="str">
        <f>Basen!C701</f>
        <v>Lentonsson</v>
      </c>
      <c r="D639" s="1" t="str">
        <f>Basen!H701</f>
        <v>bc</v>
      </c>
      <c r="E639" s="1" t="str">
        <f>Basen!J701</f>
        <v/>
      </c>
      <c r="I639" s="1" t="str">
        <f t="shared" si="15"/>
        <v>bc</v>
      </c>
    </row>
    <row r="640" ht="14.25" customHeight="1">
      <c r="A640" s="1" t="str">
        <f>Basen!A702</f>
        <v/>
      </c>
      <c r="B640" s="84">
        <f>Basen!F702+23000</f>
        <v>46097</v>
      </c>
      <c r="C640" s="1" t="str">
        <f>Basen!C702</f>
        <v>Øhman</v>
      </c>
      <c r="D640" s="1" t="str">
        <f>Basen!H702</f>
        <v>bc</v>
      </c>
      <c r="E640" s="1" t="str">
        <f>Basen!J702</f>
        <v/>
      </c>
      <c r="I640" s="1" t="str">
        <f t="shared" si="15"/>
        <v>bc</v>
      </c>
    </row>
    <row r="641" ht="14.25" customHeight="1">
      <c r="A641" s="1" t="str">
        <f>Basen!A703</f>
        <v/>
      </c>
      <c r="B641" s="84">
        <f>Basen!F703+23000</f>
        <v>46098</v>
      </c>
      <c r="C641" s="1" t="str">
        <f>Basen!C703</f>
        <v>Winblad</v>
      </c>
      <c r="D641" s="1" t="str">
        <f>Basen!H703</f>
        <v>bc</v>
      </c>
      <c r="E641" s="1" t="str">
        <f>Basen!J703</f>
        <v/>
      </c>
      <c r="I641" s="1" t="str">
        <f t="shared" si="15"/>
        <v>bc</v>
      </c>
    </row>
    <row r="642" ht="14.25" customHeight="1">
      <c r="A642" s="1" t="str">
        <f>Basen!A704</f>
        <v/>
      </c>
      <c r="B642" s="84">
        <f>Basen!F704+23000</f>
        <v>46099</v>
      </c>
      <c r="C642" s="1" t="str">
        <f>Basen!C704</f>
        <v>Lie</v>
      </c>
      <c r="D642" s="1" t="str">
        <f>Basen!H704</f>
        <v>bc</v>
      </c>
      <c r="E642" s="1" t="str">
        <f>Basen!J704</f>
        <v/>
      </c>
      <c r="I642" s="1" t="str">
        <f t="shared" si="15"/>
        <v>bc</v>
      </c>
    </row>
    <row r="643" ht="14.25" customHeight="1">
      <c r="A643" s="1" t="str">
        <f>Basen!A705</f>
        <v/>
      </c>
      <c r="B643" s="84">
        <f>Basen!F705+23000</f>
        <v>46100</v>
      </c>
      <c r="C643" s="1" t="str">
        <f>Basen!C705</f>
        <v>Jørgensen</v>
      </c>
      <c r="D643" s="1" t="str">
        <f>Basen!H705</f>
        <v>bc</v>
      </c>
      <c r="E643" s="1" t="str">
        <f>Basen!J705</f>
        <v/>
      </c>
      <c r="I643" s="1" t="str">
        <f t="shared" si="15"/>
        <v>bc</v>
      </c>
    </row>
    <row r="644" ht="14.25" customHeight="1">
      <c r="A644" s="1" t="str">
        <f>Basen!A706</f>
        <v/>
      </c>
      <c r="B644" s="84">
        <f>Basen!F706+23000</f>
        <v>46101</v>
      </c>
      <c r="C644" s="1" t="str">
        <f>Basen!C706</f>
        <v>Andersen</v>
      </c>
      <c r="D644" s="1" t="str">
        <f>Basen!H706</f>
        <v>bc</v>
      </c>
      <c r="E644" s="1" t="str">
        <f>Basen!J706</f>
        <v/>
      </c>
      <c r="I644" s="1" t="str">
        <f t="shared" si="15"/>
        <v>bc</v>
      </c>
    </row>
    <row r="645" ht="14.25" customHeight="1">
      <c r="A645" s="1" t="str">
        <f>Basen!A707</f>
        <v/>
      </c>
      <c r="B645" s="84">
        <f>Basen!F707+23000</f>
        <v>46102</v>
      </c>
      <c r="C645" s="1" t="str">
        <f>Basen!C707</f>
        <v>Holst</v>
      </c>
      <c r="D645" s="48" t="str">
        <f>Basen!H707</f>
        <v>bc</v>
      </c>
      <c r="E645" s="1" t="str">
        <f>Basen!J707</f>
        <v/>
      </c>
      <c r="I645" s="48" t="str">
        <f t="shared" si="15"/>
        <v>bc</v>
      </c>
    </row>
    <row r="646" ht="14.25" customHeight="1">
      <c r="A646" s="1" t="str">
        <f>Basen!A708</f>
        <v/>
      </c>
      <c r="B646" s="84">
        <f>Basen!F708+23000</f>
        <v>46103</v>
      </c>
      <c r="C646" s="1" t="str">
        <f>Basen!C708</f>
        <v>Moller</v>
      </c>
      <c r="D646" s="1" t="str">
        <f>Basen!H708</f>
        <v>bc</v>
      </c>
      <c r="E646" s="1" t="str">
        <f>Basen!J708</f>
        <v/>
      </c>
      <c r="I646" s="1" t="str">
        <f t="shared" si="15"/>
        <v>bc</v>
      </c>
    </row>
    <row r="647" ht="14.25" customHeight="1">
      <c r="A647" s="1" t="str">
        <f>Basen!A709</f>
        <v/>
      </c>
      <c r="B647" s="84">
        <f>Basen!F709+23000</f>
        <v>46104</v>
      </c>
      <c r="C647" s="1" t="str">
        <f>Basen!C709</f>
        <v>Pfluger</v>
      </c>
      <c r="D647" s="48" t="str">
        <f>Basen!H709</f>
        <v>cansl</v>
      </c>
      <c r="E647" s="1" t="str">
        <f>Basen!J709</f>
        <v/>
      </c>
      <c r="I647" s="48" t="str">
        <f t="shared" si="15"/>
        <v>cansl</v>
      </c>
    </row>
    <row r="648" ht="14.25" customHeight="1">
      <c r="A648" s="1" t="str">
        <f>Basen!A710</f>
        <v/>
      </c>
      <c r="B648" s="84">
        <f>Basen!F710+23000</f>
        <v>46105</v>
      </c>
      <c r="C648" s="1" t="str">
        <f>Basen!C710</f>
        <v>Geresser</v>
      </c>
      <c r="D648" s="1" t="str">
        <f>Basen!H710</f>
        <v>bc</v>
      </c>
      <c r="E648" s="1" t="str">
        <f>Basen!J710</f>
        <v/>
      </c>
      <c r="I648" s="1" t="str">
        <f t="shared" si="15"/>
        <v>bc</v>
      </c>
    </row>
    <row r="649" ht="14.25" customHeight="1">
      <c r="A649" s="1" t="str">
        <f>Basen!A711</f>
        <v/>
      </c>
      <c r="B649" s="84">
        <f>Basen!F711+23000</f>
        <v>46106</v>
      </c>
      <c r="C649" s="1" t="str">
        <f>Basen!C711</f>
        <v>Bendixen</v>
      </c>
      <c r="D649" s="1" t="str">
        <f>Basen!H711</f>
        <v>bc</v>
      </c>
      <c r="E649" s="1" t="str">
        <f>Basen!J711</f>
        <v/>
      </c>
      <c r="I649" s="1" t="str">
        <f t="shared" si="15"/>
        <v>bc</v>
      </c>
    </row>
    <row r="650" ht="14.25" customHeight="1">
      <c r="A650" s="1" t="str">
        <f>Basen!A712</f>
        <v/>
      </c>
      <c r="B650" s="84">
        <f>Basen!F712+23000</f>
        <v>46107</v>
      </c>
      <c r="C650" s="1" t="str">
        <f>Basen!C712</f>
        <v>Andresen</v>
      </c>
      <c r="D650" s="48" t="str">
        <f>Basen!H712</f>
        <v>cansl</v>
      </c>
      <c r="E650" s="1" t="str">
        <f>Basen!J712</f>
        <v/>
      </c>
      <c r="I650" s="48" t="str">
        <f t="shared" si="15"/>
        <v>cansl</v>
      </c>
    </row>
    <row r="651" ht="14.25" customHeight="1">
      <c r="A651" s="1" t="str">
        <f>Basen!A713</f>
        <v/>
      </c>
      <c r="B651" s="84">
        <f>Basen!F713+23000</f>
        <v>46108</v>
      </c>
      <c r="C651" s="1" t="str">
        <f>Basen!C713</f>
        <v>Ross</v>
      </c>
      <c r="D651" s="1" t="str">
        <f>Basen!H713</f>
        <v>bc</v>
      </c>
      <c r="E651" s="1" t="str">
        <f>Basen!J713</f>
        <v/>
      </c>
      <c r="G651" s="1" t="s">
        <v>6</v>
      </c>
      <c r="I651" s="1" t="str">
        <f t="shared" si="15"/>
        <v>bc</v>
      </c>
    </row>
    <row r="652" ht="14.25" customHeight="1">
      <c r="A652" s="1" t="str">
        <f>Basen!A714</f>
        <v/>
      </c>
      <c r="B652" s="84">
        <f>Basen!F714+23000</f>
        <v>46109</v>
      </c>
      <c r="C652" s="1" t="str">
        <f>Basen!C714</f>
        <v>Hastrup</v>
      </c>
      <c r="D652" s="1" t="str">
        <f>Basen!H714</f>
        <v>bc</v>
      </c>
      <c r="E652" s="1" t="str">
        <f>Basen!J714</f>
        <v/>
      </c>
      <c r="I652" s="1" t="str">
        <f t="shared" si="15"/>
        <v>bc</v>
      </c>
    </row>
    <row r="653" ht="14.25" customHeight="1">
      <c r="A653" s="1" t="str">
        <f>Basen!A715</f>
        <v/>
      </c>
      <c r="B653" s="84">
        <f>Basen!F715+23000</f>
        <v>46110</v>
      </c>
      <c r="C653" s="1" t="str">
        <f>Basen!C715</f>
        <v>Kjærsgård</v>
      </c>
      <c r="D653" s="1" t="str">
        <f>Basen!H715</f>
        <v>bc</v>
      </c>
      <c r="E653" s="1" t="str">
        <f>Basen!J715</f>
        <v/>
      </c>
      <c r="I653" s="1" t="str">
        <f t="shared" si="15"/>
        <v>bc</v>
      </c>
    </row>
    <row r="654" ht="14.25" customHeight="1">
      <c r="A654" s="1" t="str">
        <f>Basen!A716</f>
        <v/>
      </c>
      <c r="B654" s="84">
        <f>Basen!F716+23000</f>
        <v>46111</v>
      </c>
      <c r="C654" s="1" t="str">
        <f>Basen!C716</f>
        <v>Carbonell</v>
      </c>
      <c r="D654" s="1" t="str">
        <f>Basen!H716</f>
        <v>bc</v>
      </c>
      <c r="E654" s="1" t="str">
        <f>Basen!J716</f>
        <v/>
      </c>
      <c r="I654" s="1" t="str">
        <f t="shared" si="15"/>
        <v>bc</v>
      </c>
    </row>
    <row r="655" ht="14.25" customHeight="1">
      <c r="A655" s="1" t="str">
        <f>Basen!A720</f>
        <v/>
      </c>
      <c r="B655" s="84">
        <f>Basen!F720+23000</f>
        <v>46115</v>
      </c>
      <c r="C655" s="1" t="str">
        <f>Basen!C720</f>
        <v>Meerbach</v>
      </c>
      <c r="D655" s="1" t="str">
        <f>Basen!H720</f>
        <v>bc</v>
      </c>
      <c r="E655" s="1" t="str">
        <f>Basen!J720</f>
        <v/>
      </c>
      <c r="I655" s="1" t="str">
        <f t="shared" si="15"/>
        <v>bc</v>
      </c>
    </row>
    <row r="656" ht="14.25" customHeight="1">
      <c r="A656" s="1" t="str">
        <f>Basen!A721</f>
        <v/>
      </c>
      <c r="B656" s="84">
        <f>Basen!F721+23000</f>
        <v>46116</v>
      </c>
      <c r="C656" s="1" t="str">
        <f>Basen!C721</f>
        <v>Sømberg</v>
      </c>
      <c r="D656" s="48" t="str">
        <f>Basen!H721</f>
        <v>cansl</v>
      </c>
      <c r="E656" s="1" t="str">
        <f>Basen!J721</f>
        <v/>
      </c>
      <c r="I656" s="48" t="str">
        <f t="shared" si="15"/>
        <v>cansl</v>
      </c>
    </row>
    <row r="657" ht="14.25" customHeight="1">
      <c r="A657" s="1" t="str">
        <f>Basen!A722</f>
        <v/>
      </c>
      <c r="B657" s="84">
        <f>Basen!F722+23000</f>
        <v>46117</v>
      </c>
      <c r="C657" s="1" t="str">
        <f>Basen!C722</f>
        <v>Nielsen</v>
      </c>
      <c r="D657" s="48" t="str">
        <f>Basen!H722</f>
        <v>cansl</v>
      </c>
      <c r="E657" s="1" t="str">
        <f>Basen!J722</f>
        <v/>
      </c>
      <c r="I657" s="48" t="str">
        <f t="shared" si="15"/>
        <v>cansl</v>
      </c>
    </row>
    <row r="658" ht="14.25" customHeight="1">
      <c r="A658" s="1" t="str">
        <f>Basen!A723</f>
        <v/>
      </c>
      <c r="B658" s="84">
        <f>Basen!F723+23000</f>
        <v>46118</v>
      </c>
      <c r="C658" s="1" t="str">
        <f>Basen!C723</f>
        <v>Koustrup</v>
      </c>
      <c r="D658" s="1" t="str">
        <f>Basen!H723</f>
        <v>bc</v>
      </c>
      <c r="E658" s="1" t="str">
        <f>Basen!J723</f>
        <v/>
      </c>
      <c r="I658" s="1" t="str">
        <f t="shared" si="15"/>
        <v>bc</v>
      </c>
    </row>
    <row r="659" ht="14.25" customHeight="1">
      <c r="A659" s="1" t="str">
        <f>Basen!A724</f>
        <v/>
      </c>
      <c r="B659" s="84">
        <f>Basen!F724+23000</f>
        <v>46119</v>
      </c>
      <c r="C659" s="1" t="str">
        <f>Basen!C724</f>
        <v>Graabæk</v>
      </c>
      <c r="D659" s="48" t="str">
        <f>Basen!H724</f>
        <v>web</v>
      </c>
      <c r="E659" s="1" t="str">
        <f>Basen!J724</f>
        <v/>
      </c>
      <c r="I659" s="48" t="str">
        <f t="shared" si="15"/>
        <v>web</v>
      </c>
    </row>
    <row r="660" ht="14.25" customHeight="1">
      <c r="A660" s="1" t="str">
        <f>Basen!A725</f>
        <v/>
      </c>
      <c r="B660" s="84">
        <f>Basen!F725+23000</f>
        <v>46120</v>
      </c>
      <c r="C660" s="1" t="str">
        <f>Basen!C725</f>
        <v>Wiese</v>
      </c>
      <c r="D660" s="1" t="str">
        <f>Basen!H725</f>
        <v>bc</v>
      </c>
      <c r="E660" s="1" t="str">
        <f>Basen!J725</f>
        <v/>
      </c>
      <c r="I660" s="1" t="str">
        <f t="shared" si="15"/>
        <v>bc</v>
      </c>
    </row>
    <row r="661" ht="14.25" customHeight="1">
      <c r="A661" s="1" t="str">
        <f>Basen!A726</f>
        <v/>
      </c>
      <c r="B661" s="84">
        <f>Basen!F726+23000</f>
        <v>46121</v>
      </c>
      <c r="C661" s="1" t="str">
        <f>Basen!C726</f>
        <v>Singh</v>
      </c>
      <c r="D661" s="48" t="str">
        <f>Basen!H726</f>
        <v>cansl</v>
      </c>
      <c r="E661" s="1" t="str">
        <f>Basen!J726</f>
        <v/>
      </c>
      <c r="I661" s="48" t="str">
        <f t="shared" si="15"/>
        <v>cansl</v>
      </c>
    </row>
    <row r="662" ht="14.25" customHeight="1">
      <c r="A662" s="1" t="str">
        <f>Basen!A727</f>
        <v/>
      </c>
      <c r="B662" s="84">
        <f>Basen!F727+23000</f>
        <v>46122</v>
      </c>
      <c r="C662" s="1" t="str">
        <f>Basen!C727</f>
        <v>Andersson</v>
      </c>
      <c r="D662" s="1" t="str">
        <f>Basen!H727</f>
        <v>bc</v>
      </c>
      <c r="E662" s="1" t="str">
        <f>Basen!J727</f>
        <v/>
      </c>
      <c r="I662" s="1" t="str">
        <f t="shared" si="15"/>
        <v>bc</v>
      </c>
    </row>
    <row r="663" ht="14.25" customHeight="1">
      <c r="A663" s="1" t="str">
        <f>Basen!A728</f>
        <v/>
      </c>
      <c r="B663" s="84">
        <f>Basen!F728+23000</f>
        <v>46123</v>
      </c>
      <c r="C663" s="1" t="str">
        <f>Basen!C728</f>
        <v>Strøm</v>
      </c>
      <c r="D663" s="48" t="str">
        <f>Basen!H728</f>
        <v>web</v>
      </c>
      <c r="E663" s="1" t="str">
        <f>Basen!J728</f>
        <v/>
      </c>
      <c r="I663" s="48" t="str">
        <f t="shared" si="15"/>
        <v>web</v>
      </c>
    </row>
    <row r="664" ht="14.25" customHeight="1">
      <c r="A664" s="1" t="str">
        <f>Basen!A729</f>
        <v/>
      </c>
      <c r="B664" s="84">
        <f>Basen!F729+23000</f>
        <v>46124</v>
      </c>
      <c r="C664" s="1" t="str">
        <f>Basen!C729</f>
        <v>Hastrup</v>
      </c>
      <c r="D664" s="48" t="str">
        <f>Basen!H729</f>
        <v>cansl</v>
      </c>
      <c r="E664" s="1" t="str">
        <f>Basen!J729</f>
        <v/>
      </c>
      <c r="I664" s="48" t="str">
        <f t="shared" si="15"/>
        <v>cansl</v>
      </c>
    </row>
    <row r="665" ht="14.25" customHeight="1">
      <c r="A665" s="1" t="str">
        <f>Basen!A730</f>
        <v/>
      </c>
      <c r="B665" s="84">
        <f>Basen!F730+23000</f>
        <v>46125</v>
      </c>
      <c r="C665" s="1" t="str">
        <f>Basen!C730</f>
        <v>Magito</v>
      </c>
      <c r="D665" s="1" t="str">
        <f>Basen!H730</f>
        <v>bc</v>
      </c>
      <c r="E665" s="1" t="str">
        <f>Basen!J730</f>
        <v/>
      </c>
      <c r="I665" s="1" t="str">
        <f t="shared" si="15"/>
        <v>bc</v>
      </c>
    </row>
    <row r="666" ht="14.25" customHeight="1">
      <c r="A666" s="1" t="str">
        <f>Basen!A731</f>
        <v/>
      </c>
      <c r="B666" s="84">
        <f>Basen!F731+23000</f>
        <v>46126</v>
      </c>
      <c r="C666" s="1" t="str">
        <f>Basen!C731</f>
        <v>Wagner</v>
      </c>
      <c r="D666" s="48" t="str">
        <f>Basen!H731</f>
        <v>cansl</v>
      </c>
      <c r="E666" s="1" t="str">
        <f>Basen!J731</f>
        <v/>
      </c>
      <c r="I666" s="48" t="str">
        <f t="shared" si="15"/>
        <v>cansl</v>
      </c>
    </row>
    <row r="667" ht="14.25" customHeight="1">
      <c r="A667" s="1" t="str">
        <f>Basen!A732</f>
        <v/>
      </c>
      <c r="B667" s="84">
        <f>Basen!F732+23000</f>
        <v>46127</v>
      </c>
      <c r="C667" s="1" t="str">
        <f>Basen!C732</f>
        <v>Ristola</v>
      </c>
      <c r="D667" s="1" t="str">
        <f>Basen!H732</f>
        <v>bc</v>
      </c>
      <c r="E667" s="1" t="str">
        <f>Basen!J732</f>
        <v/>
      </c>
      <c r="I667" s="1" t="str">
        <f t="shared" si="15"/>
        <v>bc</v>
      </c>
    </row>
    <row r="668" ht="14.25" customHeight="1">
      <c r="A668" s="1" t="str">
        <f>Basen!A734</f>
        <v/>
      </c>
      <c r="B668" s="84">
        <f>Basen!F734+23000</f>
        <v>46129</v>
      </c>
      <c r="C668" s="1" t="str">
        <f>Basen!C734</f>
        <v>Lozsi</v>
      </c>
      <c r="D668" s="1" t="str">
        <f>Basen!H734</f>
        <v>bc</v>
      </c>
      <c r="E668" s="1" t="str">
        <f>Basen!J734</f>
        <v/>
      </c>
      <c r="I668" s="1" t="str">
        <f t="shared" si="15"/>
        <v>bc</v>
      </c>
    </row>
    <row r="669" ht="14.25" customHeight="1">
      <c r="A669" s="1" t="str">
        <f>Basen!A735</f>
        <v/>
      </c>
      <c r="B669" s="84">
        <f>Basen!F735+23000</f>
        <v>46130</v>
      </c>
      <c r="C669" s="1" t="str">
        <f>Basen!C735</f>
        <v>Park</v>
      </c>
      <c r="D669" s="48" t="str">
        <f>Basen!H735</f>
        <v>web</v>
      </c>
      <c r="E669" s="1">
        <f>Basen!J735</f>
        <v>8</v>
      </c>
      <c r="I669" s="48" t="str">
        <f t="shared" si="15"/>
        <v>web</v>
      </c>
    </row>
    <row r="670" ht="14.25" customHeight="1">
      <c r="A670" s="1" t="str">
        <f>Basen!A737</f>
        <v/>
      </c>
      <c r="B670" s="84">
        <f>Basen!F737+23000</f>
        <v>46132</v>
      </c>
      <c r="C670" s="1" t="str">
        <f>Basen!C737</f>
        <v>Nielsen</v>
      </c>
      <c r="D670" s="48" t="str">
        <f>Basen!H737</f>
        <v>bc</v>
      </c>
      <c r="E670" s="1" t="str">
        <f>Basen!J737</f>
        <v/>
      </c>
      <c r="I670" s="48" t="str">
        <f t="shared" si="15"/>
        <v>bc</v>
      </c>
    </row>
    <row r="671" ht="14.25" customHeight="1">
      <c r="A671" s="1" t="str">
        <f>Basen!A738</f>
        <v/>
      </c>
      <c r="B671" s="84">
        <f>Basen!F738+23000</f>
        <v>46133</v>
      </c>
      <c r="C671" s="1" t="str">
        <f>Basen!C738</f>
        <v>Daftardar</v>
      </c>
      <c r="D671" s="1" t="str">
        <f>Basen!H738</f>
        <v>bc</v>
      </c>
      <c r="E671" s="1" t="str">
        <f>Basen!J738</f>
        <v/>
      </c>
      <c r="I671" s="1" t="str">
        <f t="shared" si="15"/>
        <v>bc</v>
      </c>
    </row>
    <row r="672" ht="14.25" customHeight="1">
      <c r="A672" s="1" t="str">
        <f>Basen!A740</f>
        <v/>
      </c>
      <c r="B672" s="84">
        <f>Basen!F740+23000</f>
        <v>46135</v>
      </c>
      <c r="C672" s="1" t="str">
        <f>Basen!C740</f>
        <v>Barbera</v>
      </c>
      <c r="D672" s="48" t="str">
        <f>Basen!H740</f>
        <v>cansl</v>
      </c>
      <c r="E672" s="1" t="str">
        <f>Basen!J740</f>
        <v/>
      </c>
      <c r="I672" s="48" t="str">
        <f t="shared" si="15"/>
        <v>cansl</v>
      </c>
    </row>
    <row r="673" ht="14.25" customHeight="1">
      <c r="A673" s="1" t="str">
        <f>Basen!A741</f>
        <v/>
      </c>
      <c r="B673" s="84">
        <f>Basen!F741+23000</f>
        <v>46136</v>
      </c>
      <c r="C673" s="1" t="str">
        <f>Basen!C741</f>
        <v>Ernden</v>
      </c>
      <c r="D673" s="1" t="str">
        <f>Basen!H741</f>
        <v>bc</v>
      </c>
      <c r="E673" s="1" t="str">
        <f>Basen!J741</f>
        <v/>
      </c>
      <c r="I673" s="1" t="str">
        <f t="shared" si="15"/>
        <v>bc</v>
      </c>
    </row>
    <row r="674" ht="14.25" customHeight="1">
      <c r="A674" s="1" t="str">
        <f>Basen!A742</f>
        <v/>
      </c>
      <c r="B674" s="84">
        <f>Basen!F742+23000</f>
        <v>46137</v>
      </c>
      <c r="C674" s="1" t="str">
        <f>Basen!C742</f>
        <v>Ernden</v>
      </c>
      <c r="D674" s="48" t="str">
        <f>Basen!H742</f>
        <v>web</v>
      </c>
      <c r="E674" s="1" t="str">
        <f>Basen!J742</f>
        <v/>
      </c>
      <c r="I674" s="48" t="str">
        <f t="shared" si="15"/>
        <v>web</v>
      </c>
    </row>
    <row r="675" ht="14.25" customHeight="1">
      <c r="A675" s="1" t="str">
        <f>Basen!A743</f>
        <v/>
      </c>
      <c r="B675" s="84">
        <f>Basen!F743+23000</f>
        <v>46138</v>
      </c>
      <c r="C675" s="1" t="str">
        <f>Basen!C743</f>
        <v>Jepsen</v>
      </c>
      <c r="D675" s="48" t="str">
        <f>Basen!H743</f>
        <v>bc</v>
      </c>
      <c r="E675" s="1" t="str">
        <f>Basen!J743</f>
        <v/>
      </c>
      <c r="I675" s="48" t="str">
        <f t="shared" si="15"/>
        <v>bc</v>
      </c>
    </row>
    <row r="676" ht="14.25" customHeight="1">
      <c r="A676" s="1" t="str">
        <f>Basen!A744</f>
        <v/>
      </c>
      <c r="B676" s="84">
        <f>Basen!F744+23000</f>
        <v>46139</v>
      </c>
      <c r="C676" s="1" t="str">
        <f>Basen!C744</f>
        <v>Weisz</v>
      </c>
      <c r="D676" s="1" t="str">
        <f>Basen!H744</f>
        <v>bc</v>
      </c>
      <c r="E676" s="1" t="str">
        <f>Basen!J744</f>
        <v/>
      </c>
      <c r="I676" s="1" t="str">
        <f t="shared" si="15"/>
        <v>bc</v>
      </c>
    </row>
    <row r="677" ht="14.25" customHeight="1">
      <c r="A677" s="1" t="str">
        <f>Basen!A745</f>
        <v/>
      </c>
      <c r="B677" s="84">
        <f>Basen!F745+23000</f>
        <v>46140</v>
      </c>
      <c r="C677" s="1" t="str">
        <f>Basen!C745</f>
        <v>Matz</v>
      </c>
      <c r="D677" s="1" t="str">
        <f>Basen!H745</f>
        <v>bc</v>
      </c>
      <c r="E677" s="1" t="str">
        <f>Basen!J745</f>
        <v/>
      </c>
      <c r="I677" s="1" t="str">
        <f t="shared" si="15"/>
        <v>bc</v>
      </c>
    </row>
    <row r="678" ht="14.25" customHeight="1">
      <c r="A678" s="1" t="str">
        <f>Basen!A746</f>
        <v/>
      </c>
      <c r="B678" s="84">
        <f>Basen!F746+23000</f>
        <v>46141</v>
      </c>
      <c r="C678" s="1" t="str">
        <f>Basen!C746</f>
        <v>Merkouris</v>
      </c>
      <c r="D678" s="1" t="str">
        <f>Basen!H746</f>
        <v>bc</v>
      </c>
      <c r="E678" s="1" t="str">
        <f>Basen!J746</f>
        <v/>
      </c>
      <c r="I678" s="1" t="str">
        <f t="shared" si="15"/>
        <v>bc</v>
      </c>
    </row>
    <row r="679" ht="14.25" customHeight="1">
      <c r="A679" s="1" t="str">
        <f>Basen!A748</f>
        <v/>
      </c>
      <c r="B679" s="84">
        <f>Basen!F748+23000</f>
        <v>46143</v>
      </c>
      <c r="C679" s="1" t="str">
        <f>Basen!C748</f>
        <v>Andersson</v>
      </c>
      <c r="D679" s="1" t="str">
        <f>Basen!H748</f>
        <v>bc</v>
      </c>
      <c r="E679" s="1" t="str">
        <f>Basen!J748</f>
        <v/>
      </c>
      <c r="I679" s="1" t="str">
        <f t="shared" si="15"/>
        <v>bc</v>
      </c>
    </row>
    <row r="680" ht="14.25" customHeight="1">
      <c r="A680" s="1" t="str">
        <f>Basen!A750</f>
        <v/>
      </c>
      <c r="B680" s="84">
        <f>Basen!F750+23000</f>
        <v>46145</v>
      </c>
      <c r="C680" s="1" t="str">
        <f>Basen!C750</f>
        <v>Skov</v>
      </c>
      <c r="D680" s="1" t="str">
        <f>Basen!H750</f>
        <v>bc</v>
      </c>
      <c r="E680" s="1" t="str">
        <f>Basen!J750</f>
        <v/>
      </c>
      <c r="I680" s="1" t="str">
        <f t="shared" si="15"/>
        <v>bc</v>
      </c>
    </row>
    <row r="681" ht="14.25" customHeight="1">
      <c r="A681" s="1" t="str">
        <f>Basen!A751</f>
        <v/>
      </c>
      <c r="B681" s="84">
        <f>Basen!F751+23000</f>
        <v>46146</v>
      </c>
      <c r="C681" s="1" t="str">
        <f>Basen!C751</f>
        <v>Persson</v>
      </c>
      <c r="D681" s="1" t="str">
        <f>Basen!H751</f>
        <v>bc</v>
      </c>
      <c r="E681" s="1" t="str">
        <f>Basen!J751</f>
        <v/>
      </c>
      <c r="I681" s="1" t="str">
        <f t="shared" si="15"/>
        <v>bc</v>
      </c>
    </row>
    <row r="682" ht="14.25" customHeight="1">
      <c r="A682" s="1" t="str">
        <f>Basen!A752</f>
        <v/>
      </c>
      <c r="B682" s="84">
        <f>Basen!F752+23000</f>
        <v>46147</v>
      </c>
      <c r="C682" s="1" t="str">
        <f>Basen!C752</f>
        <v>Persson</v>
      </c>
      <c r="D682" s="1" t="str">
        <f>Basen!H752</f>
        <v>bc</v>
      </c>
      <c r="E682" s="1" t="str">
        <f>Basen!J752</f>
        <v/>
      </c>
      <c r="I682" s="1" t="str">
        <f t="shared" si="15"/>
        <v>bc</v>
      </c>
    </row>
    <row r="683" ht="14.25" customHeight="1">
      <c r="A683" s="1" t="str">
        <f>Basen!A754</f>
        <v/>
      </c>
      <c r="B683" s="84">
        <f>Basen!F754+23000</f>
        <v>46149</v>
      </c>
      <c r="C683" s="1" t="str">
        <f>Basen!C754</f>
        <v>Gierer</v>
      </c>
      <c r="D683" s="48" t="str">
        <f>Basen!H754</f>
        <v>cansl</v>
      </c>
      <c r="E683" s="1" t="str">
        <f>Basen!J754</f>
        <v/>
      </c>
      <c r="I683" s="48" t="str">
        <f t="shared" si="15"/>
        <v>cansl</v>
      </c>
    </row>
    <row r="684" ht="14.25" customHeight="1">
      <c r="A684" s="1" t="str">
        <f>Basen!A755</f>
        <v/>
      </c>
      <c r="B684" s="84">
        <f>Basen!F755+23000</f>
        <v>46150</v>
      </c>
      <c r="C684" s="1" t="str">
        <f>Basen!C755</f>
        <v>Christensen</v>
      </c>
      <c r="D684" s="1" t="str">
        <f>Basen!H755</f>
        <v>bc</v>
      </c>
      <c r="E684" s="1" t="str">
        <f>Basen!J755</f>
        <v/>
      </c>
      <c r="I684" s="1" t="str">
        <f t="shared" si="15"/>
        <v>bc</v>
      </c>
    </row>
    <row r="685" ht="14.25" customHeight="1">
      <c r="A685" s="1" t="str">
        <f>Basen!A756</f>
        <v/>
      </c>
      <c r="B685" s="84">
        <f>Basen!F756+23000</f>
        <v>46151</v>
      </c>
      <c r="C685" s="1" t="str">
        <f>Basen!C756</f>
        <v>Rasmussen</v>
      </c>
      <c r="D685" s="1" t="str">
        <f>Basen!H756</f>
        <v>bc</v>
      </c>
      <c r="E685" s="1" t="str">
        <f>Basen!J756</f>
        <v/>
      </c>
      <c r="I685" s="1" t="str">
        <f t="shared" si="15"/>
        <v>bc</v>
      </c>
    </row>
    <row r="686" ht="14.25" customHeight="1">
      <c r="A686" s="1" t="str">
        <f>Basen!A757</f>
        <v/>
      </c>
      <c r="B686" s="84">
        <f>Basen!F757+23000</f>
        <v>46152</v>
      </c>
      <c r="C686" s="1" t="str">
        <f>Basen!C757</f>
        <v>Degner</v>
      </c>
      <c r="D686" s="48" t="str">
        <f>Basen!H757</f>
        <v>cansl</v>
      </c>
      <c r="E686" s="1" t="str">
        <f>Basen!J757</f>
        <v/>
      </c>
      <c r="I686" s="48" t="str">
        <f t="shared" si="15"/>
        <v>cansl</v>
      </c>
    </row>
    <row r="687" ht="14.25" customHeight="1">
      <c r="A687" s="1" t="str">
        <f>Basen!A759</f>
        <v/>
      </c>
      <c r="B687" s="84">
        <f>Basen!F759+23000</f>
        <v>46155</v>
      </c>
      <c r="C687" s="1" t="str">
        <f>Basen!C759</f>
        <v>Ohman</v>
      </c>
      <c r="D687" s="1" t="str">
        <f>Basen!H759</f>
        <v>bc</v>
      </c>
      <c r="E687" s="1" t="str">
        <f>Basen!J759</f>
        <v/>
      </c>
      <c r="I687" s="1" t="s">
        <v>1886</v>
      </c>
      <c r="J687" s="1" t="s">
        <v>1886</v>
      </c>
    </row>
    <row r="688" ht="14.25" customHeight="1">
      <c r="A688" s="1" t="str">
        <f>Basen!A760</f>
        <v/>
      </c>
      <c r="B688" s="84">
        <f>Basen!F760+23000</f>
        <v>46156</v>
      </c>
      <c r="C688" s="1" t="str">
        <f>Basen!C760</f>
        <v>Prehn</v>
      </c>
      <c r="D688" s="1" t="str">
        <f>Basen!H760</f>
        <v>bc</v>
      </c>
      <c r="E688" s="1" t="str">
        <f>Basen!J760</f>
        <v/>
      </c>
      <c r="H688" s="1" t="str">
        <f>D688</f>
        <v>bc</v>
      </c>
    </row>
    <row r="689" ht="14.25" customHeight="1">
      <c r="A689" s="1" t="str">
        <f>Basen!A762</f>
        <v/>
      </c>
      <c r="B689" s="84">
        <f>Basen!F762+23000</f>
        <v>46158</v>
      </c>
      <c r="C689" s="1" t="str">
        <f>Basen!C762</f>
        <v>Mcmeekin</v>
      </c>
      <c r="D689" s="48" t="str">
        <f>Basen!H762</f>
        <v>bc</v>
      </c>
      <c r="E689" s="1" t="str">
        <f>Basen!J762</f>
        <v/>
      </c>
      <c r="J689" s="48" t="str">
        <f t="shared" ref="J689:J698" si="16">D689</f>
        <v>bc</v>
      </c>
    </row>
    <row r="690" ht="14.25" customHeight="1">
      <c r="A690" s="1" t="str">
        <f>Basen!A763</f>
        <v/>
      </c>
      <c r="B690" s="84">
        <f>Basen!F763+23000</f>
        <v>46159</v>
      </c>
      <c r="C690" s="1" t="str">
        <f>Basen!C763</f>
        <v>Mcmeekin</v>
      </c>
      <c r="D690" s="48" t="str">
        <f>Basen!H763</f>
        <v>bc</v>
      </c>
      <c r="E690" s="1" t="str">
        <f>Basen!J763</f>
        <v/>
      </c>
      <c r="J690" s="48" t="str">
        <f t="shared" si="16"/>
        <v>bc</v>
      </c>
    </row>
    <row r="691" ht="14.25" customHeight="1">
      <c r="A691" s="1" t="str">
        <f>Basen!A764</f>
        <v/>
      </c>
      <c r="B691" s="84">
        <f>Basen!F764+23000</f>
        <v>46160</v>
      </c>
      <c r="C691" s="1" t="str">
        <f>Basen!C764</f>
        <v>Andersen</v>
      </c>
      <c r="D691" s="1" t="str">
        <f>Basen!H764</f>
        <v>bc</v>
      </c>
      <c r="E691" s="1" t="str">
        <f>Basen!J764</f>
        <v/>
      </c>
      <c r="J691" s="1" t="str">
        <f t="shared" si="16"/>
        <v>bc</v>
      </c>
    </row>
    <row r="692" ht="14.25" customHeight="1">
      <c r="A692" s="1" t="str">
        <f>Basen!A765</f>
        <v/>
      </c>
      <c r="B692" s="84">
        <f>Basen!F765+23000</f>
        <v>46161</v>
      </c>
      <c r="C692" s="1" t="str">
        <f>Basen!C765</f>
        <v>Funder</v>
      </c>
      <c r="D692" s="48" t="str">
        <f>Basen!H765</f>
        <v>cansl</v>
      </c>
      <c r="E692" s="1" t="str">
        <f>Basen!J765</f>
        <v/>
      </c>
      <c r="J692" s="48" t="str">
        <f t="shared" si="16"/>
        <v>cansl</v>
      </c>
    </row>
    <row r="693" ht="14.25" customHeight="1">
      <c r="A693" s="1" t="str">
        <f>Basen!A766</f>
        <v/>
      </c>
      <c r="B693" s="84">
        <f>Basen!F766+23000</f>
        <v>46162</v>
      </c>
      <c r="C693" s="1" t="str">
        <f>Basen!C766</f>
        <v>Schwab</v>
      </c>
      <c r="D693" s="48" t="str">
        <f>Basen!H766</f>
        <v>cansl</v>
      </c>
      <c r="E693" s="1" t="str">
        <f>Basen!J766</f>
        <v/>
      </c>
      <c r="J693" s="48" t="str">
        <f t="shared" si="16"/>
        <v>cansl</v>
      </c>
    </row>
    <row r="694" ht="14.25" customHeight="1">
      <c r="A694" s="1" t="str">
        <f>Basen!A767</f>
        <v/>
      </c>
      <c r="B694" s="84">
        <f>Basen!F767+23000</f>
        <v>46163</v>
      </c>
      <c r="C694" s="1" t="str">
        <f>Basen!C767</f>
        <v>Benn</v>
      </c>
      <c r="D694" s="48" t="str">
        <f>Basen!H767</f>
        <v>cansl</v>
      </c>
      <c r="E694" s="1" t="str">
        <f>Basen!J767</f>
        <v/>
      </c>
      <c r="J694" s="48" t="str">
        <f t="shared" si="16"/>
        <v>cansl</v>
      </c>
    </row>
    <row r="695" ht="14.25" customHeight="1">
      <c r="A695" s="1" t="str">
        <f>Basen!A769</f>
        <v/>
      </c>
      <c r="B695" s="84">
        <f>Basen!F769+23000</f>
        <v>46165</v>
      </c>
      <c r="C695" s="1" t="str">
        <f>Basen!C769</f>
        <v>Birketoft</v>
      </c>
      <c r="D695" s="1" t="str">
        <f>Basen!H769</f>
        <v>bc</v>
      </c>
      <c r="E695" s="1" t="str">
        <f>Basen!J769</f>
        <v/>
      </c>
      <c r="J695" s="1" t="str">
        <f t="shared" si="16"/>
        <v>bc</v>
      </c>
    </row>
    <row r="696" ht="14.25" customHeight="1">
      <c r="A696" s="1" t="str">
        <f>Basen!A770</f>
        <v/>
      </c>
      <c r="B696" s="84">
        <f>Basen!F770+23000</f>
        <v>46166</v>
      </c>
      <c r="C696" s="1" t="str">
        <f>Basen!C770</f>
        <v>Bastian</v>
      </c>
      <c r="D696" s="1" t="str">
        <f>Basen!H770</f>
        <v>bc</v>
      </c>
      <c r="E696" s="1" t="str">
        <f>Basen!J770</f>
        <v/>
      </c>
      <c r="J696" s="1" t="str">
        <f t="shared" si="16"/>
        <v>bc</v>
      </c>
    </row>
    <row r="697" ht="14.25" customHeight="1">
      <c r="A697" s="1" t="str">
        <f>Basen!A771</f>
        <v/>
      </c>
      <c r="B697" s="84">
        <f>Basen!F771+23000</f>
        <v>46167</v>
      </c>
      <c r="C697" s="1" t="str">
        <f>Basen!C771</f>
        <v>Hansen</v>
      </c>
      <c r="D697" s="1" t="str">
        <f>Basen!H771</f>
        <v>bc</v>
      </c>
      <c r="E697" s="1" t="str">
        <f>Basen!J771</f>
        <v/>
      </c>
      <c r="J697" s="1" t="str">
        <f t="shared" si="16"/>
        <v>bc</v>
      </c>
    </row>
    <row r="698" ht="14.25" customHeight="1">
      <c r="A698" s="1" t="str">
        <f>Basen!A772</f>
        <v/>
      </c>
      <c r="B698" s="84">
        <f>Basen!F772+23000</f>
        <v>46168</v>
      </c>
      <c r="C698" s="1" t="str">
        <f>Basen!C772</f>
        <v>Almass</v>
      </c>
      <c r="D698" s="48" t="str">
        <f>Basen!H772</f>
        <v>cansl</v>
      </c>
      <c r="E698" s="1" t="str">
        <f>Basen!J772</f>
        <v/>
      </c>
      <c r="J698" s="48" t="str">
        <f t="shared" si="16"/>
        <v>cansl</v>
      </c>
    </row>
    <row r="699" ht="14.25" customHeight="1">
      <c r="A699" s="1" t="str">
        <f>Basen!A773</f>
        <v/>
      </c>
      <c r="B699" s="84">
        <f>Basen!F773+23000</f>
        <v>46169</v>
      </c>
      <c r="C699" s="1" t="str">
        <f>Basen!C773</f>
        <v>Jensen</v>
      </c>
      <c r="D699" s="1" t="str">
        <f>Basen!H773</f>
        <v>bc</v>
      </c>
      <c r="E699" s="1" t="str">
        <f>Basen!J773</f>
        <v/>
      </c>
      <c r="I699" s="1" t="s">
        <v>1886</v>
      </c>
      <c r="J699" s="1" t="s">
        <v>1886</v>
      </c>
    </row>
    <row r="700" ht="14.25" customHeight="1">
      <c r="A700" s="1" t="str">
        <f>Basen!A774</f>
        <v/>
      </c>
      <c r="B700" s="84">
        <f>Basen!F774+23000</f>
        <v>46170</v>
      </c>
      <c r="C700" s="1" t="str">
        <f>Basen!C774</f>
        <v>Frigalt</v>
      </c>
      <c r="D700" s="1" t="str">
        <f>Basen!H774</f>
        <v>bc</v>
      </c>
      <c r="E700" s="1" t="str">
        <f>Basen!J774</f>
        <v/>
      </c>
      <c r="J700" s="1" t="str">
        <f t="shared" ref="J700:J762" si="17">D700</f>
        <v>bc</v>
      </c>
    </row>
    <row r="701" ht="14.25" customHeight="1">
      <c r="A701" s="1" t="str">
        <f>Basen!A775</f>
        <v/>
      </c>
      <c r="B701" s="84">
        <f>Basen!F775+23000</f>
        <v>46171</v>
      </c>
      <c r="C701" s="1" t="str">
        <f>Basen!C775</f>
        <v>Saul</v>
      </c>
      <c r="D701" s="48" t="str">
        <f>Basen!H775</f>
        <v>cansl</v>
      </c>
      <c r="E701" s="1" t="str">
        <f>Basen!J775</f>
        <v/>
      </c>
      <c r="J701" s="48" t="str">
        <f t="shared" si="17"/>
        <v>cansl</v>
      </c>
    </row>
    <row r="702" ht="14.25" customHeight="1">
      <c r="A702" s="1" t="str">
        <f>Basen!A776</f>
        <v/>
      </c>
      <c r="B702" s="84">
        <f>Basen!F776+23000</f>
        <v>46172</v>
      </c>
      <c r="C702" s="1" t="str">
        <f>Basen!C776</f>
        <v>Friis</v>
      </c>
      <c r="D702" s="1" t="str">
        <f>Basen!H776</f>
        <v>bc</v>
      </c>
      <c r="E702" s="1" t="str">
        <f>Basen!J776</f>
        <v/>
      </c>
      <c r="J702" s="1" t="str">
        <f t="shared" si="17"/>
        <v>bc</v>
      </c>
    </row>
    <row r="703" ht="14.25" customHeight="1">
      <c r="A703" s="1" t="str">
        <f>Basen!A777</f>
        <v/>
      </c>
      <c r="B703" s="84">
        <f>Basen!F777+23000</f>
        <v>46173</v>
      </c>
      <c r="C703" s="1" t="str">
        <f>Basen!C777</f>
        <v>Dessau</v>
      </c>
      <c r="D703" s="1" t="str">
        <f>Basen!H777</f>
        <v>bc</v>
      </c>
      <c r="E703" s="1" t="str">
        <f>Basen!J777</f>
        <v/>
      </c>
      <c r="J703" s="1" t="str">
        <f t="shared" si="17"/>
        <v>bc</v>
      </c>
    </row>
    <row r="704" ht="14.25" customHeight="1">
      <c r="A704" s="1" t="str">
        <f>Basen!A778</f>
        <v/>
      </c>
      <c r="B704" s="84">
        <f>Basen!F778+23000</f>
        <v>46174</v>
      </c>
      <c r="C704" s="1" t="str">
        <f>Basen!C778</f>
        <v>Mazur</v>
      </c>
      <c r="D704" s="1" t="str">
        <f>Basen!H778</f>
        <v>bc</v>
      </c>
      <c r="E704" s="1" t="str">
        <f>Basen!J778</f>
        <v/>
      </c>
      <c r="J704" s="1" t="str">
        <f t="shared" si="17"/>
        <v>bc</v>
      </c>
    </row>
    <row r="705" ht="14.25" customHeight="1">
      <c r="A705" s="1" t="str">
        <f>Basen!A779</f>
        <v/>
      </c>
      <c r="B705" s="84">
        <f>Basen!F779+23000</f>
        <v>46175</v>
      </c>
      <c r="C705" s="1" t="str">
        <f>Basen!C779</f>
        <v>Hermansen</v>
      </c>
      <c r="D705" s="1" t="str">
        <f>Basen!H779</f>
        <v>bc</v>
      </c>
      <c r="E705" s="1" t="str">
        <f>Basen!J779</f>
        <v/>
      </c>
      <c r="J705" s="1" t="str">
        <f t="shared" si="17"/>
        <v>bc</v>
      </c>
    </row>
    <row r="706" ht="14.25" customHeight="1">
      <c r="A706" s="1" t="str">
        <f>Basen!A782</f>
        <v/>
      </c>
      <c r="B706" s="84">
        <f>Basen!F782+23000</f>
        <v>46178</v>
      </c>
      <c r="C706" s="1" t="str">
        <f>Basen!C782</f>
        <v>Holly</v>
      </c>
      <c r="D706" s="1" t="str">
        <f>Basen!H782</f>
        <v>bc</v>
      </c>
      <c r="E706" s="1" t="str">
        <f>Basen!J782</f>
        <v/>
      </c>
      <c r="J706" s="1" t="str">
        <f t="shared" si="17"/>
        <v>bc</v>
      </c>
    </row>
    <row r="707" ht="14.25" customHeight="1">
      <c r="A707" s="1" t="str">
        <f>Basen!A783</f>
        <v/>
      </c>
      <c r="B707" s="84">
        <f>Basen!F783+23000</f>
        <v>46179</v>
      </c>
      <c r="C707" s="1" t="str">
        <f>Basen!C783</f>
        <v>Dixen</v>
      </c>
      <c r="D707" s="1" t="str">
        <f>Basen!H783</f>
        <v>bc</v>
      </c>
      <c r="E707" s="1" t="str">
        <f>Basen!J783</f>
        <v/>
      </c>
      <c r="J707" s="1" t="str">
        <f t="shared" si="17"/>
        <v>bc</v>
      </c>
    </row>
    <row r="708" ht="14.25" customHeight="1">
      <c r="A708" s="1" t="str">
        <f>Basen!A784</f>
        <v/>
      </c>
      <c r="B708" s="84">
        <f>Basen!F784+23000</f>
        <v>46180</v>
      </c>
      <c r="C708" s="1" t="str">
        <f>Basen!C784</f>
        <v>Rasmussen</v>
      </c>
      <c r="D708" s="1" t="str">
        <f>Basen!H784</f>
        <v>bc</v>
      </c>
      <c r="E708" s="1" t="str">
        <f>Basen!J784</f>
        <v/>
      </c>
      <c r="J708" s="1" t="str">
        <f t="shared" si="17"/>
        <v>bc</v>
      </c>
    </row>
    <row r="709" ht="14.25" customHeight="1">
      <c r="A709" s="1" t="str">
        <f>Basen!A785</f>
        <v/>
      </c>
      <c r="B709" s="84">
        <f>Basen!F785+23000</f>
        <v>46181</v>
      </c>
      <c r="C709" s="1" t="str">
        <f>Basen!C785</f>
        <v>Bælum</v>
      </c>
      <c r="D709" s="48" t="str">
        <f>Basen!H785</f>
        <v>bc</v>
      </c>
      <c r="E709" s="1" t="str">
        <f>Basen!J785</f>
        <v/>
      </c>
      <c r="J709" s="48" t="str">
        <f t="shared" si="17"/>
        <v>bc</v>
      </c>
    </row>
    <row r="710" ht="14.25" customHeight="1">
      <c r="A710" s="1" t="str">
        <f>Basen!A786</f>
        <v/>
      </c>
      <c r="B710" s="84">
        <f>Basen!F786+23000</f>
        <v>24175</v>
      </c>
      <c r="C710" s="1" t="str">
        <f>Basen!C786</f>
        <v>Bengton</v>
      </c>
      <c r="D710" s="1" t="str">
        <f>Basen!H786</f>
        <v>bc</v>
      </c>
      <c r="E710" s="1" t="str">
        <f>Basen!J786</f>
        <v/>
      </c>
      <c r="J710" s="1" t="str">
        <f t="shared" si="17"/>
        <v>bc</v>
      </c>
    </row>
    <row r="711" ht="14.25" customHeight="1">
      <c r="A711" s="1" t="str">
        <f>Basen!A787</f>
        <v/>
      </c>
      <c r="B711" s="84">
        <f>Basen!F787+23000</f>
        <v>24176</v>
      </c>
      <c r="C711" s="1" t="str">
        <f>Basen!C787</f>
        <v>Winther</v>
      </c>
      <c r="D711" s="1" t="str">
        <f>Basen!H787</f>
        <v>bc</v>
      </c>
      <c r="E711" s="1" t="str">
        <f>Basen!J787</f>
        <v/>
      </c>
      <c r="J711" s="1" t="str">
        <f t="shared" si="17"/>
        <v>bc</v>
      </c>
    </row>
    <row r="712" ht="14.25" customHeight="1">
      <c r="A712" s="1" t="str">
        <f>Basen!A788</f>
        <v/>
      </c>
      <c r="B712" s="84">
        <f>Basen!F788+23000</f>
        <v>24177</v>
      </c>
      <c r="C712" s="1" t="str">
        <f>Basen!C788</f>
        <v>Melms</v>
      </c>
      <c r="D712" s="1" t="str">
        <f>Basen!H788</f>
        <v>web</v>
      </c>
      <c r="E712" s="6">
        <f>Basen!J788</f>
        <v>10</v>
      </c>
      <c r="J712" s="1" t="str">
        <f t="shared" si="17"/>
        <v>web</v>
      </c>
    </row>
    <row r="713" ht="14.25" customHeight="1">
      <c r="A713" s="1" t="str">
        <f>Basen!A789</f>
        <v/>
      </c>
      <c r="B713" s="84">
        <f>Basen!F789+23000</f>
        <v>25176</v>
      </c>
      <c r="C713" s="1" t="str">
        <f>Basen!C789</f>
        <v>SChmidt</v>
      </c>
      <c r="D713" s="1" t="str">
        <f>Basen!H789</f>
        <v>bc</v>
      </c>
      <c r="E713" s="1" t="str">
        <f>Basen!J789</f>
        <v/>
      </c>
      <c r="J713" s="1" t="str">
        <f t="shared" si="17"/>
        <v>bc</v>
      </c>
    </row>
    <row r="714" ht="14.25" customHeight="1">
      <c r="A714" s="1" t="str">
        <f>Basen!A790</f>
        <v/>
      </c>
      <c r="B714" s="84">
        <f>Basen!F790+24000</f>
        <v>48001</v>
      </c>
      <c r="C714" s="1" t="str">
        <f>Basen!C790</f>
        <v>Bernhard</v>
      </c>
      <c r="D714" s="48" t="str">
        <f>Basen!H790</f>
        <v>cansl</v>
      </c>
      <c r="E714" s="1" t="str">
        <f>Basen!J790</f>
        <v/>
      </c>
      <c r="J714" s="48" t="str">
        <f t="shared" si="17"/>
        <v>cansl</v>
      </c>
    </row>
    <row r="715" ht="14.25" customHeight="1">
      <c r="A715" s="1" t="str">
        <f>Basen!A794</f>
        <v/>
      </c>
      <c r="B715" s="84">
        <f>Basen!F794+24000</f>
        <v>48005</v>
      </c>
      <c r="C715" s="1" t="str">
        <f>Basen!C794</f>
        <v>Schulz</v>
      </c>
      <c r="D715" s="48" t="str">
        <f>Basen!H794</f>
        <v>WEB</v>
      </c>
      <c r="E715" s="1">
        <f>Basen!J794</f>
        <v>10</v>
      </c>
      <c r="J715" s="48" t="str">
        <f t="shared" si="17"/>
        <v>WEB</v>
      </c>
    </row>
    <row r="716" ht="14.25" customHeight="1">
      <c r="A716" s="1" t="str">
        <f>Basen!A795</f>
        <v/>
      </c>
      <c r="B716" s="84">
        <f>Basen!F795+24000</f>
        <v>48006</v>
      </c>
      <c r="C716" s="1" t="str">
        <f>Basen!C795</f>
        <v>Nør</v>
      </c>
      <c r="D716" s="48" t="str">
        <f>Basen!H795</f>
        <v>web</v>
      </c>
      <c r="E716" s="1">
        <f>Basen!J795</f>
        <v>15</v>
      </c>
      <c r="J716" s="48" t="str">
        <f t="shared" si="17"/>
        <v>web</v>
      </c>
    </row>
    <row r="717" ht="14.25" customHeight="1">
      <c r="A717" s="1" t="str">
        <f>Basen!A796</f>
        <v/>
      </c>
      <c r="B717" s="84">
        <f>Basen!F796+24000</f>
        <v>48007</v>
      </c>
      <c r="C717" s="1" t="str">
        <f>Basen!C796</f>
        <v>co</v>
      </c>
      <c r="D717" s="48" t="str">
        <f>Basen!H796</f>
        <v>web</v>
      </c>
      <c r="E717" s="1">
        <f>Basen!J796</f>
        <v>10</v>
      </c>
      <c r="J717" s="48" t="str">
        <f t="shared" si="17"/>
        <v>web</v>
      </c>
    </row>
    <row r="718" ht="14.25" customHeight="1">
      <c r="A718" s="5" t="str">
        <f>Basen!A797</f>
        <v>louisehjelmar@hotmail.com</v>
      </c>
      <c r="B718" s="84">
        <f>Basen!F797+24000</f>
        <v>48008</v>
      </c>
      <c r="C718" s="1" t="str">
        <f>Basen!C797</f>
        <v>Krøjgaard</v>
      </c>
      <c r="D718" s="48" t="str">
        <f>Basen!H797</f>
        <v>web</v>
      </c>
      <c r="E718" s="1">
        <f>Basen!J797</f>
        <v>10</v>
      </c>
      <c r="J718" s="48" t="str">
        <f t="shared" si="17"/>
        <v>web</v>
      </c>
    </row>
    <row r="719" ht="14.25" customHeight="1">
      <c r="A719" s="1" t="str">
        <f>Basen!A798</f>
        <v/>
      </c>
      <c r="B719" s="84">
        <f>Basen!F798+24000</f>
        <v>48009</v>
      </c>
      <c r="C719" s="1" t="str">
        <f>Basen!C798</f>
        <v>Løvenstrøm</v>
      </c>
      <c r="D719" s="48" t="str">
        <f>Basen!H798</f>
        <v>WEB</v>
      </c>
      <c r="E719" s="1">
        <f>Basen!J798</f>
        <v>10</v>
      </c>
      <c r="J719" s="48" t="str">
        <f t="shared" si="17"/>
        <v>WEB</v>
      </c>
    </row>
    <row r="720" ht="14.25" customHeight="1">
      <c r="A720" s="1" t="str">
        <f>Basen!A799</f>
        <v/>
      </c>
      <c r="B720" s="84">
        <f>Basen!F799+24000</f>
        <v>48010</v>
      </c>
      <c r="C720" s="1" t="str">
        <f>Basen!C799</f>
        <v>Jeppesen</v>
      </c>
      <c r="D720" s="48" t="str">
        <f>Basen!H799</f>
        <v>web</v>
      </c>
      <c r="E720" s="1">
        <f>Basen!J799</f>
        <v>10</v>
      </c>
      <c r="J720" s="48" t="str">
        <f t="shared" si="17"/>
        <v>web</v>
      </c>
    </row>
    <row r="721" ht="14.25" customHeight="1">
      <c r="A721" s="5" t="str">
        <f>Basen!A800</f>
        <v>cille7140@gmail.com</v>
      </c>
      <c r="B721" s="84">
        <f>Basen!F800+24000</f>
        <v>48011</v>
      </c>
      <c r="C721" s="1" t="str">
        <f>Basen!C800</f>
        <v>Skov</v>
      </c>
      <c r="D721" s="48" t="str">
        <f>Basen!H800</f>
        <v>WEB</v>
      </c>
      <c r="E721" s="1">
        <f>Basen!J800</f>
        <v>10</v>
      </c>
      <c r="J721" s="48" t="str">
        <f t="shared" si="17"/>
        <v>WEB</v>
      </c>
    </row>
    <row r="722" ht="14.25" customHeight="1">
      <c r="A722" s="1" t="str">
        <f>Basen!A801</f>
        <v/>
      </c>
      <c r="B722" s="84">
        <f>Basen!F801+24000</f>
        <v>48012</v>
      </c>
      <c r="C722" s="1" t="str">
        <f>Basen!C801</f>
        <v>Strøm</v>
      </c>
      <c r="D722" s="48" t="str">
        <f>Basen!H801</f>
        <v>WEB</v>
      </c>
      <c r="E722" s="1">
        <f>Basen!J801</f>
        <v>10</v>
      </c>
      <c r="J722" s="48" t="str">
        <f t="shared" si="17"/>
        <v>WEB</v>
      </c>
    </row>
    <row r="723" ht="14.25" customHeight="1">
      <c r="A723" s="1" t="str">
        <f>Basen!A802</f>
        <v/>
      </c>
      <c r="B723" s="84">
        <f>Basen!F802+24000</f>
        <v>48013</v>
      </c>
      <c r="C723" s="1" t="str">
        <f>Basen!C802</f>
        <v>Rasmussen</v>
      </c>
      <c r="D723" s="48" t="str">
        <f>Basen!H802</f>
        <v>WEB</v>
      </c>
      <c r="E723" s="1">
        <f>Basen!J802</f>
        <v>15</v>
      </c>
      <c r="J723" s="48" t="str">
        <f t="shared" si="17"/>
        <v>WEB</v>
      </c>
    </row>
    <row r="724" ht="14.25" customHeight="1">
      <c r="A724" s="5" t="str">
        <f>Basen!A803</f>
        <v>ingo.krug@gmail.com</v>
      </c>
      <c r="B724" s="84">
        <f>Basen!F803+24000</f>
        <v>48014</v>
      </c>
      <c r="C724" s="1" t="str">
        <f>Basen!C803</f>
        <v>Cathrine</v>
      </c>
      <c r="D724" s="48" t="str">
        <f>Basen!H803</f>
        <v>WEB</v>
      </c>
      <c r="E724" s="1">
        <f>Basen!J803</f>
        <v>10</v>
      </c>
      <c r="J724" s="48" t="str">
        <f t="shared" si="17"/>
        <v>WEB</v>
      </c>
    </row>
    <row r="725" ht="14.25" customHeight="1">
      <c r="A725" s="5" t="str">
        <f>Basen!A804</f>
        <v>gubbertsen@gmail.com</v>
      </c>
      <c r="B725" s="84">
        <f>Basen!F804+24000</f>
        <v>48015</v>
      </c>
      <c r="C725" s="1" t="str">
        <f>Basen!C804</f>
        <v>Gubbertsen</v>
      </c>
      <c r="D725" s="48" t="str">
        <f>Basen!H804</f>
        <v>WEB</v>
      </c>
      <c r="E725" s="1">
        <f>Basen!J804</f>
        <v>10</v>
      </c>
      <c r="J725" s="48" t="str">
        <f t="shared" si="17"/>
        <v>WEB</v>
      </c>
    </row>
    <row r="726" ht="14.25" customHeight="1">
      <c r="A726" s="1" t="str">
        <f>Basen!A806</f>
        <v/>
      </c>
      <c r="B726" s="84">
        <f>Basen!F806+24000</f>
        <v>48017</v>
      </c>
      <c r="C726" s="1" t="str">
        <f>Basen!C806</f>
        <v>Thaarbøl</v>
      </c>
      <c r="D726" s="48" t="str">
        <f>Basen!H806</f>
        <v>WEB</v>
      </c>
      <c r="E726" s="1" t="str">
        <f>Basen!J806</f>
        <v/>
      </c>
      <c r="J726" s="48" t="str">
        <f t="shared" si="17"/>
        <v>WEB</v>
      </c>
    </row>
    <row r="727" ht="14.25" customHeight="1">
      <c r="A727" s="1" t="str">
        <f>Basen!A807</f>
        <v/>
      </c>
      <c r="B727" s="84">
        <f>Basen!F807+24000</f>
        <v>48018</v>
      </c>
      <c r="C727" s="1" t="str">
        <f>Basen!C807</f>
        <v>Baun</v>
      </c>
      <c r="D727" s="48" t="str">
        <f>Basen!H807</f>
        <v>cansl</v>
      </c>
      <c r="E727" s="1" t="str">
        <f>Basen!J807</f>
        <v/>
      </c>
      <c r="J727" s="48" t="str">
        <f t="shared" si="17"/>
        <v>cansl</v>
      </c>
    </row>
    <row r="728" ht="14.25" customHeight="1">
      <c r="A728" s="1" t="str">
        <f>Basen!A809</f>
        <v/>
      </c>
      <c r="B728" s="84">
        <f>Basen!F809+24000</f>
        <v>48020</v>
      </c>
      <c r="C728" s="1" t="str">
        <f>Basen!C809</f>
        <v>Bossenmeyer</v>
      </c>
      <c r="D728" s="48" t="str">
        <f>Basen!H809</f>
        <v>cansl</v>
      </c>
      <c r="E728" s="1" t="str">
        <f>Basen!J809</f>
        <v/>
      </c>
      <c r="J728" s="48" t="str">
        <f t="shared" si="17"/>
        <v>cansl</v>
      </c>
    </row>
    <row r="729" ht="14.25" customHeight="1">
      <c r="A729" s="1" t="str">
        <f>Basen!A810</f>
        <v/>
      </c>
      <c r="B729" s="84">
        <f>Basen!F810+24000</f>
        <v>48021</v>
      </c>
      <c r="C729" s="1" t="str">
        <f>Basen!C810</f>
        <v>Rosschou</v>
      </c>
      <c r="D729" s="48" t="str">
        <f>Basen!H810</f>
        <v>cansl</v>
      </c>
      <c r="E729" s="1" t="str">
        <f>Basen!J810</f>
        <v/>
      </c>
      <c r="J729" s="48" t="str">
        <f t="shared" si="17"/>
        <v>cansl</v>
      </c>
    </row>
    <row r="730" ht="14.25" customHeight="1">
      <c r="A730" s="1" t="str">
        <f>Basen!A811</f>
        <v/>
      </c>
      <c r="B730" s="84">
        <f>Basen!F811+24000</f>
        <v>48022</v>
      </c>
      <c r="C730" s="1" t="str">
        <f>Basen!C811</f>
        <v>Rademacher</v>
      </c>
      <c r="D730" s="48" t="str">
        <f>Basen!H811</f>
        <v>bc</v>
      </c>
      <c r="E730" s="1" t="str">
        <f>Basen!J811</f>
        <v/>
      </c>
      <c r="J730" s="48" t="str">
        <f t="shared" si="17"/>
        <v>bc</v>
      </c>
    </row>
    <row r="731" ht="14.25" customHeight="1">
      <c r="A731" s="1" t="str">
        <f>Basen!A812</f>
        <v/>
      </c>
      <c r="B731" s="84">
        <f>Basen!F812+24000</f>
        <v>48023</v>
      </c>
      <c r="C731" s="1" t="str">
        <f>Basen!C812</f>
        <v>lofgren</v>
      </c>
      <c r="D731" s="48" t="str">
        <f>Basen!H812</f>
        <v>bc</v>
      </c>
      <c r="E731" s="1" t="str">
        <f>Basen!J812</f>
        <v/>
      </c>
      <c r="J731" s="48" t="str">
        <f t="shared" si="17"/>
        <v>bc</v>
      </c>
    </row>
    <row r="732" ht="14.25" customHeight="1">
      <c r="A732" s="1" t="str">
        <f>Basen!A813</f>
        <v/>
      </c>
      <c r="B732" s="84">
        <f>Basen!F813+24000</f>
        <v>48024</v>
      </c>
      <c r="C732" s="1" t="str">
        <f>Basen!C813</f>
        <v>Widstrand</v>
      </c>
      <c r="D732" s="48" t="str">
        <f>Basen!H813</f>
        <v>bc</v>
      </c>
      <c r="E732" s="1" t="str">
        <f>Basen!J813</f>
        <v/>
      </c>
      <c r="J732" s="48" t="str">
        <f t="shared" si="17"/>
        <v>bc</v>
      </c>
    </row>
    <row r="733" ht="14.25" customHeight="1">
      <c r="A733" s="1" t="str">
        <f>Basen!A814</f>
        <v/>
      </c>
      <c r="B733" s="84">
        <f>Basen!F814+24000</f>
        <v>48025</v>
      </c>
      <c r="C733" s="1" t="str">
        <f>Basen!C814</f>
        <v>Malberg</v>
      </c>
      <c r="D733" s="48" t="str">
        <f>Basen!H814</f>
        <v>bc</v>
      </c>
      <c r="E733" s="1" t="str">
        <f>Basen!J814</f>
        <v/>
      </c>
      <c r="J733" s="48" t="str">
        <f t="shared" si="17"/>
        <v>bc</v>
      </c>
    </row>
    <row r="734" ht="14.25" customHeight="1">
      <c r="A734" s="1" t="str">
        <f>Basen!A815</f>
        <v/>
      </c>
      <c r="B734" s="84">
        <f>Basen!F815+24000</f>
        <v>48026</v>
      </c>
      <c r="C734" s="1" t="str">
        <f>Basen!C815</f>
        <v>Maibrith</v>
      </c>
      <c r="D734" s="48" t="str">
        <f>Basen!H815</f>
        <v>bc</v>
      </c>
      <c r="E734" s="1" t="str">
        <f>Basen!J815</f>
        <v/>
      </c>
      <c r="J734" s="48" t="str">
        <f t="shared" si="17"/>
        <v>bc</v>
      </c>
    </row>
    <row r="735" ht="14.25" customHeight="1">
      <c r="A735" s="1" t="str">
        <f>Basen!A816</f>
        <v/>
      </c>
      <c r="B735" s="84">
        <f>Basen!F816+24000</f>
        <v>48027</v>
      </c>
      <c r="C735" s="1" t="str">
        <f>Basen!C816</f>
        <v>Kisbye</v>
      </c>
      <c r="D735" s="48" t="str">
        <f>Basen!H816</f>
        <v>WEB</v>
      </c>
      <c r="E735" s="1" t="str">
        <f>Basen!J816</f>
        <v/>
      </c>
      <c r="J735" s="48" t="str">
        <f t="shared" si="17"/>
        <v>WEB</v>
      </c>
    </row>
    <row r="736" ht="14.25" customHeight="1">
      <c r="A736" s="1" t="str">
        <f>Basen!A817</f>
        <v/>
      </c>
      <c r="B736" s="84">
        <f>Basen!F817+24000</f>
        <v>48028</v>
      </c>
      <c r="C736" s="1" t="str">
        <f>Basen!C817</f>
        <v>Helvik</v>
      </c>
      <c r="D736" s="48" t="str">
        <f>Basen!H817</f>
        <v>WEB</v>
      </c>
      <c r="E736" s="1">
        <f>Basen!J817</f>
        <v>10</v>
      </c>
      <c r="J736" s="48" t="str">
        <f t="shared" si="17"/>
        <v>WEB</v>
      </c>
    </row>
    <row r="737" ht="14.25" customHeight="1">
      <c r="A737" s="1" t="str">
        <f>Basen!A818</f>
        <v/>
      </c>
      <c r="B737" s="84">
        <f>Basen!F818+24000</f>
        <v>48029</v>
      </c>
      <c r="C737" s="1" t="str">
        <f>Basen!C818</f>
        <v>Brehmer</v>
      </c>
      <c r="D737" s="48" t="str">
        <f>Basen!H818</f>
        <v>WEB</v>
      </c>
      <c r="E737" s="1">
        <f>Basen!J818</f>
        <v>10</v>
      </c>
      <c r="J737" s="48" t="str">
        <f t="shared" si="17"/>
        <v>WEB</v>
      </c>
    </row>
    <row r="738" ht="14.25" customHeight="1">
      <c r="A738" s="1" t="str">
        <f>Basen!A819</f>
        <v/>
      </c>
      <c r="B738" s="84">
        <f>Basen!F819+24000</f>
        <v>48030</v>
      </c>
      <c r="C738" s="1" t="str">
        <f>Basen!C819</f>
        <v>Hansen</v>
      </c>
      <c r="D738" s="48" t="str">
        <f>Basen!H819</f>
        <v>bc</v>
      </c>
      <c r="E738" s="1" t="str">
        <f>Basen!J819</f>
        <v/>
      </c>
      <c r="J738" s="48" t="str">
        <f t="shared" si="17"/>
        <v>bc</v>
      </c>
    </row>
    <row r="739" ht="14.25" customHeight="1">
      <c r="A739" s="1" t="str">
        <f>Basen!A820</f>
        <v/>
      </c>
      <c r="B739" s="84">
        <f>Basen!F820+24000</f>
        <v>48031</v>
      </c>
      <c r="C739" s="1" t="str">
        <f>Basen!C820</f>
        <v>Lorqvist</v>
      </c>
      <c r="D739" s="48" t="str">
        <f>Basen!H820</f>
        <v>bc</v>
      </c>
      <c r="E739" s="1" t="str">
        <f>Basen!J820</f>
        <v/>
      </c>
      <c r="J739" s="48" t="str">
        <f t="shared" si="17"/>
        <v>bc</v>
      </c>
    </row>
    <row r="740" ht="14.25" customHeight="1">
      <c r="A740" s="1" t="str">
        <f>Basen!A821</f>
        <v/>
      </c>
      <c r="B740" s="84">
        <f>Basen!F821+24000</f>
        <v>48032</v>
      </c>
      <c r="C740" s="1" t="str">
        <f>Basen!C821</f>
        <v>Kugler</v>
      </c>
      <c r="D740" s="48" t="str">
        <f>Basen!H821</f>
        <v>bc</v>
      </c>
      <c r="E740" s="1" t="str">
        <f>Basen!J821</f>
        <v/>
      </c>
      <c r="J740" s="48" t="str">
        <f t="shared" si="17"/>
        <v>bc</v>
      </c>
    </row>
    <row r="741" ht="14.25" customHeight="1">
      <c r="A741" s="1" t="str">
        <f>Basen!A822</f>
        <v/>
      </c>
      <c r="B741" s="84">
        <f>Basen!F822+24000</f>
        <v>48033</v>
      </c>
      <c r="C741" s="1" t="str">
        <f>Basen!C822</f>
        <v>Zacharek</v>
      </c>
      <c r="D741" s="48" t="str">
        <f>Basen!H822</f>
        <v>cansl</v>
      </c>
      <c r="E741" s="1" t="str">
        <f>Basen!J822</f>
        <v/>
      </c>
      <c r="J741" s="48" t="str">
        <f t="shared" si="17"/>
        <v>cansl</v>
      </c>
    </row>
    <row r="742" ht="14.25" customHeight="1">
      <c r="A742" s="5" t="str">
        <f>Basen!A823</f>
        <v>mikaelholst@newmail.dk</v>
      </c>
      <c r="B742" s="84">
        <f>Basen!F823+24000</f>
        <v>48034</v>
      </c>
      <c r="C742" s="1" t="str">
        <f>Basen!C823</f>
        <v>Nørregård</v>
      </c>
      <c r="D742" s="48" t="str">
        <f>Basen!H823</f>
        <v>web</v>
      </c>
      <c r="E742" s="1">
        <f>Basen!J823</f>
        <v>10</v>
      </c>
      <c r="J742" s="48" t="str">
        <f t="shared" si="17"/>
        <v>web</v>
      </c>
    </row>
    <row r="743" ht="14.25" customHeight="1">
      <c r="A743" s="1" t="str">
        <f>Basen!A825</f>
        <v/>
      </c>
      <c r="B743" s="84">
        <f>Basen!F825+24000</f>
        <v>48036</v>
      </c>
      <c r="C743" s="1" t="str">
        <f>Basen!C825</f>
        <v>Dalsjø</v>
      </c>
      <c r="D743" s="48" t="str">
        <f>Basen!H825</f>
        <v>cansl</v>
      </c>
      <c r="E743" s="1" t="str">
        <f>Basen!J825</f>
        <v/>
      </c>
      <c r="J743" s="48" t="str">
        <f t="shared" si="17"/>
        <v>cansl</v>
      </c>
    </row>
    <row r="744" ht="14.25" customHeight="1">
      <c r="A744" s="1" t="str">
        <f>Basen!A826</f>
        <v/>
      </c>
      <c r="B744" s="84">
        <f>Basen!F826+24000</f>
        <v>48037</v>
      </c>
      <c r="C744" s="1" t="str">
        <f>Basen!C826</f>
        <v>XX</v>
      </c>
      <c r="D744" s="48" t="str">
        <f>Basen!H826</f>
        <v>web</v>
      </c>
      <c r="E744" s="1">
        <f>Basen!J826</f>
        <v>10</v>
      </c>
      <c r="J744" s="48" t="str">
        <f t="shared" si="17"/>
        <v>web</v>
      </c>
    </row>
    <row r="745" ht="14.25" customHeight="1">
      <c r="A745" s="1" t="str">
        <f>Basen!A827</f>
        <v/>
      </c>
      <c r="B745" s="84">
        <f>Basen!F827+24000</f>
        <v>48038</v>
      </c>
      <c r="C745" s="1" t="str">
        <f>Basen!C827</f>
        <v>Sahlstedt</v>
      </c>
      <c r="D745" s="48" t="str">
        <f>Basen!H827</f>
        <v>web</v>
      </c>
      <c r="E745" s="1">
        <f>Basen!J827</f>
        <v>10</v>
      </c>
      <c r="J745" s="48" t="str">
        <f t="shared" si="17"/>
        <v>web</v>
      </c>
    </row>
    <row r="746" ht="14.25" customHeight="1">
      <c r="A746" s="1" t="str">
        <f>Basen!A828</f>
        <v/>
      </c>
      <c r="B746" s="84">
        <f>Basen!F828+24000</f>
        <v>48039</v>
      </c>
      <c r="C746" s="1" t="str">
        <f>Basen!C828</f>
        <v>Knaack</v>
      </c>
      <c r="D746" s="48" t="str">
        <f>Basen!H828</f>
        <v>bc</v>
      </c>
      <c r="E746" s="1" t="str">
        <f>Basen!J828</f>
        <v/>
      </c>
      <c r="J746" s="48" t="str">
        <f t="shared" si="17"/>
        <v>bc</v>
      </c>
    </row>
    <row r="747" ht="14.25" customHeight="1">
      <c r="A747" s="1" t="str">
        <f>Basen!A829</f>
        <v/>
      </c>
      <c r="B747" s="84">
        <f>Basen!F829+24000</f>
        <v>48040</v>
      </c>
      <c r="C747" s="1" t="str">
        <f>Basen!C829</f>
        <v>Trawny</v>
      </c>
      <c r="D747" s="48" t="str">
        <f>Basen!H829</f>
        <v>bc</v>
      </c>
      <c r="E747" s="1" t="str">
        <f>Basen!J829</f>
        <v/>
      </c>
      <c r="J747" s="48" t="str">
        <f t="shared" si="17"/>
        <v>bc</v>
      </c>
    </row>
    <row r="748" ht="14.25" customHeight="1">
      <c r="A748" s="1" t="str">
        <f>Basen!A830</f>
        <v/>
      </c>
      <c r="B748" s="84">
        <f>Basen!F830+24000</f>
        <v>48041</v>
      </c>
      <c r="C748" s="1" t="str">
        <f>Basen!C830</f>
        <v>Prehn</v>
      </c>
      <c r="D748" s="48" t="str">
        <f>Basen!H830</f>
        <v>WEB</v>
      </c>
      <c r="E748" s="1">
        <f>Basen!J830</f>
        <v>10</v>
      </c>
      <c r="J748" s="48" t="str">
        <f t="shared" si="17"/>
        <v>WEB</v>
      </c>
    </row>
    <row r="749" ht="14.25" customHeight="1">
      <c r="A749" s="1" t="str">
        <f>Basen!A831</f>
        <v/>
      </c>
      <c r="B749" s="84">
        <f>Basen!F831+24000</f>
        <v>48042</v>
      </c>
      <c r="C749" s="1" t="str">
        <f>Basen!C831</f>
        <v>Høybye</v>
      </c>
      <c r="D749" s="48" t="str">
        <f>Basen!H831</f>
        <v>bc</v>
      </c>
      <c r="E749" s="1" t="str">
        <f>Basen!J831</f>
        <v/>
      </c>
      <c r="J749" s="48" t="str">
        <f t="shared" si="17"/>
        <v>bc</v>
      </c>
    </row>
    <row r="750" ht="14.25" customHeight="1">
      <c r="A750" s="1" t="str">
        <f>Basen!A832</f>
        <v/>
      </c>
      <c r="B750" s="84">
        <f>Basen!F832+24000</f>
        <v>48043</v>
      </c>
      <c r="C750" s="1" t="str">
        <f>Basen!C832</f>
        <v>Degn</v>
      </c>
      <c r="D750" s="48" t="str">
        <f>Basen!H832</f>
        <v>cansl</v>
      </c>
      <c r="E750" s="1" t="str">
        <f>Basen!J832</f>
        <v/>
      </c>
      <c r="J750" s="48" t="str">
        <f t="shared" si="17"/>
        <v>cansl</v>
      </c>
    </row>
    <row r="751" ht="14.25" customHeight="1">
      <c r="A751" s="1" t="str">
        <f>Basen!A833</f>
        <v/>
      </c>
      <c r="B751" s="84">
        <f>Basen!F833+24000</f>
        <v>48044</v>
      </c>
      <c r="C751" s="1" t="str">
        <f>Basen!C833</f>
        <v>Krogh</v>
      </c>
      <c r="D751" s="48" t="str">
        <f>Basen!H833</f>
        <v>web</v>
      </c>
      <c r="E751" s="1">
        <f>Basen!J833</f>
        <v>10</v>
      </c>
      <c r="J751" s="48" t="str">
        <f t="shared" si="17"/>
        <v>web</v>
      </c>
    </row>
    <row r="752" ht="14.25" customHeight="1">
      <c r="A752" s="1" t="str">
        <f>Basen!A834</f>
        <v/>
      </c>
      <c r="B752" s="84">
        <f>Basen!F834+24000</f>
        <v>48045</v>
      </c>
      <c r="C752" s="1" t="str">
        <f>Basen!C834</f>
        <v>Meixner</v>
      </c>
      <c r="D752" s="48" t="str">
        <f>Basen!H834</f>
        <v>bc</v>
      </c>
      <c r="E752" s="1" t="str">
        <f>Basen!J834</f>
        <v/>
      </c>
      <c r="J752" s="48" t="str">
        <f t="shared" si="17"/>
        <v>bc</v>
      </c>
    </row>
    <row r="753" ht="14.25" customHeight="1">
      <c r="A753" s="1" t="str">
        <f>Basen!A835</f>
        <v/>
      </c>
      <c r="B753" s="84">
        <f>Basen!F835+24000</f>
        <v>48046</v>
      </c>
      <c r="C753" s="1" t="str">
        <f>Basen!C835</f>
        <v>Simonsen</v>
      </c>
      <c r="D753" s="48" t="str">
        <f>Basen!H835</f>
        <v>web</v>
      </c>
      <c r="E753" s="1">
        <f>Basen!J835</f>
        <v>10</v>
      </c>
      <c r="J753" s="48" t="str">
        <f t="shared" si="17"/>
        <v>web</v>
      </c>
    </row>
    <row r="754" ht="14.25" customHeight="1">
      <c r="A754" s="1" t="str">
        <f>Basen!A836</f>
        <v/>
      </c>
      <c r="B754" s="84">
        <f>Basen!F836+24000</f>
        <v>48047</v>
      </c>
      <c r="C754" s="1" t="str">
        <f>Basen!C836</f>
        <v>Braad</v>
      </c>
      <c r="D754" s="48" t="str">
        <f>Basen!H836</f>
        <v>cansl</v>
      </c>
      <c r="E754" s="1" t="str">
        <f>Basen!J836</f>
        <v/>
      </c>
      <c r="J754" s="48" t="str">
        <f t="shared" si="17"/>
        <v>cansl</v>
      </c>
    </row>
    <row r="755" ht="14.25" customHeight="1">
      <c r="A755" s="5" t="str">
        <f>Basen!A837</f>
        <v>pija@mail.tele.dk</v>
      </c>
      <c r="B755" s="84">
        <f>Basen!F837+24000</f>
        <v>48048</v>
      </c>
      <c r="C755" s="1" t="str">
        <f>Basen!C837</f>
        <v>Andersen</v>
      </c>
      <c r="D755" s="48" t="str">
        <f>Basen!H837</f>
        <v>web</v>
      </c>
      <c r="E755" s="1">
        <f>Basen!J837</f>
        <v>10</v>
      </c>
      <c r="J755" s="48" t="str">
        <f t="shared" si="17"/>
        <v>web</v>
      </c>
    </row>
    <row r="756" ht="14.25" customHeight="1">
      <c r="A756" s="1" t="str">
        <f>Basen!A838</f>
        <v/>
      </c>
      <c r="B756" s="84">
        <f>Basen!F838+24000</f>
        <v>48049</v>
      </c>
      <c r="C756" s="1" t="str">
        <f>Basen!C838</f>
        <v>Diderrichsen</v>
      </c>
      <c r="D756" s="48" t="str">
        <f>Basen!H838</f>
        <v>cansl</v>
      </c>
      <c r="E756" s="1" t="str">
        <f>Basen!J838</f>
        <v/>
      </c>
      <c r="J756" s="48" t="str">
        <f t="shared" si="17"/>
        <v>cansl</v>
      </c>
    </row>
    <row r="757" ht="14.25" customHeight="1">
      <c r="A757" s="1" t="str">
        <f>Basen!A839</f>
        <v/>
      </c>
      <c r="B757" s="84">
        <f>Basen!F839+24000</f>
        <v>48050</v>
      </c>
      <c r="C757" s="1" t="str">
        <f>Basen!C839</f>
        <v>Westendorp</v>
      </c>
      <c r="D757" s="48" t="str">
        <f>Basen!H839</f>
        <v>cansl</v>
      </c>
      <c r="E757" s="1" t="str">
        <f>Basen!J839</f>
        <v/>
      </c>
      <c r="J757" s="48" t="str">
        <f t="shared" si="17"/>
        <v>cansl</v>
      </c>
    </row>
    <row r="758" ht="14.25" customHeight="1">
      <c r="A758" s="1" t="str">
        <f>Basen!A840</f>
        <v/>
      </c>
      <c r="B758" s="84">
        <f>Basen!F840+24000</f>
        <v>48051</v>
      </c>
      <c r="C758" s="1" t="str">
        <f>Basen!C840</f>
        <v>Mouly</v>
      </c>
      <c r="D758" s="48" t="str">
        <f>Basen!H840</f>
        <v>web</v>
      </c>
      <c r="E758" s="1">
        <f>Basen!J840</f>
        <v>5</v>
      </c>
      <c r="J758" s="48" t="str">
        <f t="shared" si="17"/>
        <v>web</v>
      </c>
    </row>
    <row r="759" ht="14.25" customHeight="1">
      <c r="A759" s="1" t="str">
        <f>Basen!A841</f>
        <v/>
      </c>
      <c r="B759" s="84">
        <f>Basen!F841+24000</f>
        <v>48052</v>
      </c>
      <c r="C759" s="1" t="str">
        <f>Basen!C841</f>
        <v>Lange</v>
      </c>
      <c r="D759" s="48" t="str">
        <f>Basen!H841</f>
        <v>web</v>
      </c>
      <c r="E759" s="1">
        <f>Basen!J841</f>
        <v>10</v>
      </c>
      <c r="J759" s="48" t="str">
        <f t="shared" si="17"/>
        <v>web</v>
      </c>
    </row>
    <row r="760" ht="14.25" customHeight="1">
      <c r="A760" s="1" t="str">
        <f>Basen!A842</f>
        <v/>
      </c>
      <c r="B760" s="84">
        <f>Basen!F842+24000</f>
        <v>48053</v>
      </c>
      <c r="C760" s="1" t="str">
        <f>Basen!C842</f>
        <v>Petersen</v>
      </c>
      <c r="D760" s="48" t="str">
        <f>Basen!H842</f>
        <v>web</v>
      </c>
      <c r="E760" s="1">
        <f>Basen!J842</f>
        <v>10</v>
      </c>
      <c r="J760" s="48" t="str">
        <f t="shared" si="17"/>
        <v>web</v>
      </c>
    </row>
    <row r="761" ht="14.25" customHeight="1">
      <c r="A761" s="1" t="str">
        <f>Basen!A843</f>
        <v/>
      </c>
      <c r="B761" s="84">
        <f>Basen!F843+24000</f>
        <v>48054</v>
      </c>
      <c r="C761" s="1" t="str">
        <f>Basen!C843</f>
        <v>Schettler</v>
      </c>
      <c r="D761" s="48" t="str">
        <f>Basen!H843</f>
        <v>bc</v>
      </c>
      <c r="E761" s="1" t="str">
        <f>Basen!J843</f>
        <v/>
      </c>
      <c r="J761" s="48" t="str">
        <f t="shared" si="17"/>
        <v>bc</v>
      </c>
    </row>
    <row r="762" ht="14.25" customHeight="1">
      <c r="A762" s="1" t="str">
        <f>Basen!A844</f>
        <v/>
      </c>
      <c r="B762" s="84">
        <f>Basen!F844+24000</f>
        <v>48055</v>
      </c>
      <c r="C762" s="1" t="str">
        <f>Basen!C844</f>
        <v>Bysted</v>
      </c>
      <c r="D762" s="48" t="str">
        <f>Basen!H844</f>
        <v>web</v>
      </c>
      <c r="E762" s="1">
        <f>Basen!J844</f>
        <v>10</v>
      </c>
      <c r="J762" s="48" t="str">
        <f t="shared" si="17"/>
        <v>web</v>
      </c>
    </row>
    <row r="763" ht="14.25" customHeight="1">
      <c r="A763" s="1" t="str">
        <f>Basen!A845</f>
        <v/>
      </c>
      <c r="B763" s="84">
        <f>Basen!F845+24000</f>
        <v>48056</v>
      </c>
      <c r="C763" s="1" t="str">
        <f>Basen!C845</f>
        <v>Munk</v>
      </c>
      <c r="D763" s="48" t="str">
        <f>Basen!H845</f>
        <v>bc</v>
      </c>
      <c r="E763" s="1" t="str">
        <f>Basen!J845</f>
        <v/>
      </c>
      <c r="J763" s="1" t="s">
        <v>1886</v>
      </c>
    </row>
    <row r="764" ht="14.25" customHeight="1">
      <c r="A764" s="1" t="str">
        <f>Basen!A846</f>
        <v/>
      </c>
      <c r="B764" s="84">
        <f>Basen!F846+24000</f>
        <v>48057</v>
      </c>
      <c r="C764" s="1" t="str">
        <f>Basen!C846</f>
        <v>Elly</v>
      </c>
      <c r="D764" s="48" t="str">
        <f>Basen!H846</f>
        <v>web</v>
      </c>
      <c r="E764" s="1">
        <f>Basen!J846</f>
        <v>10</v>
      </c>
      <c r="J764" s="48" t="str">
        <f t="shared" ref="J764:J776" si="18">D764</f>
        <v>web</v>
      </c>
    </row>
    <row r="765" ht="14.25" customHeight="1">
      <c r="A765" s="1" t="str">
        <f>Basen!A847</f>
        <v/>
      </c>
      <c r="B765" s="84">
        <f>Basen!F847+24000</f>
        <v>48058</v>
      </c>
      <c r="C765" s="1" t="str">
        <f>Basen!C847</f>
        <v>Tove</v>
      </c>
      <c r="D765" s="48" t="str">
        <f>Basen!H847</f>
        <v>web</v>
      </c>
      <c r="E765" s="1">
        <f>Basen!J847</f>
        <v>10</v>
      </c>
      <c r="J765" s="48" t="str">
        <f t="shared" si="18"/>
        <v>web</v>
      </c>
    </row>
    <row r="766" ht="14.25" customHeight="1">
      <c r="A766" s="1" t="str">
        <f>Basen!A848</f>
        <v/>
      </c>
      <c r="B766" s="84">
        <f>Basen!F848+24000</f>
        <v>48059</v>
      </c>
      <c r="C766" s="1" t="str">
        <f>Basen!C848</f>
        <v>Thomsen</v>
      </c>
      <c r="D766" s="48" t="str">
        <f>Basen!H848</f>
        <v>bc</v>
      </c>
      <c r="E766" s="1" t="str">
        <f>Basen!J848</f>
        <v/>
      </c>
      <c r="J766" s="48" t="str">
        <f t="shared" si="18"/>
        <v>bc</v>
      </c>
    </row>
    <row r="767" ht="14.25" customHeight="1">
      <c r="A767" s="1" t="str">
        <f>Basen!A849</f>
        <v/>
      </c>
      <c r="B767" s="84">
        <f>Basen!F849+24000</f>
        <v>48060</v>
      </c>
      <c r="C767" s="1" t="str">
        <f>Basen!C849</f>
        <v>Olsen</v>
      </c>
      <c r="D767" s="48" t="str">
        <f>Basen!H849</f>
        <v>bc</v>
      </c>
      <c r="E767" s="1" t="str">
        <f>Basen!J849</f>
        <v/>
      </c>
      <c r="J767" s="48" t="str">
        <f t="shared" si="18"/>
        <v>bc</v>
      </c>
    </row>
    <row r="768" ht="14.25" customHeight="1">
      <c r="A768" s="1" t="str">
        <f>Basen!A850</f>
        <v/>
      </c>
      <c r="B768" s="84">
        <f>Basen!F850+24000</f>
        <v>48061</v>
      </c>
      <c r="C768" s="1" t="str">
        <f>Basen!C850</f>
        <v>Øster</v>
      </c>
      <c r="D768" s="48" t="str">
        <f>Basen!H850</f>
        <v>bc</v>
      </c>
      <c r="E768" s="1" t="str">
        <f>Basen!J850</f>
        <v/>
      </c>
      <c r="J768" s="48" t="str">
        <f t="shared" si="18"/>
        <v>bc</v>
      </c>
    </row>
    <row r="769" ht="14.25" customHeight="1">
      <c r="A769" s="1" t="str">
        <f>Basen!A851</f>
        <v/>
      </c>
      <c r="B769" s="84">
        <f>Basen!F851+24000</f>
        <v>48062</v>
      </c>
      <c r="C769" s="1" t="str">
        <f>Basen!C851</f>
        <v>Johansson</v>
      </c>
      <c r="D769" s="48" t="str">
        <f>Basen!H851</f>
        <v>bc</v>
      </c>
      <c r="E769" s="1" t="str">
        <f>Basen!J851</f>
        <v/>
      </c>
      <c r="J769" s="48" t="str">
        <f t="shared" si="18"/>
        <v>bc</v>
      </c>
    </row>
    <row r="770" ht="14.25" customHeight="1">
      <c r="A770" s="1" t="str">
        <f>Basen!A852</f>
        <v/>
      </c>
      <c r="B770" s="84">
        <f>Basen!F852+24000</f>
        <v>48063</v>
      </c>
      <c r="C770" s="1" t="str">
        <f>Basen!C852</f>
        <v>Sørensen</v>
      </c>
      <c r="D770" s="48" t="str">
        <f>Basen!H852</f>
        <v>web</v>
      </c>
      <c r="E770" s="1">
        <f>Basen!J852</f>
        <v>10</v>
      </c>
      <c r="J770" s="48" t="str">
        <f t="shared" si="18"/>
        <v>web</v>
      </c>
    </row>
    <row r="771" ht="14.25" customHeight="1">
      <c r="A771" s="5" t="str">
        <f>Basen!A853</f>
        <v>missmahia@hotmail.com</v>
      </c>
      <c r="B771" s="84">
        <f>Basen!F853+24000</f>
        <v>48064</v>
      </c>
      <c r="C771" s="1" t="str">
        <f>Basen!C853</f>
        <v>Bendixen</v>
      </c>
      <c r="D771" s="48" t="str">
        <f>Basen!H853</f>
        <v>web</v>
      </c>
      <c r="E771" s="1">
        <f>Basen!J853</f>
        <v>10</v>
      </c>
      <c r="J771" s="48" t="str">
        <f t="shared" si="18"/>
        <v>web</v>
      </c>
    </row>
    <row r="772" ht="14.25" customHeight="1">
      <c r="A772" s="1" t="str">
        <f>Basen!A854</f>
        <v/>
      </c>
      <c r="B772" s="84">
        <f>Basen!F854+24000</f>
        <v>48065</v>
      </c>
      <c r="C772" s="1" t="str">
        <f>Basen!C854</f>
        <v>Hannemann</v>
      </c>
      <c r="D772" s="48" t="str">
        <f>Basen!H854</f>
        <v>cansl</v>
      </c>
      <c r="E772" s="1" t="str">
        <f>Basen!J854</f>
        <v/>
      </c>
      <c r="J772" s="48" t="str">
        <f t="shared" si="18"/>
        <v>cansl</v>
      </c>
    </row>
    <row r="773" ht="14.25" customHeight="1">
      <c r="A773" s="1" t="str">
        <f>Basen!A855</f>
        <v/>
      </c>
      <c r="B773" s="84">
        <f>Basen!F855+24000</f>
        <v>48066</v>
      </c>
      <c r="C773" s="1" t="str">
        <f>Basen!C855</f>
        <v>Hostmann</v>
      </c>
      <c r="D773" s="48" t="str">
        <f>Basen!H855</f>
        <v>bc</v>
      </c>
      <c r="E773" s="1" t="str">
        <f>Basen!J855</f>
        <v/>
      </c>
      <c r="J773" s="48" t="str">
        <f t="shared" si="18"/>
        <v>bc</v>
      </c>
    </row>
    <row r="774" ht="14.25" customHeight="1">
      <c r="A774" s="1" t="str">
        <f>Basen!A856</f>
        <v/>
      </c>
      <c r="B774" s="84">
        <f>Basen!F856+24000</f>
        <v>48067</v>
      </c>
      <c r="C774" s="1" t="str">
        <f>Basen!C856</f>
        <v>Dvinge</v>
      </c>
      <c r="D774" s="48" t="str">
        <f>Basen!H856</f>
        <v>bc</v>
      </c>
      <c r="E774" s="1" t="str">
        <f>Basen!J856</f>
        <v/>
      </c>
      <c r="J774" s="48" t="str">
        <f t="shared" si="18"/>
        <v>bc</v>
      </c>
    </row>
    <row r="775" ht="14.25" customHeight="1">
      <c r="A775" s="1" t="str">
        <f>Basen!A857</f>
        <v/>
      </c>
      <c r="B775" s="84">
        <f>Basen!F857+24000</f>
        <v>48068</v>
      </c>
      <c r="C775" s="1" t="str">
        <f>Basen!C857</f>
        <v>Svensson</v>
      </c>
      <c r="D775" s="48" t="str">
        <f>Basen!H857</f>
        <v>bc</v>
      </c>
      <c r="E775" s="1" t="str">
        <f>Basen!J857</f>
        <v/>
      </c>
      <c r="J775" s="48" t="str">
        <f t="shared" si="18"/>
        <v>bc</v>
      </c>
    </row>
    <row r="776" ht="14.25" customHeight="1">
      <c r="A776" s="1" t="str">
        <f>Basen!A858</f>
        <v/>
      </c>
      <c r="B776" s="84">
        <f>Basen!F858+24000</f>
        <v>48069</v>
      </c>
      <c r="C776" s="1" t="str">
        <f>Basen!C858</f>
        <v>Christophersen</v>
      </c>
      <c r="D776" s="48" t="str">
        <f>Basen!H858</f>
        <v>bc</v>
      </c>
      <c r="E776" s="1" t="str">
        <f>Basen!J858</f>
        <v/>
      </c>
      <c r="J776" s="48" t="str">
        <f t="shared" si="18"/>
        <v>bc</v>
      </c>
    </row>
    <row r="777" ht="14.25" customHeight="1">
      <c r="A777" s="1" t="str">
        <f>Basen!A859</f>
        <v/>
      </c>
      <c r="B777" s="84">
        <f>Basen!F859+24000</f>
        <v>48070</v>
      </c>
      <c r="C777" s="1" t="str">
        <f>Basen!C859</f>
        <v>Aronsson</v>
      </c>
      <c r="D777" s="48" t="str">
        <f>Basen!H859</f>
        <v>cansl</v>
      </c>
      <c r="E777" s="1" t="str">
        <f>Basen!J859</f>
        <v/>
      </c>
      <c r="J777" s="1" t="s">
        <v>6</v>
      </c>
    </row>
    <row r="778" ht="14.25" customHeight="1">
      <c r="A778" s="1" t="str">
        <f>Basen!A860</f>
        <v/>
      </c>
      <c r="B778" s="84">
        <f>Basen!F860+24000</f>
        <v>48071</v>
      </c>
      <c r="C778" s="1" t="str">
        <f>Basen!C860</f>
        <v>Driessen</v>
      </c>
      <c r="D778" s="48" t="str">
        <f>Basen!H860</f>
        <v>bc</v>
      </c>
      <c r="E778" s="1" t="str">
        <f>Basen!J860</f>
        <v/>
      </c>
      <c r="J778" s="48" t="str">
        <f t="shared" ref="J778:J782" si="19">D778</f>
        <v>bc</v>
      </c>
    </row>
    <row r="779" ht="14.25" customHeight="1">
      <c r="A779" s="1" t="str">
        <f>Basen!A861</f>
        <v/>
      </c>
      <c r="B779" s="84">
        <f>Basen!F861+24000</f>
        <v>48072</v>
      </c>
      <c r="C779" s="1" t="str">
        <f>Basen!C861</f>
        <v>Brøns</v>
      </c>
      <c r="D779" s="48" t="str">
        <f>Basen!H861</f>
        <v>bc</v>
      </c>
      <c r="E779" s="1" t="str">
        <f>Basen!J861</f>
        <v/>
      </c>
      <c r="J779" s="48" t="str">
        <f t="shared" si="19"/>
        <v>bc</v>
      </c>
    </row>
    <row r="780" ht="14.25" customHeight="1">
      <c r="A780" s="5" t="str">
        <f>Basen!A862</f>
        <v>tsomberg@gmail.com</v>
      </c>
      <c r="B780" s="84">
        <f>Basen!F862+24000</f>
        <v>48073</v>
      </c>
      <c r="C780" s="1" t="str">
        <f>Basen!C862</f>
        <v>Sømberg</v>
      </c>
      <c r="D780" s="48" t="str">
        <f>Basen!H862</f>
        <v>web</v>
      </c>
      <c r="E780" s="1">
        <f>Basen!J862</f>
        <v>10</v>
      </c>
      <c r="J780" s="48" t="str">
        <f t="shared" si="19"/>
        <v>web</v>
      </c>
    </row>
    <row r="781" ht="14.25" customHeight="1">
      <c r="A781" s="1" t="str">
        <f>Basen!A863</f>
        <v/>
      </c>
      <c r="B781" s="84">
        <f>Basen!F863+24000</f>
        <v>48074</v>
      </c>
      <c r="C781" s="1" t="str">
        <f>Basen!C863</f>
        <v>Jørgensen</v>
      </c>
      <c r="D781" s="48" t="str">
        <f>Basen!H863</f>
        <v>bc</v>
      </c>
      <c r="E781" s="1" t="str">
        <f>Basen!J863</f>
        <v/>
      </c>
      <c r="J781" s="48" t="str">
        <f t="shared" si="19"/>
        <v>bc</v>
      </c>
    </row>
    <row r="782" ht="14.25" customHeight="1">
      <c r="A782" s="1" t="str">
        <f>Basen!A864</f>
        <v/>
      </c>
      <c r="B782" s="84">
        <f>Basen!F864+24000</f>
        <v>48075</v>
      </c>
      <c r="C782" s="1" t="str">
        <f>Basen!C864</f>
        <v>Jensen</v>
      </c>
      <c r="D782" s="48" t="str">
        <f>Basen!H864</f>
        <v>web</v>
      </c>
      <c r="E782" s="1">
        <f>Basen!J864</f>
        <v>6</v>
      </c>
      <c r="J782" s="48" t="str">
        <f t="shared" si="19"/>
        <v>web</v>
      </c>
    </row>
    <row r="783" ht="14.25" customHeight="1">
      <c r="A783" s="1" t="str">
        <f>Basen!A865</f>
        <v/>
      </c>
      <c r="B783" s="84">
        <f>Basen!F865+24000</f>
        <v>48076</v>
      </c>
      <c r="C783" s="1" t="str">
        <f>Basen!C865</f>
        <v>Jensen</v>
      </c>
      <c r="D783" s="48" t="str">
        <f>Basen!H865</f>
        <v>cansl</v>
      </c>
      <c r="E783" s="1" t="str">
        <f>Basen!J865</f>
        <v/>
      </c>
      <c r="J783" s="1" t="s">
        <v>6</v>
      </c>
    </row>
    <row r="784" ht="14.25" customHeight="1">
      <c r="A784" s="1" t="str">
        <f>Basen!A867</f>
        <v/>
      </c>
      <c r="B784" s="84">
        <f>Basen!F867+24000</f>
        <v>48078</v>
      </c>
      <c r="C784" s="1" t="str">
        <f>Basen!C867</f>
        <v>Petersen</v>
      </c>
      <c r="D784" s="48" t="str">
        <f>Basen!H867</f>
        <v>bc</v>
      </c>
      <c r="E784" s="1" t="str">
        <f>Basen!J867</f>
        <v/>
      </c>
      <c r="J784" s="48" t="str">
        <f t="shared" ref="J784:J785" si="20">D784</f>
        <v>bc</v>
      </c>
    </row>
    <row r="785" ht="14.25" customHeight="1">
      <c r="A785" s="5" t="str">
        <f>Basen!A868</f>
        <v>musikerbjarne@gmail.com</v>
      </c>
      <c r="B785" s="84">
        <f>Basen!F868+24000</f>
        <v>48079</v>
      </c>
      <c r="C785" s="1" t="str">
        <f>Basen!C868</f>
        <v>Nissen</v>
      </c>
      <c r="D785" s="48" t="str">
        <f>Basen!H868</f>
        <v>web</v>
      </c>
      <c r="E785" s="1">
        <f>Basen!J868</f>
        <v>10</v>
      </c>
      <c r="J785" s="48" t="str">
        <f t="shared" si="20"/>
        <v>web</v>
      </c>
    </row>
    <row r="786" ht="14.25" customHeight="1">
      <c r="A786" s="1" t="str">
        <f>Basen!A869</f>
        <v/>
      </c>
      <c r="B786" s="84">
        <f>Basen!F869+24000</f>
        <v>48080</v>
      </c>
      <c r="C786" s="1" t="str">
        <f>Basen!C869</f>
        <v>Alsted</v>
      </c>
      <c r="D786" s="48" t="str">
        <f>Basen!H869</f>
        <v>web</v>
      </c>
      <c r="E786" s="1">
        <f>Basen!J869</f>
        <v>10</v>
      </c>
      <c r="I786" s="48" t="str">
        <f t="shared" ref="I786:I788" si="21">D786</f>
        <v>web</v>
      </c>
    </row>
    <row r="787" ht="14.25" customHeight="1">
      <c r="A787" s="1" t="str">
        <f>Basen!A870</f>
        <v/>
      </c>
      <c r="B787" s="84">
        <f>Basen!F870+24000</f>
        <v>48081</v>
      </c>
      <c r="C787" s="1" t="str">
        <f>Basen!C870</f>
        <v>Ruud</v>
      </c>
      <c r="D787" s="48" t="str">
        <f>Basen!H870</f>
        <v>bc</v>
      </c>
      <c r="E787" s="1" t="str">
        <f>Basen!J870</f>
        <v/>
      </c>
      <c r="I787" s="48" t="str">
        <f t="shared" si="21"/>
        <v>bc</v>
      </c>
    </row>
    <row r="788" ht="14.25" customHeight="1">
      <c r="A788" s="1" t="str">
        <f>Basen!A871</f>
        <v/>
      </c>
      <c r="B788" s="84">
        <f>Basen!F871+24000</f>
        <v>48082</v>
      </c>
      <c r="C788" s="1" t="str">
        <f>Basen!C871</f>
        <v>Stenkjær</v>
      </c>
      <c r="D788" s="48" t="str">
        <f>Basen!H871</f>
        <v>cansl</v>
      </c>
      <c r="E788" s="1" t="str">
        <f>Basen!J871</f>
        <v/>
      </c>
      <c r="I788" s="48" t="str">
        <f t="shared" si="21"/>
        <v>cansl</v>
      </c>
    </row>
    <row r="789" ht="14.25" customHeight="1">
      <c r="A789" s="1" t="str">
        <f>Basen!A873</f>
        <v/>
      </c>
      <c r="B789" s="84">
        <f>Basen!F873+24000</f>
        <v>48084</v>
      </c>
      <c r="C789" s="1" t="str">
        <f>Basen!C873</f>
        <v>Hansen</v>
      </c>
      <c r="D789" s="48" t="str">
        <f>Basen!H873</f>
        <v>web</v>
      </c>
      <c r="E789" s="1" t="str">
        <f>Basen!J873</f>
        <v/>
      </c>
    </row>
    <row r="790" ht="14.25" customHeight="1">
      <c r="A790" s="1" t="str">
        <f>Basen!A875</f>
        <v/>
      </c>
      <c r="B790" s="84">
        <f>Basen!F875+24000</f>
        <v>48086</v>
      </c>
      <c r="C790" s="1" t="str">
        <f>Basen!C875</f>
        <v>Wahlgreen</v>
      </c>
      <c r="D790" s="48" t="str">
        <f>Basen!H875</f>
        <v>cansl</v>
      </c>
      <c r="E790" s="1" t="str">
        <f>Basen!J875</f>
        <v/>
      </c>
    </row>
    <row r="791" ht="14.25" customHeight="1">
      <c r="A791" s="1" t="str">
        <f>Basen!A877</f>
        <v/>
      </c>
      <c r="B791" s="84">
        <f>Basen!F877+24000</f>
        <v>48088</v>
      </c>
      <c r="C791" s="1" t="str">
        <f>Basen!C877</f>
        <v>Uwe</v>
      </c>
      <c r="D791" s="48" t="str">
        <f>Basen!H877</f>
        <v>bc</v>
      </c>
      <c r="E791" s="1" t="str">
        <f>Basen!J877</f>
        <v/>
      </c>
    </row>
    <row r="792" ht="14.25" customHeight="1">
      <c r="A792" s="1" t="str">
        <f>Basen!A878</f>
        <v/>
      </c>
      <c r="B792" s="84">
        <f>Basen!F878+24000</f>
        <v>48089</v>
      </c>
      <c r="C792" s="1" t="str">
        <f>Basen!C878</f>
        <v>Dr</v>
      </c>
      <c r="D792" s="48" t="str">
        <f>Basen!H878</f>
        <v>bc</v>
      </c>
      <c r="E792" s="1" t="str">
        <f>Basen!J878</f>
        <v/>
      </c>
    </row>
    <row r="793" ht="14.25" customHeight="1">
      <c r="A793" s="5" t="str">
        <f>Basen!A879</f>
        <v>anette.holmstykke.andersen@gmail.com</v>
      </c>
      <c r="B793" s="84">
        <f>Basen!F879+24000</f>
        <v>48090</v>
      </c>
      <c r="C793" s="1" t="str">
        <f>Basen!C879</f>
        <v>Andersen</v>
      </c>
      <c r="D793" s="48" t="str">
        <f>Basen!H879</f>
        <v>web</v>
      </c>
      <c r="E793" s="1">
        <f>Basen!J879</f>
        <v>5</v>
      </c>
    </row>
    <row r="794" ht="14.25" customHeight="1">
      <c r="A794" s="1" t="str">
        <f>Basen!A880</f>
        <v/>
      </c>
      <c r="B794" s="84">
        <f>Basen!F880+24000</f>
        <v>48091</v>
      </c>
      <c r="C794" s="1" t="str">
        <f>Basen!C880</f>
        <v>Filstrup</v>
      </c>
      <c r="D794" s="48" t="str">
        <f>Basen!H880</f>
        <v>cansl</v>
      </c>
      <c r="E794" s="1" t="str">
        <f>Basen!J880</f>
        <v/>
      </c>
    </row>
    <row r="795" ht="14.25" customHeight="1">
      <c r="A795" s="1" t="str">
        <f>Basen!A881</f>
        <v/>
      </c>
      <c r="B795" s="84">
        <f>Basen!F881+24000</f>
        <v>48092</v>
      </c>
      <c r="C795" s="1" t="str">
        <f>Basen!C881</f>
        <v>Petersen</v>
      </c>
      <c r="D795" s="48" t="str">
        <f>Basen!H881</f>
        <v>bc</v>
      </c>
      <c r="E795" s="1" t="str">
        <f>Basen!J881</f>
        <v/>
      </c>
    </row>
    <row r="796" ht="14.25" customHeight="1">
      <c r="A796" s="1" t="str">
        <f>Basen!A882</f>
        <v/>
      </c>
      <c r="B796" s="84">
        <f>Basen!F882+24000</f>
        <v>48093</v>
      </c>
      <c r="C796" s="1" t="str">
        <f>Basen!C882</f>
        <v>Hamel</v>
      </c>
      <c r="D796" s="48" t="str">
        <f>Basen!H882</f>
        <v>bc</v>
      </c>
      <c r="E796" s="1" t="str">
        <f>Basen!J882</f>
        <v/>
      </c>
    </row>
    <row r="797" ht="14.25" customHeight="1">
      <c r="A797" s="1" t="str">
        <f>Basen!A883</f>
        <v/>
      </c>
      <c r="B797" s="84">
        <f>Basen!F883+24000</f>
        <v>48094</v>
      </c>
      <c r="C797" s="1" t="str">
        <f>Basen!C883</f>
        <v>Johannesson</v>
      </c>
      <c r="D797" s="48" t="str">
        <f>Basen!H883</f>
        <v>bc</v>
      </c>
      <c r="E797" s="1" t="str">
        <f>Basen!J883</f>
        <v/>
      </c>
    </row>
    <row r="798" ht="14.25" customHeight="1">
      <c r="A798" s="1" t="str">
        <f>Basen!A884</f>
        <v/>
      </c>
      <c r="B798" s="84">
        <f>Basen!F884+24000</f>
        <v>48095</v>
      </c>
      <c r="C798" s="1" t="str">
        <f>Basen!C884</f>
        <v>Kristiansen</v>
      </c>
      <c r="D798" s="48" t="str">
        <f>Basen!H884</f>
        <v>cansl</v>
      </c>
      <c r="E798" s="1" t="str">
        <f>Basen!J884</f>
        <v/>
      </c>
    </row>
    <row r="799" ht="14.25" customHeight="1">
      <c r="A799" s="1" t="str">
        <f>Basen!A885</f>
        <v/>
      </c>
      <c r="B799" s="84">
        <f>Basen!F885+24000</f>
        <v>48096</v>
      </c>
      <c r="C799" s="1" t="str">
        <f>Basen!C885</f>
        <v>Craven</v>
      </c>
      <c r="D799" s="48" t="str">
        <f>Basen!H885</f>
        <v>bc</v>
      </c>
      <c r="E799" s="1" t="str">
        <f>Basen!J885</f>
        <v/>
      </c>
    </row>
    <row r="800" ht="14.25" customHeight="1">
      <c r="A800" s="1" t="str">
        <f>Basen!A886</f>
        <v/>
      </c>
      <c r="B800" s="84">
        <f>Basen!F886+24000</f>
        <v>48097</v>
      </c>
      <c r="C800" s="1" t="str">
        <f>Basen!C886</f>
        <v>LI</v>
      </c>
      <c r="D800" s="48" t="str">
        <f>Basen!H886</f>
        <v>bc</v>
      </c>
      <c r="E800" s="1" t="str">
        <f>Basen!J886</f>
        <v/>
      </c>
    </row>
    <row r="801" ht="14.25" customHeight="1">
      <c r="A801" s="1" t="str">
        <f>Basen!A887</f>
        <v/>
      </c>
      <c r="B801" s="84">
        <f>Basen!F887+24000</f>
        <v>48098</v>
      </c>
      <c r="C801" s="1" t="str">
        <f>Basen!C887</f>
        <v>Gorova</v>
      </c>
      <c r="D801" s="48" t="str">
        <f>Basen!H887</f>
        <v>bc</v>
      </c>
      <c r="E801" s="1" t="str">
        <f>Basen!J887</f>
        <v/>
      </c>
    </row>
    <row r="802" ht="14.25" customHeight="1">
      <c r="A802" s="1" t="str">
        <f>Basen!A888</f>
        <v/>
      </c>
      <c r="B802" s="84">
        <f>Basen!F888+24000</f>
        <v>48099</v>
      </c>
      <c r="C802" s="1" t="str">
        <f>Basen!C888</f>
        <v>Kreuzinger</v>
      </c>
      <c r="D802" s="48" t="str">
        <f>Basen!H888</f>
        <v>cansl</v>
      </c>
      <c r="E802" s="1" t="str">
        <f>Basen!J888</f>
        <v/>
      </c>
    </row>
    <row r="803" ht="14.25" customHeight="1">
      <c r="A803" s="1" t="str">
        <f>Basen!A889</f>
        <v/>
      </c>
      <c r="B803" s="84">
        <f>Basen!F889+24000</f>
        <v>48100</v>
      </c>
      <c r="C803" s="1" t="str">
        <f>Basen!C889</f>
        <v>Blazejewski</v>
      </c>
      <c r="D803" s="48" t="str">
        <f>Basen!H889</f>
        <v>bc</v>
      </c>
      <c r="E803" s="1" t="str">
        <f>Basen!J889</f>
        <v/>
      </c>
    </row>
    <row r="804" ht="14.25" customHeight="1">
      <c r="A804" s="1" t="str">
        <f>Basen!A890</f>
        <v/>
      </c>
      <c r="B804" s="84">
        <f>Basen!F890+24000</f>
        <v>48101</v>
      </c>
      <c r="C804" s="1" t="str">
        <f>Basen!C890</f>
        <v>Skoglund</v>
      </c>
      <c r="D804" s="48" t="str">
        <f>Basen!H890</f>
        <v>bc</v>
      </c>
      <c r="E804" s="1" t="str">
        <f>Basen!J890</f>
        <v/>
      </c>
    </row>
    <row r="805" ht="14.25" customHeight="1">
      <c r="A805" s="1" t="str">
        <f>Basen!A891</f>
        <v/>
      </c>
      <c r="B805" s="84">
        <f>Basen!F891+24000</f>
        <v>48102</v>
      </c>
      <c r="C805" s="1" t="str">
        <f>Basen!C891</f>
        <v>Vegte</v>
      </c>
      <c r="D805" s="48" t="str">
        <f>Basen!H891</f>
        <v>bc</v>
      </c>
      <c r="E805" s="1" t="str">
        <f>Basen!J891</f>
        <v/>
      </c>
    </row>
    <row r="806" ht="14.25" customHeight="1">
      <c r="A806" s="1" t="str">
        <f>Basen!A892</f>
        <v/>
      </c>
      <c r="B806" s="84">
        <f>Basen!F892+24000</f>
        <v>48103</v>
      </c>
      <c r="C806" s="1" t="str">
        <f>Basen!C892</f>
        <v>Grimme</v>
      </c>
      <c r="D806" s="48" t="str">
        <f>Basen!H892</f>
        <v>bc</v>
      </c>
      <c r="E806" s="1" t="str">
        <f>Basen!J892</f>
        <v/>
      </c>
    </row>
    <row r="807" ht="14.25" customHeight="1">
      <c r="A807" s="1" t="str">
        <f>Basen!A894</f>
        <v/>
      </c>
      <c r="B807" s="84">
        <f>Basen!F894+24000</f>
        <v>48105</v>
      </c>
      <c r="C807" s="1" t="str">
        <f>Basen!C894</f>
        <v>Gawrzynski</v>
      </c>
      <c r="D807" s="48" t="str">
        <f>Basen!H894</f>
        <v>bc</v>
      </c>
      <c r="E807" s="1" t="str">
        <f>Basen!J894</f>
        <v/>
      </c>
    </row>
    <row r="808" ht="14.25" customHeight="1">
      <c r="A808" s="1" t="str">
        <f>Basen!A895</f>
        <v/>
      </c>
      <c r="B808" s="84">
        <f>Basen!F895+24000</f>
        <v>48106</v>
      </c>
      <c r="C808" s="1" t="str">
        <f>Basen!C895</f>
        <v>Hansen</v>
      </c>
      <c r="D808" s="48" t="str">
        <f>Basen!H895</f>
        <v>bc</v>
      </c>
      <c r="E808" s="1" t="str">
        <f>Basen!J895</f>
        <v/>
      </c>
    </row>
    <row r="809" ht="14.25" customHeight="1">
      <c r="A809" s="1" t="str">
        <f>Basen!A897</f>
        <v/>
      </c>
      <c r="B809" s="84">
        <f>Basen!F897+24000</f>
        <v>48108</v>
      </c>
      <c r="C809" s="1" t="str">
        <f>Basen!C897</f>
        <v>Lindermann</v>
      </c>
      <c r="D809" s="48" t="str">
        <f>Basen!H897</f>
        <v>bc</v>
      </c>
      <c r="E809" s="1" t="str">
        <f>Basen!J897</f>
        <v/>
      </c>
    </row>
    <row r="810" ht="14.25" customHeight="1">
      <c r="A810" s="1" t="str">
        <f>Basen!A898</f>
        <v/>
      </c>
      <c r="B810" s="84">
        <f>Basen!F898+24000</f>
        <v>48109</v>
      </c>
      <c r="C810" s="1" t="str">
        <f>Basen!C898</f>
        <v>Hansen</v>
      </c>
      <c r="D810" s="48" t="str">
        <f>Basen!H898</f>
        <v>bc</v>
      </c>
      <c r="E810" s="1" t="str">
        <f>Basen!J898</f>
        <v/>
      </c>
    </row>
    <row r="811" ht="14.25" customHeight="1">
      <c r="A811" s="1" t="str">
        <f>Basen!A901</f>
        <v/>
      </c>
      <c r="B811" s="84">
        <f>Basen!F901+24000</f>
        <v>48112</v>
      </c>
      <c r="C811" s="1" t="str">
        <f>Basen!C901</f>
        <v>Larsen</v>
      </c>
      <c r="D811" s="48" t="str">
        <f>Basen!H901</f>
        <v>bc</v>
      </c>
      <c r="E811" s="1" t="str">
        <f>Basen!J901</f>
        <v/>
      </c>
    </row>
    <row r="812" ht="14.25" customHeight="1">
      <c r="A812" s="1" t="str">
        <f>Basen!A902</f>
        <v/>
      </c>
      <c r="B812" s="84">
        <f>Basen!F902+24000</f>
        <v>48113</v>
      </c>
      <c r="C812" s="1" t="str">
        <f>Basen!C902</f>
        <v>Fernqvist</v>
      </c>
      <c r="D812" s="48" t="str">
        <f>Basen!H902</f>
        <v>bc</v>
      </c>
      <c r="E812" s="1" t="str">
        <f>Basen!J902</f>
        <v/>
      </c>
    </row>
    <row r="813" ht="14.25" customHeight="1">
      <c r="A813" s="1" t="str">
        <f>Basen!A907</f>
        <v/>
      </c>
      <c r="B813" s="84">
        <f>Basen!F907+24000</f>
        <v>48118</v>
      </c>
      <c r="C813" s="1" t="str">
        <f>Basen!C907</f>
        <v/>
      </c>
      <c r="D813" s="48" t="str">
        <f>Basen!H907</f>
        <v>bc</v>
      </c>
      <c r="E813" s="1" t="str">
        <f>Basen!J907</f>
        <v/>
      </c>
    </row>
    <row r="814" ht="14.25" customHeight="1">
      <c r="A814" s="1" t="str">
        <f>Basen!A910</f>
        <v/>
      </c>
      <c r="B814" s="84">
        <f>Basen!F910+24000</f>
        <v>48121</v>
      </c>
      <c r="C814" s="1" t="str">
        <f>Basen!C910</f>
        <v/>
      </c>
      <c r="D814" s="48" t="str">
        <f>Basen!H910</f>
        <v>cansl</v>
      </c>
      <c r="E814" s="1" t="str">
        <f>Basen!J910</f>
        <v/>
      </c>
    </row>
    <row r="815" ht="14.25" customHeight="1">
      <c r="A815" s="1" t="str">
        <f>Basen!A911</f>
        <v/>
      </c>
      <c r="B815" s="84">
        <f>Basen!F911+24000</f>
        <v>48125</v>
      </c>
      <c r="C815" s="1" t="str">
        <f>Basen!C911</f>
        <v/>
      </c>
      <c r="D815" s="48" t="str">
        <f>Basen!H911</f>
        <v/>
      </c>
      <c r="E815" s="1" t="str">
        <f>Basen!J911</f>
        <v/>
      </c>
    </row>
    <row r="816" ht="14.25" customHeight="1">
      <c r="A816" s="1" t="str">
        <f>Basen!A912</f>
        <v/>
      </c>
      <c r="B816" s="84">
        <f>Basen!F912+24000</f>
        <v>48128</v>
      </c>
      <c r="C816" s="1" t="str">
        <f>Basen!C912</f>
        <v/>
      </c>
      <c r="D816" s="48" t="str">
        <f>Basen!H912</f>
        <v>bc</v>
      </c>
      <c r="E816" s="1" t="str">
        <f>Basen!J912</f>
        <v/>
      </c>
    </row>
    <row r="817" ht="14.25" customHeight="1">
      <c r="A817" s="5" t="str">
        <f>Basen!A913</f>
        <v>brittathunbo@gmail.com</v>
      </c>
      <c r="B817" s="84">
        <f>Basen!F913+24000</f>
        <v>48129</v>
      </c>
      <c r="C817" s="1" t="str">
        <f>Basen!C913</f>
        <v/>
      </c>
      <c r="D817" s="48" t="str">
        <f>Basen!H913</f>
        <v>web</v>
      </c>
      <c r="E817" s="1">
        <f>Basen!J913</f>
        <v>10</v>
      </c>
    </row>
    <row r="818" ht="14.25" customHeight="1">
      <c r="A818" s="1" t="str">
        <f>Basen!A914</f>
        <v/>
      </c>
      <c r="B818" s="84">
        <f>Basen!F914+24000</f>
        <v>48130</v>
      </c>
      <c r="C818" s="1" t="str">
        <f>Basen!C914</f>
        <v/>
      </c>
      <c r="D818" s="48" t="str">
        <f>Basen!H914</f>
        <v>bc</v>
      </c>
      <c r="E818" s="1" t="str">
        <f>Basen!J914</f>
        <v/>
      </c>
    </row>
    <row r="819" ht="14.25" customHeight="1">
      <c r="A819" s="1" t="str">
        <f>Basen!A915</f>
        <v/>
      </c>
      <c r="B819" s="84">
        <f>Basen!F915+24000</f>
        <v>48144</v>
      </c>
      <c r="C819" s="1" t="str">
        <f>Basen!C915</f>
        <v/>
      </c>
      <c r="D819" s="48" t="str">
        <f>Basen!H915</f>
        <v>bc</v>
      </c>
      <c r="E819" s="1" t="str">
        <f>Basen!J915</f>
        <v/>
      </c>
    </row>
    <row r="820" ht="14.25" customHeight="1">
      <c r="A820" s="1" t="str">
        <f>Basen!A918</f>
        <v/>
      </c>
      <c r="B820" s="84">
        <f>Basen!F918+24000</f>
        <v>24000</v>
      </c>
      <c r="C820" s="1" t="str">
        <f>Basen!C918</f>
        <v/>
      </c>
      <c r="D820" s="1" t="str">
        <f>Basen!H918</f>
        <v/>
      </c>
      <c r="E820" s="1" t="str">
        <f>Basen!J918</f>
        <v/>
      </c>
    </row>
    <row r="821" ht="14.25" customHeight="1">
      <c r="A821" s="5" t="str">
        <f>Basen!A739</f>
        <v>72433@sunclass.dk</v>
      </c>
      <c r="B821" s="84">
        <f>Basen!F739+23000</f>
        <v>46134</v>
      </c>
      <c r="C821" s="1" t="str">
        <f>Basen!C739</f>
        <v>Mullertz</v>
      </c>
      <c r="D821" s="48" t="str">
        <f>Basen!H739</f>
        <v>web</v>
      </c>
      <c r="E821" s="1">
        <f>Basen!J739</f>
        <v>15</v>
      </c>
      <c r="I821" s="48" t="str">
        <f>D821</f>
        <v>web</v>
      </c>
    </row>
    <row r="822" ht="14.25" customHeight="1">
      <c r="A822" s="5" t="str">
        <f>Basen!A893</f>
        <v>ab@industriensfond.dk</v>
      </c>
      <c r="B822" s="84">
        <f>Basen!F893+24000</f>
        <v>48104</v>
      </c>
      <c r="C822" s="1" t="str">
        <f>Basen!C893</f>
        <v>Brandtoft</v>
      </c>
      <c r="D822" s="48" t="str">
        <f>Basen!H893</f>
        <v>web</v>
      </c>
      <c r="E822" s="1" t="str">
        <f>Basen!J893</f>
        <v/>
      </c>
      <c r="J822" s="48" t="str">
        <f>D822</f>
        <v>web</v>
      </c>
    </row>
    <row r="823" ht="14.25" customHeight="1">
      <c r="A823" s="5" t="str">
        <f>Basen!A241</f>
        <v>adsrejse@gmail.com</v>
      </c>
      <c r="B823" s="84">
        <f>Basen!F241+21000</f>
        <v>42004</v>
      </c>
      <c r="C823" s="1" t="str">
        <f>Basen!C241</f>
        <v>Strøm</v>
      </c>
      <c r="D823" s="1" t="str">
        <f>Basen!H241</f>
        <v>web</v>
      </c>
      <c r="E823" s="1" t="str">
        <f>Basen!J241</f>
        <v/>
      </c>
      <c r="G823" s="1" t="str">
        <f>D823</f>
        <v>web</v>
      </c>
      <c r="I823" s="1" t="s">
        <v>6</v>
      </c>
      <c r="K823" s="1" t="str">
        <f>Basen!E245</f>
        <v>Gritt Møller</v>
      </c>
    </row>
    <row r="824" ht="14.25" customHeight="1">
      <c r="A824" s="5" t="str">
        <f>Basen!A617</f>
        <v>adsrejse@gmail.com</v>
      </c>
      <c r="B824" s="84">
        <f>Basen!F617+23000</f>
        <v>46012</v>
      </c>
      <c r="C824" s="1" t="str">
        <f>Basen!C617</f>
        <v>Strøm</v>
      </c>
      <c r="D824" s="48" t="str">
        <f>Basen!H617</f>
        <v>WEB</v>
      </c>
      <c r="E824" s="1">
        <f>Basen!J617</f>
        <v>10</v>
      </c>
      <c r="I824" s="48" t="str">
        <f t="shared" ref="I824:I825" si="22">D824</f>
        <v>WEB</v>
      </c>
    </row>
    <row r="825" ht="14.25" customHeight="1">
      <c r="A825" s="5" t="str">
        <f>Basen!A717</f>
        <v>ahovetorp@gmail.com</v>
      </c>
      <c r="B825" s="84">
        <f>Basen!F717+23000</f>
        <v>46112</v>
      </c>
      <c r="C825" s="1" t="str">
        <f>Basen!C717</f>
        <v>Torp</v>
      </c>
      <c r="D825" s="48" t="str">
        <f>Basen!H717</f>
        <v>web</v>
      </c>
      <c r="E825" s="1" t="str">
        <f>Basen!J717</f>
        <v/>
      </c>
      <c r="I825" s="48" t="str">
        <f t="shared" si="22"/>
        <v>web</v>
      </c>
    </row>
    <row r="826" ht="14.25" customHeight="1">
      <c r="A826" s="5" t="str">
        <f>Basen!A905</f>
        <v>aliceogjoel@gmail.com</v>
      </c>
      <c r="B826" s="84">
        <f>Basen!F905+24000</f>
        <v>48116</v>
      </c>
      <c r="C826" s="1" t="str">
        <f>Basen!C905</f>
        <v/>
      </c>
      <c r="D826" s="1" t="str">
        <f>Basen!H905</f>
        <v>web</v>
      </c>
      <c r="E826" s="1">
        <f>Basen!J905</f>
        <v>10</v>
      </c>
    </row>
    <row r="827" ht="14.25" customHeight="1">
      <c r="A827" s="5" t="str">
        <f>Basen!A866</f>
        <v>annehastrup@yahoo.dk</v>
      </c>
      <c r="B827" s="84">
        <f>Basen!F866+24000</f>
        <v>48077</v>
      </c>
      <c r="C827" s="1" t="str">
        <f>Basen!C866</f>
        <v>Poulsen</v>
      </c>
      <c r="D827" s="48" t="str">
        <f>Basen!H866</f>
        <v>web</v>
      </c>
      <c r="E827" s="1">
        <f>Basen!J866</f>
        <v>10</v>
      </c>
      <c r="J827" s="48" t="str">
        <f>D827</f>
        <v>web</v>
      </c>
    </row>
    <row r="828" ht="14.25" customHeight="1">
      <c r="A828" s="5" t="str">
        <f>Basen!A631</f>
        <v>arne.sahlstedt@gmail.com</v>
      </c>
      <c r="B828" s="84">
        <f>Basen!F631+23000</f>
        <v>46026</v>
      </c>
      <c r="C828" s="1" t="str">
        <f>Basen!C631</f>
        <v>Sahlstedt</v>
      </c>
      <c r="D828" s="48" t="str">
        <f>Basen!H631</f>
        <v>WEB</v>
      </c>
      <c r="E828" s="1">
        <f>Basen!J631</f>
        <v>10</v>
      </c>
      <c r="I828" s="48" t="str">
        <f t="shared" ref="I828:I830" si="23">D828</f>
        <v>WEB</v>
      </c>
    </row>
    <row r="829" ht="14.25" customHeight="1">
      <c r="A829" s="5" t="str">
        <f>Basen!A684</f>
        <v>bente.jessen7451@gmail.com</v>
      </c>
      <c r="B829" s="84">
        <f>Basen!F684+23000</f>
        <v>46079</v>
      </c>
      <c r="C829" s="1" t="str">
        <f>Basen!C684</f>
        <v>Jessen</v>
      </c>
      <c r="D829" s="48" t="str">
        <f>Basen!H684</f>
        <v>web</v>
      </c>
      <c r="E829" s="1">
        <f>Basen!J684</f>
        <v>10</v>
      </c>
      <c r="I829" s="48" t="str">
        <f t="shared" si="23"/>
        <v>web</v>
      </c>
    </row>
    <row r="830" ht="14.25" customHeight="1">
      <c r="A830" s="5" t="str">
        <f>Basen!A753</f>
        <v>bj_cph@yahoo.dk</v>
      </c>
      <c r="B830" s="84">
        <f>Basen!F753+23000</f>
        <v>46148</v>
      </c>
      <c r="C830" s="1" t="str">
        <f>Basen!C753</f>
        <v>Jørgensen</v>
      </c>
      <c r="D830" s="48" t="str">
        <f>Basen!H753</f>
        <v>web</v>
      </c>
      <c r="E830" s="1">
        <f>Basen!J753</f>
        <v>10</v>
      </c>
      <c r="I830" s="48" t="str">
        <f t="shared" si="23"/>
        <v>web</v>
      </c>
    </row>
    <row r="831" ht="14.25" customHeight="1">
      <c r="A831" s="5" t="str">
        <f>Basen!A903</f>
        <v>bj_cph@yahoo.dk</v>
      </c>
      <c r="B831" s="84">
        <f>Basen!F903+24000</f>
        <v>48114</v>
      </c>
      <c r="C831" s="1" t="str">
        <f>Basen!C903</f>
        <v>Jørgensen</v>
      </c>
      <c r="D831" s="48" t="str">
        <f>Basen!H903</f>
        <v>web</v>
      </c>
      <c r="E831" s="1">
        <f>Basen!J903</f>
        <v>10</v>
      </c>
    </row>
    <row r="832" ht="14.25" customHeight="1">
      <c r="A832" s="5" t="str">
        <f>Basen!A719</f>
        <v>bo@bomaler.dk</v>
      </c>
      <c r="B832" s="84">
        <f>Basen!F719+23000</f>
        <v>46114</v>
      </c>
      <c r="C832" s="1" t="str">
        <f>Basen!C719</f>
        <v>Rosschou</v>
      </c>
      <c r="D832" s="48" t="str">
        <f>Basen!H719</f>
        <v>web</v>
      </c>
      <c r="E832" s="1" t="str">
        <f>Basen!J719</f>
        <v/>
      </c>
      <c r="I832" s="1" t="s">
        <v>6</v>
      </c>
    </row>
    <row r="833" ht="14.25" customHeight="1">
      <c r="A833" s="1" t="str">
        <f>Basen!A917</f>
        <v/>
      </c>
      <c r="B833" s="84">
        <f>Basen!F917+24000</f>
        <v>24000</v>
      </c>
      <c r="C833" s="1" t="str">
        <f>Basen!C917</f>
        <v/>
      </c>
      <c r="D833" s="1" t="str">
        <f>Basen!H917</f>
        <v/>
      </c>
      <c r="E833" s="1" t="str">
        <f>Basen!J917</f>
        <v/>
      </c>
    </row>
    <row r="834" ht="14.25" customHeight="1">
      <c r="A834" s="5" t="str">
        <f>Basen!A262</f>
        <v>brf@paradis.dk</v>
      </c>
      <c r="B834" s="84">
        <f>Basen!F262+21000</f>
        <v>42025</v>
      </c>
      <c r="C834" s="1" t="str">
        <f>Basen!C262</f>
        <v>Fruerlund</v>
      </c>
      <c r="D834" s="1" t="str">
        <f>Basen!H262</f>
        <v>web</v>
      </c>
      <c r="E834" s="1" t="str">
        <f>Basen!J262</f>
        <v/>
      </c>
      <c r="G834" s="1" t="str">
        <f t="shared" ref="G834:G835" si="24">D834</f>
        <v>web</v>
      </c>
      <c r="K834" s="1" t="str">
        <f>Basen!E268</f>
        <v/>
      </c>
    </row>
    <row r="835" ht="14.25" customHeight="1">
      <c r="A835" s="5" t="str">
        <f>Basen!A243</f>
        <v>brwa60@yahoo.se</v>
      </c>
      <c r="B835" s="84">
        <f>Basen!F243+21000</f>
        <v>42006</v>
      </c>
      <c r="C835" s="1" t="str">
        <f>Basen!C243</f>
        <v>Whalstrøm</v>
      </c>
      <c r="D835" s="1" t="str">
        <f>Basen!H243</f>
        <v>web</v>
      </c>
      <c r="E835" s="1" t="str">
        <f>Basen!J243</f>
        <v/>
      </c>
      <c r="G835" s="1" t="str">
        <f t="shared" si="24"/>
        <v>web</v>
      </c>
      <c r="K835" s="1" t="s">
        <v>1446</v>
      </c>
    </row>
    <row r="836" ht="14.25" customHeight="1">
      <c r="A836" s="5" t="str">
        <f>Basen!A606</f>
        <v>brwa60@yahoo.se</v>
      </c>
      <c r="B836" s="84">
        <f>Basen!F606+23000</f>
        <v>46001</v>
      </c>
      <c r="C836" s="1" t="str">
        <f>Basen!C606</f>
        <v>Whalström</v>
      </c>
      <c r="D836" s="48" t="str">
        <f>Basen!H606</f>
        <v>WEB</v>
      </c>
      <c r="E836" s="1">
        <f>Basen!J606</f>
        <v>10</v>
      </c>
      <c r="I836" s="1" t="s">
        <v>6</v>
      </c>
    </row>
    <row r="837" ht="14.25" customHeight="1">
      <c r="A837" s="5" t="str">
        <f>Basen!A329</f>
        <v>ceh-15@hotmail.com</v>
      </c>
      <c r="B837" s="84">
        <f>Basen!F329+21000</f>
        <v>42093</v>
      </c>
      <c r="C837" s="1" t="str">
        <f>Basen!C329</f>
        <v>Hansen</v>
      </c>
      <c r="D837" s="1" t="str">
        <f>Basen!H329</f>
        <v>web</v>
      </c>
      <c r="E837" s="1" t="str">
        <f>Basen!J329</f>
        <v/>
      </c>
      <c r="G837" s="1" t="str">
        <f>D837</f>
        <v>web</v>
      </c>
      <c r="K837" s="1" t="str">
        <f>Basen!E334</f>
        <v/>
      </c>
    </row>
    <row r="838" ht="14.25" customHeight="1">
      <c r="A838" s="5" t="str">
        <f>Basen!A736</f>
        <v>chungyon.park@gmail.com</v>
      </c>
      <c r="B838" s="84">
        <f>Basen!F736+23000</f>
        <v>46131</v>
      </c>
      <c r="C838" s="1" t="str">
        <f>Basen!C736</f>
        <v>Zaghloul</v>
      </c>
      <c r="D838" s="1" t="str">
        <f>Basen!H736</f>
        <v>bc</v>
      </c>
      <c r="E838" s="1" t="str">
        <f>Basen!J736</f>
        <v/>
      </c>
      <c r="I838" s="1" t="str">
        <f>D838</f>
        <v>bc</v>
      </c>
    </row>
    <row r="839" ht="14.25" customHeight="1">
      <c r="A839" s="5" t="str">
        <f>Basen!A805</f>
        <v>clauskaae@mail.dk</v>
      </c>
      <c r="B839" s="84">
        <f>Basen!F805+24000</f>
        <v>48016</v>
      </c>
      <c r="C839" s="1" t="str">
        <f>Basen!C805</f>
        <v>Kaae</v>
      </c>
      <c r="D839" s="48" t="str">
        <f>Basen!H805</f>
        <v>WEB</v>
      </c>
      <c r="E839" s="1" t="str">
        <f>Basen!J805</f>
        <v/>
      </c>
      <c r="J839" s="48" t="str">
        <f t="shared" ref="J839:J840" si="25">D839</f>
        <v>WEB</v>
      </c>
    </row>
    <row r="840" ht="14.25" customHeight="1">
      <c r="A840" s="5" t="str">
        <f>Basen!A768</f>
        <v>clauskaae@maildk</v>
      </c>
      <c r="B840" s="84">
        <f>Basen!F768+23000</f>
        <v>46164</v>
      </c>
      <c r="C840" s="1" t="str">
        <f>Basen!C768</f>
        <v>Kaae</v>
      </c>
      <c r="D840" s="48" t="str">
        <f>Basen!H768</f>
        <v>web</v>
      </c>
      <c r="E840" s="1" t="str">
        <f>Basen!J768</f>
        <v/>
      </c>
      <c r="J840" s="48" t="str">
        <f t="shared" si="25"/>
        <v>web</v>
      </c>
    </row>
    <row r="841" ht="14.25" customHeight="1">
      <c r="A841" s="5" t="str">
        <f>Basen!A618</f>
        <v>cmejer@gmail.com</v>
      </c>
      <c r="B841" s="84">
        <f>Basen!F618+23000</f>
        <v>46013</v>
      </c>
      <c r="C841" s="1" t="str">
        <f>Basen!C618</f>
        <v>Mejer</v>
      </c>
      <c r="D841" s="48" t="str">
        <f>Basen!H618</f>
        <v>WEB</v>
      </c>
      <c r="E841" s="1">
        <f>Basen!J618</f>
        <v>10</v>
      </c>
      <c r="I841" s="48" t="str">
        <f t="shared" ref="I841:I843" si="26">D841</f>
        <v>WEB</v>
      </c>
    </row>
    <row r="842" ht="14.25" customHeight="1">
      <c r="A842" s="5" t="str">
        <f>Basen!A718</f>
        <v>comsfor@yahoo.dk</v>
      </c>
      <c r="B842" s="84">
        <f>Basen!F718+23000</f>
        <v>46113</v>
      </c>
      <c r="C842" s="1" t="str">
        <f>Basen!C718</f>
        <v>Sørensen</v>
      </c>
      <c r="D842" s="48" t="str">
        <f>Basen!H718</f>
        <v>web</v>
      </c>
      <c r="E842" s="1" t="str">
        <f>Basen!J718</f>
        <v/>
      </c>
      <c r="I842" s="48" t="str">
        <f t="shared" si="26"/>
        <v>web</v>
      </c>
    </row>
    <row r="843" ht="14.25" customHeight="1">
      <c r="A843" s="5" t="str">
        <f>Basen!A615</f>
        <v>dano02ac@hotmail.com</v>
      </c>
      <c r="B843" s="84">
        <f>Basen!F615+23000</f>
        <v>46010</v>
      </c>
      <c r="C843" s="1" t="str">
        <f>Basen!C615</f>
        <v>Nolan</v>
      </c>
      <c r="D843" s="48" t="str">
        <f>Basen!H615</f>
        <v>WEB</v>
      </c>
      <c r="E843" s="1">
        <f>Basen!J615</f>
        <v>10</v>
      </c>
      <c r="I843" s="48" t="str">
        <f t="shared" si="26"/>
        <v>WEB</v>
      </c>
    </row>
    <row r="844" ht="14.25" customHeight="1">
      <c r="A844" s="1" t="str">
        <f>Basen!A442</f>
        <v/>
      </c>
      <c r="B844" s="84">
        <f>Basen!F442+21000</f>
        <v>42206</v>
      </c>
      <c r="C844" s="1" t="str">
        <f>Basen!C442</f>
        <v>Kawa</v>
      </c>
      <c r="D844" s="4" t="str">
        <f>Basen!H442</f>
        <v>web</v>
      </c>
      <c r="E844" s="1" t="str">
        <f>Basen!J442</f>
        <v/>
      </c>
      <c r="G844" s="4" t="str">
        <f>D844</f>
        <v>web</v>
      </c>
    </row>
    <row r="845" ht="14.25" customHeight="1">
      <c r="A845" s="5" t="str">
        <f>Basen!A608</f>
        <v>dorritwagenblast@gmail.com</v>
      </c>
      <c r="B845" s="84">
        <f>Basen!F608+23000</f>
        <v>46003</v>
      </c>
      <c r="C845" s="1" t="str">
        <f>Basen!C608</f>
        <v>Wagenblast</v>
      </c>
      <c r="D845" s="48" t="str">
        <f>Basen!H608</f>
        <v>WEB</v>
      </c>
      <c r="E845" s="6">
        <f>Basen!J608</f>
        <v>8</v>
      </c>
      <c r="I845" s="48" t="str">
        <f t="shared" ref="I845:I847" si="27">D845</f>
        <v>WEB</v>
      </c>
    </row>
    <row r="846" ht="14.25" customHeight="1">
      <c r="A846" s="5" t="str">
        <f>Basen!A625</f>
        <v>dsl150315@mail.jubii.dk</v>
      </c>
      <c r="B846" s="84">
        <f>Basen!F625+23000</f>
        <v>46020</v>
      </c>
      <c r="C846" s="1" t="str">
        <f>Basen!C625</f>
        <v>Jørgensen</v>
      </c>
      <c r="D846" s="48" t="str">
        <f>Basen!H625</f>
        <v>WEB</v>
      </c>
      <c r="E846" s="1" t="str">
        <f>Basen!J625</f>
        <v/>
      </c>
      <c r="I846" s="48" t="str">
        <f t="shared" si="27"/>
        <v>WEB</v>
      </c>
    </row>
    <row r="847" ht="14.25" customHeight="1">
      <c r="A847" s="5" t="str">
        <f>Basen!A666</f>
        <v>ellemosevej104@gmail.com</v>
      </c>
      <c r="B847" s="84">
        <f>Basen!F666+23000</f>
        <v>46061</v>
      </c>
      <c r="C847" s="1" t="str">
        <f>Basen!C666</f>
        <v>Andersen</v>
      </c>
      <c r="D847" s="48" t="str">
        <f>Basen!H666</f>
        <v>web</v>
      </c>
      <c r="E847" s="1">
        <f>Basen!J666</f>
        <v>10</v>
      </c>
      <c r="I847" s="48" t="str">
        <f t="shared" si="27"/>
        <v>web</v>
      </c>
    </row>
    <row r="848" ht="14.25" customHeight="1">
      <c r="A848" s="5" t="str">
        <f>Basen!A793</f>
        <v>erpe67@gmail.com</v>
      </c>
      <c r="B848" s="84">
        <f>Basen!F793+24000</f>
        <v>48004</v>
      </c>
      <c r="C848" s="1" t="str">
        <f>Basen!C793</f>
        <v>xx</v>
      </c>
      <c r="D848" s="48" t="str">
        <f>Basen!H793</f>
        <v>web</v>
      </c>
      <c r="E848" s="1">
        <f>Basen!J793</f>
        <v>10</v>
      </c>
      <c r="J848" s="48" t="str">
        <f>D848</f>
        <v>web</v>
      </c>
    </row>
    <row r="849" ht="14.25" customHeight="1">
      <c r="A849" s="1" t="str">
        <f>Basen!A916</f>
        <v/>
      </c>
      <c r="B849" s="84">
        <f>Basen!F916+24000</f>
        <v>24000</v>
      </c>
      <c r="C849" s="1" t="str">
        <f>Basen!C916</f>
        <v/>
      </c>
      <c r="D849" s="1" t="str">
        <f>Basen!H916</f>
        <v/>
      </c>
      <c r="E849" s="1" t="str">
        <f>Basen!J916</f>
        <v/>
      </c>
    </row>
    <row r="850" ht="14.25" customHeight="1">
      <c r="A850" s="5" t="str">
        <f>Basen!A250</f>
        <v>gabrieledau@holmdau.de</v>
      </c>
      <c r="B850" s="84">
        <f>Basen!F250+21000</f>
        <v>42013</v>
      </c>
      <c r="C850" s="1" t="str">
        <f>Basen!C250</f>
        <v>Dau</v>
      </c>
      <c r="D850" s="1" t="str">
        <f>Basen!H250</f>
        <v>web</v>
      </c>
      <c r="E850" s="1">
        <f>Basen!J250</f>
        <v>10</v>
      </c>
      <c r="G850" s="1" t="str">
        <f>D850</f>
        <v>web</v>
      </c>
      <c r="K850" s="1" t="str">
        <f>Basen!E256</f>
        <v/>
      </c>
    </row>
    <row r="851" ht="14.25" customHeight="1">
      <c r="A851" s="5" t="str">
        <f>Basen!A609</f>
        <v>gittebernhard24@gmail.com</v>
      </c>
      <c r="B851" s="84">
        <f>Basen!F609+23000</f>
        <v>46004</v>
      </c>
      <c r="C851" s="1" t="str">
        <f>Basen!C609</f>
        <v>Bernhard</v>
      </c>
      <c r="D851" s="48" t="str">
        <f>Basen!H609</f>
        <v>WEB</v>
      </c>
      <c r="E851" s="1" t="str">
        <f>Basen!J609</f>
        <v/>
      </c>
      <c r="I851" s="48" t="str">
        <f>D851</f>
        <v>WEB</v>
      </c>
    </row>
    <row r="852" ht="14.25" customHeight="1">
      <c r="A852" s="5" t="str">
        <f>Basen!A899</f>
        <v>gls@lindbergconsulting.dk</v>
      </c>
      <c r="B852" s="84">
        <f>Basen!F899+24000</f>
        <v>48110</v>
      </c>
      <c r="C852" s="1" t="str">
        <f>Basen!C899</f>
        <v>Skov</v>
      </c>
      <c r="D852" s="48" t="str">
        <f>Basen!H899</f>
        <v>Web</v>
      </c>
      <c r="E852" s="1" t="str">
        <f>Basen!J899</f>
        <v/>
      </c>
    </row>
    <row r="853" ht="14.25" customHeight="1">
      <c r="A853" s="5" t="str">
        <f>Basen!A824</f>
        <v>grhansen@youmail.dk</v>
      </c>
      <c r="B853" s="84">
        <f>Basen!F824+24000</f>
        <v>48035</v>
      </c>
      <c r="C853" s="1" t="str">
        <f>Basen!C824</f>
        <v>xx</v>
      </c>
      <c r="D853" s="48" t="str">
        <f>Basen!H824</f>
        <v>web</v>
      </c>
      <c r="E853" s="1" t="str">
        <f>Basen!J824</f>
        <v/>
      </c>
      <c r="J853" s="48" t="str">
        <f>D853</f>
        <v>web</v>
      </c>
    </row>
    <row r="854" ht="14.25" customHeight="1">
      <c r="A854" s="5" t="str">
        <f>Basen!A253</f>
        <v>gubbertsen@gmail.com</v>
      </c>
      <c r="B854" s="84">
        <f>Basen!F253+21000</f>
        <v>42016</v>
      </c>
      <c r="C854" s="1" t="str">
        <f>Basen!C253</f>
        <v>Gubbertsen</v>
      </c>
      <c r="D854" s="1" t="str">
        <f>Basen!H253</f>
        <v>web</v>
      </c>
      <c r="E854" s="1" t="str">
        <f>Basen!J253</f>
        <v/>
      </c>
      <c r="G854" s="1" t="str">
        <f>D854</f>
        <v>web</v>
      </c>
      <c r="K854" s="1" t="str">
        <f>Basen!E259</f>
        <v>Tom</v>
      </c>
    </row>
    <row r="855" ht="14.25" customHeight="1">
      <c r="A855" s="5" t="str">
        <f>Basen!A493</f>
        <v>gubbertsen@gmail.com</v>
      </c>
      <c r="B855" s="84">
        <f>Basen!F493+22000</f>
        <v>44045</v>
      </c>
      <c r="C855" s="1" t="str">
        <f>Basen!C493</f>
        <v>Gubbertsen</v>
      </c>
      <c r="D855" s="48" t="str">
        <f>Basen!H493</f>
        <v>WEB</v>
      </c>
      <c r="E855" s="1">
        <f>Basen!J493</f>
        <v>10</v>
      </c>
      <c r="H855" s="48" t="str">
        <f>D855</f>
        <v>WEB</v>
      </c>
    </row>
    <row r="856" ht="14.25" customHeight="1">
      <c r="A856" s="5" t="str">
        <f>Basen!A660</f>
        <v>gubbertsen@gmail.com</v>
      </c>
      <c r="B856" s="84">
        <f>Basen!F660+23000</f>
        <v>46055</v>
      </c>
      <c r="C856" s="1" t="str">
        <f>Basen!C660</f>
        <v>Gubbertsen</v>
      </c>
      <c r="D856" s="48" t="str">
        <f>Basen!H660</f>
        <v>web</v>
      </c>
      <c r="E856" s="1">
        <f>Basen!J660</f>
        <v>10</v>
      </c>
      <c r="I856" s="48" t="str">
        <f>D856</f>
        <v>web</v>
      </c>
    </row>
    <row r="857" ht="14.25" customHeight="1">
      <c r="A857" s="5" t="str">
        <f>Basen!A239</f>
        <v>hansnielsen163@gmail.com</v>
      </c>
      <c r="B857" s="84">
        <f>Basen!F239+21000</f>
        <v>42002</v>
      </c>
      <c r="C857" s="1" t="str">
        <f>Basen!C239</f>
        <v>pigerne</v>
      </c>
      <c r="D857" s="1" t="str">
        <f>Basen!H239</f>
        <v>web</v>
      </c>
      <c r="E857" s="1" t="str">
        <f>Basen!J239</f>
        <v/>
      </c>
      <c r="G857" s="1" t="str">
        <f>D857</f>
        <v>web</v>
      </c>
      <c r="K857" s="1" t="s">
        <v>59</v>
      </c>
    </row>
    <row r="858" ht="14.25" customHeight="1">
      <c r="A858" s="5" t="str">
        <f>Basen!A872</f>
        <v>hatolamail@gmail.com</v>
      </c>
      <c r="B858" s="84">
        <f>Basen!F872+24000</f>
        <v>48083</v>
      </c>
      <c r="C858" s="1" t="str">
        <f>Basen!C872</f>
        <v>Larsen</v>
      </c>
      <c r="D858" s="48" t="str">
        <f>Basen!H872</f>
        <v>web</v>
      </c>
      <c r="E858" s="1">
        <f>Basen!J872</f>
        <v>5</v>
      </c>
    </row>
    <row r="859" ht="14.25" customHeight="1">
      <c r="A859" s="5" t="str">
        <f>Basen!A4</f>
        <v>hencom@webspeed.dk</v>
      </c>
      <c r="B859" s="84">
        <f>Basen!F4+20000</f>
        <v>40001</v>
      </c>
      <c r="C859" s="1" t="str">
        <f>Basen!C4</f>
        <v>Sørensen</v>
      </c>
      <c r="D859" s="1" t="str">
        <f>Basen!H4</f>
        <v>web</v>
      </c>
      <c r="E859" s="1" t="str">
        <f>Basen!J4</f>
        <v/>
      </c>
      <c r="F859" s="1" t="str">
        <f t="shared" ref="F859:F860" si="28">D859</f>
        <v>web</v>
      </c>
    </row>
    <row r="860" ht="14.25" customHeight="1">
      <c r="A860" s="5" t="str">
        <f>Basen!A5</f>
        <v>hencom@webspeed.dk</v>
      </c>
      <c r="B860" s="84">
        <f>Basen!F5+20000</f>
        <v>40002</v>
      </c>
      <c r="C860" s="1" t="str">
        <f>Basen!C5</f>
        <v>Sørensen</v>
      </c>
      <c r="D860" s="1" t="str">
        <f>Basen!H5</f>
        <v>web</v>
      </c>
      <c r="E860" s="1" t="str">
        <f>Basen!J5</f>
        <v/>
      </c>
      <c r="F860" s="1" t="str">
        <f t="shared" si="28"/>
        <v>web</v>
      </c>
    </row>
    <row r="861" ht="14.25" customHeight="1">
      <c r="A861" s="5" t="str">
        <f>Basen!A238</f>
        <v>hencom@webspeed.dk</v>
      </c>
      <c r="B861" s="84">
        <f>Basen!F238+21000</f>
        <v>42001</v>
      </c>
      <c r="C861" s="1" t="str">
        <f>Basen!C238</f>
        <v>Henrik</v>
      </c>
      <c r="D861" s="1" t="str">
        <f>Basen!H238</f>
        <v>web</v>
      </c>
      <c r="E861" s="1" t="str">
        <f>Basen!J238</f>
        <v/>
      </c>
      <c r="G861" s="1" t="str">
        <f t="shared" ref="G861:G864" si="29">D861</f>
        <v>web</v>
      </c>
      <c r="K861" s="1" t="str">
        <f>Basen!E242</f>
        <v/>
      </c>
    </row>
    <row r="862" ht="14.25" customHeight="1">
      <c r="A862" s="5" t="str">
        <f>Basen!A240</f>
        <v>hencom@webspeed.dk</v>
      </c>
      <c r="B862" s="84">
        <f>Basen!F240+21000</f>
        <v>42003</v>
      </c>
      <c r="C862" s="1" t="str">
        <f>Basen!C240</f>
        <v>Henrik</v>
      </c>
      <c r="D862" s="1" t="str">
        <f>Basen!H240</f>
        <v>web</v>
      </c>
      <c r="E862" s="1" t="str">
        <f>Basen!J240</f>
        <v/>
      </c>
      <c r="G862" s="1" t="str">
        <f t="shared" si="29"/>
        <v>web</v>
      </c>
    </row>
    <row r="863" ht="14.25" customHeight="1">
      <c r="A863" s="5" t="str">
        <f>Basen!A299</f>
        <v>hencom@webspeed.dk</v>
      </c>
      <c r="B863" s="84">
        <f>Basen!F299+21000</f>
        <v>42062</v>
      </c>
      <c r="C863" s="1" t="str">
        <f>Basen!C299</f>
        <v>Sørensen</v>
      </c>
      <c r="D863" s="1" t="str">
        <f>Basen!H299</f>
        <v>web</v>
      </c>
      <c r="E863" s="1" t="str">
        <f>Basen!J299</f>
        <v/>
      </c>
      <c r="G863" s="1" t="str">
        <f t="shared" si="29"/>
        <v>web</v>
      </c>
      <c r="K863" s="1" t="s">
        <v>1454</v>
      </c>
    </row>
    <row r="864" ht="14.25" customHeight="1">
      <c r="A864" s="5" t="str">
        <f>Basen!A300</f>
        <v>hencom@webspeed.dk</v>
      </c>
      <c r="B864" s="84">
        <f>Basen!F300+21000</f>
        <v>42063</v>
      </c>
      <c r="C864" s="1" t="str">
        <f>Basen!C300</f>
        <v>Sørensen</v>
      </c>
      <c r="D864" s="1" t="str">
        <f>Basen!H300</f>
        <v>web</v>
      </c>
      <c r="E864" s="1" t="str">
        <f>Basen!J300</f>
        <v/>
      </c>
      <c r="G864" s="1" t="str">
        <f t="shared" si="29"/>
        <v>web</v>
      </c>
      <c r="K864" s="1" t="str">
        <f>Basen!E306</f>
        <v/>
      </c>
    </row>
    <row r="865" ht="14.25" customHeight="1">
      <c r="A865" s="5" t="str">
        <f>Basen!A611</f>
        <v>hencom@webspeed.dk</v>
      </c>
      <c r="B865" s="84">
        <f>Basen!F611+23000</f>
        <v>46006</v>
      </c>
      <c r="C865" s="1" t="str">
        <f>Basen!C611</f>
        <v>Sørensen</v>
      </c>
      <c r="D865" s="48" t="str">
        <f>Basen!H611</f>
        <v>WEB</v>
      </c>
      <c r="E865" s="1" t="str">
        <f>Basen!J611</f>
        <v/>
      </c>
      <c r="I865" s="48" t="str">
        <f>D865</f>
        <v>WEB</v>
      </c>
    </row>
    <row r="866" ht="14.25" customHeight="1">
      <c r="A866" s="5" t="str">
        <f>Basen!A612</f>
        <v>hencom@webspeed.dk</v>
      </c>
      <c r="B866" s="84">
        <f>Basen!F612+23000</f>
        <v>46007</v>
      </c>
      <c r="C866" s="1" t="str">
        <f>Basen!C612</f>
        <v>sørensen</v>
      </c>
      <c r="D866" s="48" t="str">
        <f>Basen!H612</f>
        <v>WEB</v>
      </c>
      <c r="E866" s="1" t="str">
        <f>Basen!J612</f>
        <v/>
      </c>
      <c r="I866" s="1" t="s">
        <v>6</v>
      </c>
    </row>
    <row r="867" ht="14.25" customHeight="1">
      <c r="A867" s="5" t="str">
        <f>Basen!A621</f>
        <v>hencom@webspeed.dk</v>
      </c>
      <c r="B867" s="84">
        <f>Basen!F621+23000</f>
        <v>46016</v>
      </c>
      <c r="C867" s="1" t="str">
        <f>Basen!C621</f>
        <v>Sørensen</v>
      </c>
      <c r="D867" s="48" t="str">
        <f>Basen!H621</f>
        <v>WEB</v>
      </c>
      <c r="E867" s="1" t="str">
        <f>Basen!J621</f>
        <v/>
      </c>
      <c r="I867" s="48" t="str">
        <f t="shared" ref="I867:I868" si="30">D867</f>
        <v>WEB</v>
      </c>
    </row>
    <row r="868" ht="14.25" customHeight="1">
      <c r="A868" s="5" t="str">
        <f>Basen!A622</f>
        <v>hencom@webspeed.dk</v>
      </c>
      <c r="B868" s="84">
        <f>Basen!F622+23000</f>
        <v>46017</v>
      </c>
      <c r="C868" s="1" t="str">
        <f>Basen!C622</f>
        <v>piger</v>
      </c>
      <c r="D868" s="48" t="str">
        <f>Basen!H622</f>
        <v>cansl</v>
      </c>
      <c r="E868" s="1" t="str">
        <f>Basen!J622</f>
        <v/>
      </c>
      <c r="I868" s="48" t="str">
        <f t="shared" si="30"/>
        <v>cansl</v>
      </c>
    </row>
    <row r="869" ht="14.25" customHeight="1">
      <c r="A869" s="5" t="str">
        <f>Basen!A781</f>
        <v>hencom@webspeed.dk</v>
      </c>
      <c r="B869" s="84">
        <f>Basen!F781+23000</f>
        <v>46177</v>
      </c>
      <c r="C869" s="1" t="str">
        <f>Basen!C781</f>
        <v>Sørensen</v>
      </c>
      <c r="D869" s="1" t="str">
        <f>Basen!H781</f>
        <v>web</v>
      </c>
      <c r="E869" s="1" t="str">
        <f>Basen!J781</f>
        <v/>
      </c>
      <c r="J869" s="1" t="str">
        <f t="shared" ref="J869:J871" si="31">D869</f>
        <v>web</v>
      </c>
    </row>
    <row r="870" ht="14.25" customHeight="1">
      <c r="A870" s="5" t="str">
        <f>Basen!A791</f>
        <v>hencom@webspeed.dk</v>
      </c>
      <c r="B870" s="84">
        <f>Basen!F791+24000</f>
        <v>48002</v>
      </c>
      <c r="C870" s="1" t="str">
        <f>Basen!C791</f>
        <v>Henrik</v>
      </c>
      <c r="D870" s="48" t="str">
        <f>Basen!H791</f>
        <v>web</v>
      </c>
      <c r="E870" s="1" t="str">
        <f>Basen!J791</f>
        <v/>
      </c>
      <c r="J870" s="48" t="str">
        <f t="shared" si="31"/>
        <v>web</v>
      </c>
    </row>
    <row r="871" ht="14.25" customHeight="1">
      <c r="A871" s="5" t="str">
        <f>Basen!A792</f>
        <v>hencom@webspeed.dk</v>
      </c>
      <c r="B871" s="84">
        <f>Basen!F792+24000</f>
        <v>48003</v>
      </c>
      <c r="C871" s="1" t="str">
        <f>Basen!C792</f>
        <v>Henrik</v>
      </c>
      <c r="D871" s="48" t="str">
        <f>Basen!H792</f>
        <v>WEB</v>
      </c>
      <c r="E871" s="9" t="str">
        <f>Basen!J792</f>
        <v/>
      </c>
      <c r="J871" s="48" t="str">
        <f t="shared" si="31"/>
        <v>WEB</v>
      </c>
    </row>
    <row r="872" ht="14.25" customHeight="1">
      <c r="A872" s="5" t="str">
        <f>Basen!A266</f>
        <v>hfabricius@live.dk</v>
      </c>
      <c r="B872" s="84">
        <f>Basen!F266+21000</f>
        <v>42029</v>
      </c>
      <c r="C872" s="1" t="str">
        <f>Basen!C266</f>
        <v>Fabricius</v>
      </c>
      <c r="D872" s="1" t="str">
        <f>Basen!H266</f>
        <v>web</v>
      </c>
      <c r="E872" s="1" t="str">
        <f>Basen!J266</f>
        <v/>
      </c>
      <c r="G872" s="1" t="s">
        <v>8</v>
      </c>
      <c r="K872" s="1" t="str">
        <f>Basen!E272</f>
        <v/>
      </c>
    </row>
    <row r="873" ht="14.25" customHeight="1">
      <c r="A873" s="5" t="str">
        <f>Basen!A282</f>
        <v>jens@altecdata.dk</v>
      </c>
      <c r="B873" s="84">
        <f>Basen!F282+21000</f>
        <v>42045</v>
      </c>
      <c r="C873" s="1" t="str">
        <f>Basen!C282</f>
        <v>Clausen</v>
      </c>
      <c r="D873" s="1" t="str">
        <f>Basen!H282</f>
        <v>web</v>
      </c>
      <c r="E873" s="1" t="str">
        <f>Basen!J282</f>
        <v/>
      </c>
      <c r="G873" s="1" t="str">
        <f t="shared" ref="G873:G875" si="32">D873</f>
        <v>web</v>
      </c>
      <c r="K873" s="1" t="str">
        <f>Basen!E288</f>
        <v/>
      </c>
    </row>
    <row r="874" ht="14.25" customHeight="1">
      <c r="A874" s="5" t="str">
        <f>Basen!A274</f>
        <v>john@sckaletz.dk</v>
      </c>
      <c r="B874" s="84">
        <f>Basen!F274+21000</f>
        <v>42037</v>
      </c>
      <c r="C874" s="1" t="str">
        <f>Basen!C274</f>
        <v>Sckaletz</v>
      </c>
      <c r="D874" s="1" t="str">
        <f>Basen!H274</f>
        <v>web</v>
      </c>
      <c r="E874" s="1" t="str">
        <f>Basen!J274</f>
        <v/>
      </c>
      <c r="G874" s="1" t="str">
        <f t="shared" si="32"/>
        <v>web</v>
      </c>
      <c r="K874" s="1" t="str">
        <f>Basen!E279</f>
        <v/>
      </c>
    </row>
    <row r="875" ht="14.25" customHeight="1">
      <c r="A875" s="1" t="str">
        <f>Basen!A443</f>
        <v/>
      </c>
      <c r="B875" s="84">
        <f>Basen!F443+21000</f>
        <v>42207</v>
      </c>
      <c r="C875" s="1" t="str">
        <f>Basen!C443</f>
        <v>Sckaletz</v>
      </c>
      <c r="D875" s="4" t="str">
        <f>Basen!H443</f>
        <v>web</v>
      </c>
      <c r="E875" s="1" t="str">
        <f>Basen!J443</f>
        <v/>
      </c>
      <c r="G875" s="4" t="str">
        <f t="shared" si="32"/>
        <v>web</v>
      </c>
    </row>
    <row r="876" ht="14.25" customHeight="1">
      <c r="A876" s="5" t="str">
        <f>Basen!A613</f>
        <v>julie.olsson@hotmail.com</v>
      </c>
      <c r="B876" s="84">
        <f>Basen!F613+23000</f>
        <v>46008</v>
      </c>
      <c r="C876" s="1" t="str">
        <f>Basen!C613</f>
        <v>Olsson</v>
      </c>
      <c r="D876" s="48" t="str">
        <f>Basen!H613</f>
        <v>WEB</v>
      </c>
      <c r="E876" s="1" t="str">
        <f>Basen!J613</f>
        <v/>
      </c>
      <c r="I876" s="48" t="str">
        <f>D876</f>
        <v>WEB</v>
      </c>
    </row>
    <row r="877" ht="14.25" customHeight="1">
      <c r="A877" s="5" t="str">
        <f>Basen!A733</f>
        <v>kabipo@gmail.com</v>
      </c>
      <c r="B877" s="84">
        <f>Basen!F733+23000</f>
        <v>46128</v>
      </c>
      <c r="C877" s="1" t="str">
        <f>Basen!C733</f>
        <v>Poulsen</v>
      </c>
      <c r="D877" s="48" t="str">
        <f>Basen!H733</f>
        <v>web</v>
      </c>
      <c r="E877" s="1" t="str">
        <f>Basen!J733</f>
        <v/>
      </c>
      <c r="I877" s="1" t="s">
        <v>1889</v>
      </c>
      <c r="J877" s="1" t="s">
        <v>1886</v>
      </c>
    </row>
    <row r="878" ht="14.25" customHeight="1">
      <c r="A878" s="5" t="str">
        <f>Basen!A244</f>
        <v>kapipo@gmail.com</v>
      </c>
      <c r="B878" s="84">
        <f>Basen!F244+21000</f>
        <v>42007</v>
      </c>
      <c r="C878" s="1" t="str">
        <f>Basen!C244</f>
        <v>Poulsen</v>
      </c>
      <c r="D878" s="1" t="str">
        <f>Basen!H244</f>
        <v>web</v>
      </c>
      <c r="E878" s="1" t="str">
        <f>Basen!J244</f>
        <v/>
      </c>
      <c r="G878" s="1" t="str">
        <f>D878</f>
        <v>web</v>
      </c>
    </row>
    <row r="879" ht="14.25" customHeight="1">
      <c r="A879" s="5" t="str">
        <f>Basen!A747</f>
        <v>kim.teglberg1@gmail.com</v>
      </c>
      <c r="B879" s="84">
        <f>Basen!F747+23000</f>
        <v>46142</v>
      </c>
      <c r="C879" s="1" t="str">
        <f>Basen!C747</f>
        <v>Gitte</v>
      </c>
      <c r="D879" s="48" t="str">
        <f>Basen!H747</f>
        <v>web</v>
      </c>
      <c r="E879" s="1">
        <f>Basen!J747</f>
        <v>10</v>
      </c>
      <c r="I879" s="48" t="str">
        <f>D879</f>
        <v>web</v>
      </c>
    </row>
    <row r="880" ht="14.25" customHeight="1">
      <c r="A880" s="5" t="str">
        <f>Basen!A906</f>
        <v>kim.teglberg1@gmail.com</v>
      </c>
      <c r="B880" s="84">
        <f>Basen!F906+24000</f>
        <v>48117</v>
      </c>
      <c r="C880" s="1" t="str">
        <f>Basen!C906</f>
        <v/>
      </c>
      <c r="D880" s="1" t="str">
        <f>Basen!H906</f>
        <v>web</v>
      </c>
      <c r="E880" s="1">
        <f>Basen!J906</f>
        <v>10</v>
      </c>
    </row>
    <row r="881" ht="14.25" customHeight="1">
      <c r="A881" s="5" t="str">
        <f>Basen!A326</f>
        <v>kim.united@gmail.com</v>
      </c>
      <c r="B881" s="84">
        <f>Basen!F326+21000</f>
        <v>42090</v>
      </c>
      <c r="C881" s="1" t="str">
        <f>Basen!C326</f>
        <v>Kjærgaard</v>
      </c>
      <c r="D881" s="1" t="str">
        <f>Basen!H326</f>
        <v>web</v>
      </c>
      <c r="E881" s="1" t="str">
        <f>Basen!J326</f>
        <v/>
      </c>
      <c r="G881" s="1" t="str">
        <f t="shared" ref="G881:G883" si="33">D881</f>
        <v>web</v>
      </c>
      <c r="K881" s="1" t="str">
        <f>Basen!E331</f>
        <v/>
      </c>
    </row>
    <row r="882" ht="14.25" customHeight="1">
      <c r="A882" s="5" t="str">
        <f>Basen!A303</f>
        <v>kkg@vartov.dk</v>
      </c>
      <c r="B882" s="84">
        <f>Basen!F303+21000</f>
        <v>42066</v>
      </c>
      <c r="C882" s="1" t="str">
        <f>Basen!C303</f>
        <v>Grishauge</v>
      </c>
      <c r="D882" s="1" t="str">
        <f>Basen!H303</f>
        <v>web</v>
      </c>
      <c r="E882" s="1" t="str">
        <f>Basen!J303</f>
        <v/>
      </c>
      <c r="G882" s="1" t="str">
        <f t="shared" si="33"/>
        <v>web</v>
      </c>
      <c r="K882" s="1" t="str">
        <f>Basen!E309</f>
        <v>Jesper B Nielsen + 2</v>
      </c>
    </row>
    <row r="883" ht="14.25" customHeight="1">
      <c r="A883" s="5" t="str">
        <f>Basen!A246</f>
        <v>klipin@post.tele.dk</v>
      </c>
      <c r="B883" s="84">
        <f>Basen!F246+21000</f>
        <v>42009</v>
      </c>
      <c r="C883" s="1" t="str">
        <f>Basen!C246</f>
        <v>Knudsen</v>
      </c>
      <c r="D883" s="1" t="str">
        <f>Basen!H246</f>
        <v>web</v>
      </c>
      <c r="E883" s="1" t="str">
        <f>Basen!J246</f>
        <v/>
      </c>
      <c r="G883" s="1" t="str">
        <f t="shared" si="33"/>
        <v>web</v>
      </c>
      <c r="I883" s="1" t="s">
        <v>6</v>
      </c>
      <c r="K883" s="1" t="s">
        <v>78</v>
      </c>
    </row>
    <row r="884" ht="14.25" customHeight="1">
      <c r="A884" s="5" t="str">
        <f>Basen!A662</f>
        <v>kaae.carlsen@gmail.com</v>
      </c>
      <c r="B884" s="84">
        <f>Basen!F662+23000</f>
        <v>46057</v>
      </c>
      <c r="C884" s="1" t="str">
        <f>Basen!C662</f>
        <v>Larsen</v>
      </c>
      <c r="D884" s="48" t="str">
        <f>Basen!H662</f>
        <v>web</v>
      </c>
      <c r="E884" s="1" t="str">
        <f>Basen!J662</f>
        <v/>
      </c>
      <c r="I884" s="48" t="str">
        <f t="shared" ref="I884:I885" si="34">D884</f>
        <v>web</v>
      </c>
    </row>
    <row r="885" ht="14.25" customHeight="1">
      <c r="A885" s="5" t="str">
        <f>Basen!A758</f>
        <v>leacaklander@yahoo.dk</v>
      </c>
      <c r="B885" s="84">
        <f>Basen!F758+23000</f>
        <v>46154</v>
      </c>
      <c r="C885" s="1" t="str">
        <f>Basen!C758</f>
        <v>Carlander</v>
      </c>
      <c r="D885" s="48" t="str">
        <f>Basen!H758</f>
        <v>web</v>
      </c>
      <c r="E885" s="1">
        <f>Basen!J758</f>
        <v>10</v>
      </c>
      <c r="I885" s="48" t="str">
        <f t="shared" si="34"/>
        <v>web</v>
      </c>
    </row>
    <row r="886" ht="14.25" customHeight="1">
      <c r="A886" s="5" t="str">
        <f>Basen!A279</f>
        <v>lene.thunbo@gmail.com</v>
      </c>
      <c r="B886" s="84">
        <f>Basen!F279+21000</f>
        <v>42042</v>
      </c>
      <c r="C886" s="1" t="str">
        <f>Basen!C279</f>
        <v>Thunbo</v>
      </c>
      <c r="D886" s="1" t="str">
        <f>Basen!H279</f>
        <v>web</v>
      </c>
      <c r="E886" s="1">
        <f>Basen!J279</f>
        <v>10</v>
      </c>
      <c r="G886" s="1" t="str">
        <f t="shared" ref="G886:G887" si="35">D886</f>
        <v>web</v>
      </c>
      <c r="K886" s="1" t="s">
        <v>160</v>
      </c>
    </row>
    <row r="887" ht="14.25" customHeight="1">
      <c r="A887" s="5" t="str">
        <f>Basen!A396</f>
        <v>lilibhansen1@hotmail.com</v>
      </c>
      <c r="B887" s="84">
        <f>Basen!F396+21000</f>
        <v>42160</v>
      </c>
      <c r="C887" s="1" t="str">
        <f>Basen!C396</f>
        <v>Hansen</v>
      </c>
      <c r="D887" s="1" t="str">
        <f>Basen!H396</f>
        <v>web</v>
      </c>
      <c r="E887" s="1" t="str">
        <f>Basen!J396</f>
        <v/>
      </c>
      <c r="G887" s="1" t="str">
        <f t="shared" si="35"/>
        <v>web</v>
      </c>
    </row>
    <row r="888" ht="14.25" customHeight="1">
      <c r="A888" s="5" t="str">
        <f>Basen!A904</f>
        <v>limajeto@gmail.com</v>
      </c>
      <c r="B888" s="84">
        <f>Basen!F904+24000</f>
        <v>48115</v>
      </c>
      <c r="C888" s="1" t="str">
        <f>Basen!C904</f>
        <v>Jørgensen</v>
      </c>
      <c r="D888" s="48" t="str">
        <f>Basen!H904</f>
        <v>web</v>
      </c>
      <c r="E888" s="1">
        <f>Basen!J904</f>
        <v>5</v>
      </c>
    </row>
    <row r="889" ht="14.25" customHeight="1">
      <c r="A889" s="5" t="str">
        <f>Basen!A909</f>
        <v>limpan199@gmail.com</v>
      </c>
      <c r="B889" s="84">
        <f>Basen!F909+24000</f>
        <v>48120</v>
      </c>
      <c r="C889" s="1" t="str">
        <f>Basen!C909</f>
        <v/>
      </c>
      <c r="D889" s="1" t="str">
        <f>Basen!H909</f>
        <v>web</v>
      </c>
      <c r="E889" s="1">
        <f>Basen!J909</f>
        <v>10</v>
      </c>
    </row>
    <row r="890" ht="14.25" customHeight="1">
      <c r="A890" s="5" t="str">
        <f>Basen!A401</f>
        <v>lis.aage@outlook.dk</v>
      </c>
      <c r="B890" s="84">
        <f>Basen!F401+21000</f>
        <v>42165</v>
      </c>
      <c r="C890" s="1" t="str">
        <f>Basen!C401</f>
        <v>Kemner</v>
      </c>
      <c r="D890" s="1" t="str">
        <f>Basen!H401</f>
        <v>web</v>
      </c>
      <c r="E890" s="1" t="str">
        <f>Basen!J401</f>
        <v/>
      </c>
      <c r="G890" s="1" t="str">
        <f>D890</f>
        <v>web</v>
      </c>
    </row>
    <row r="891" ht="14.25" customHeight="1">
      <c r="A891" s="5" t="str">
        <f>Basen!A650</f>
        <v>lisbent2@webspeed.dk</v>
      </c>
      <c r="B891" s="84">
        <f>Basen!F650+23000</f>
        <v>46045</v>
      </c>
      <c r="C891" s="1" t="str">
        <f>Basen!C650</f>
        <v>Pedersen</v>
      </c>
      <c r="D891" s="48" t="str">
        <f>Basen!H650</f>
        <v>web</v>
      </c>
      <c r="E891" s="1">
        <f>Basen!J650</f>
        <v>10</v>
      </c>
      <c r="I891" s="48" t="str">
        <f>D891</f>
        <v>web</v>
      </c>
    </row>
    <row r="892" ht="14.25" customHeight="1">
      <c r="A892" s="5" t="str">
        <f>Basen!A325</f>
        <v>lisbethroed@gmail.com</v>
      </c>
      <c r="B892" s="84">
        <f>Basen!F325+21000</f>
        <v>42089</v>
      </c>
      <c r="C892" s="1" t="str">
        <f>Basen!C325</f>
        <v>Roed</v>
      </c>
      <c r="D892" s="1" t="str">
        <f>Basen!H325</f>
        <v>web</v>
      </c>
      <c r="E892" s="1" t="str">
        <f>Basen!J325</f>
        <v/>
      </c>
      <c r="F892" s="1">
        <v>0.0</v>
      </c>
      <c r="G892" s="1" t="str">
        <f>D892</f>
        <v>web</v>
      </c>
      <c r="K892" s="1" t="str">
        <f>Basen!E330</f>
        <v/>
      </c>
    </row>
    <row r="893" ht="14.25" customHeight="1">
      <c r="A893" s="5" t="str">
        <f>Basen!A749</f>
        <v>lmped08@gmail.com</v>
      </c>
      <c r="B893" s="84">
        <f>Basen!F749+23000</f>
        <v>46144</v>
      </c>
      <c r="C893" s="1" t="str">
        <f>Basen!C749</f>
        <v>Pedersen</v>
      </c>
      <c r="D893" s="48" t="str">
        <f>Basen!H749</f>
        <v>web</v>
      </c>
      <c r="E893" s="1" t="str">
        <f>Basen!J749</f>
        <v/>
      </c>
      <c r="I893" s="48" t="str">
        <f>D893</f>
        <v>web</v>
      </c>
    </row>
    <row r="894" ht="14.25" customHeight="1">
      <c r="A894" s="5" t="str">
        <f>Basen!A423</f>
        <v>madsennr1@gmail.com</v>
      </c>
      <c r="B894" s="84">
        <f>Basen!F423+21000</f>
        <v>42187</v>
      </c>
      <c r="C894" s="1" t="str">
        <f>Basen!C423</f>
        <v>Madsen</v>
      </c>
      <c r="D894" s="1" t="str">
        <f>Basen!H423</f>
        <v>web</v>
      </c>
      <c r="E894" s="1" t="str">
        <f>Basen!J423</f>
        <v/>
      </c>
      <c r="G894" s="1" t="str">
        <f t="shared" ref="G894:G896" si="36">D894</f>
        <v>web</v>
      </c>
    </row>
    <row r="895" ht="14.25" customHeight="1">
      <c r="A895" s="1" t="str">
        <f>Basen!A444</f>
        <v/>
      </c>
      <c r="B895" s="84">
        <f>Basen!F444+21000</f>
        <v>42208</v>
      </c>
      <c r="C895" s="1" t="str">
        <f>Basen!C444</f>
        <v>just</v>
      </c>
      <c r="D895" s="4" t="str">
        <f>Basen!H444</f>
        <v>web</v>
      </c>
      <c r="E895" s="1" t="str">
        <f>Basen!J444</f>
        <v/>
      </c>
      <c r="G895" s="4" t="str">
        <f t="shared" si="36"/>
        <v>web</v>
      </c>
    </row>
    <row r="896" ht="14.25" customHeight="1">
      <c r="A896" s="5" t="str">
        <f>Basen!A427</f>
        <v>Martin.wieste@sunclass.dk</v>
      </c>
      <c r="B896" s="84">
        <f>Basen!F427+21000</f>
        <v>42191</v>
      </c>
      <c r="C896" s="1" t="str">
        <f>Basen!C427</f>
        <v>Weiste</v>
      </c>
      <c r="D896" s="1" t="str">
        <f>Basen!H427</f>
        <v/>
      </c>
      <c r="E896" s="1" t="str">
        <f>Basen!J427</f>
        <v/>
      </c>
      <c r="G896" s="1" t="str">
        <f t="shared" si="36"/>
        <v/>
      </c>
    </row>
    <row r="897" ht="14.25" customHeight="1">
      <c r="A897" s="5" t="str">
        <f>Basen!A761</f>
        <v>moellerostsee@gmx.de</v>
      </c>
      <c r="B897" s="84">
        <f>Basen!F761+23000</f>
        <v>46157</v>
      </c>
      <c r="C897" s="1" t="str">
        <f>Basen!C761</f>
        <v>Møller</v>
      </c>
      <c r="D897" s="48" t="str">
        <f>Basen!H761</f>
        <v>web</v>
      </c>
      <c r="E897" s="1">
        <f>Basen!J761</f>
        <v>10</v>
      </c>
      <c r="J897" s="48" t="str">
        <f>D897</f>
        <v>web</v>
      </c>
    </row>
    <row r="898" ht="14.25" customHeight="1">
      <c r="A898" s="5" t="str">
        <f>Basen!A399</f>
        <v>natashacarstens@gmailcom</v>
      </c>
      <c r="B898" s="84">
        <f>Basen!F399+21000</f>
        <v>42163</v>
      </c>
      <c r="C898" s="1" t="str">
        <f>Basen!C399</f>
        <v>Carstens</v>
      </c>
      <c r="D898" s="1" t="str">
        <f>Basen!H399</f>
        <v>web</v>
      </c>
      <c r="E898" s="1">
        <f>Basen!J399</f>
        <v>5</v>
      </c>
      <c r="G898" s="1" t="str">
        <f>D898</f>
        <v>web</v>
      </c>
    </row>
    <row r="899" ht="14.25" customHeight="1">
      <c r="A899" s="5" t="str">
        <f>Basen!A908</f>
        <v>ps@odensemaritim.com</v>
      </c>
      <c r="B899" s="84">
        <f>Basen!F908+24000</f>
        <v>48119</v>
      </c>
      <c r="C899" s="1" t="str">
        <f>Basen!C908</f>
        <v/>
      </c>
      <c r="D899" s="48" t="str">
        <f>Basen!H908</f>
        <v>web</v>
      </c>
      <c r="E899" s="1" t="str">
        <f>Basen!J908</f>
        <v/>
      </c>
    </row>
    <row r="900" ht="14.25" customHeight="1">
      <c r="A900" s="5" t="str">
        <f>Basen!A269</f>
        <v>psykolog@damholt.eu</v>
      </c>
      <c r="B900" s="84">
        <f>Basen!F269+21000</f>
        <v>42032</v>
      </c>
      <c r="C900" s="1" t="str">
        <f>Basen!C269</f>
        <v>Damholt</v>
      </c>
      <c r="D900" s="1" t="str">
        <f>Basen!H269</f>
        <v>web</v>
      </c>
      <c r="E900" s="1">
        <f>Basen!J269</f>
        <v>10</v>
      </c>
      <c r="G900" s="1" t="str">
        <f>D900</f>
        <v>web</v>
      </c>
      <c r="K900" s="1" t="str">
        <f>Basen!E275</f>
        <v/>
      </c>
    </row>
    <row r="901" ht="14.25" customHeight="1">
      <c r="A901" s="5" t="str">
        <f>Basen!A808</f>
        <v>rene1085@gmail.com</v>
      </c>
      <c r="B901" s="84">
        <f>Basen!F808+24000</f>
        <v>48019</v>
      </c>
      <c r="C901" s="1" t="str">
        <f>Basen!C808</f>
        <v>Rene</v>
      </c>
      <c r="D901" s="48" t="str">
        <f>Basen!H808</f>
        <v>WEB</v>
      </c>
      <c r="E901" s="1" t="str">
        <f>Basen!J808</f>
        <v/>
      </c>
      <c r="J901" s="48" t="str">
        <f>D901</f>
        <v>WEB</v>
      </c>
    </row>
    <row r="902" ht="14.25" customHeight="1">
      <c r="A902" s="5" t="str">
        <f>Basen!A655</f>
        <v>rostgaardandersen@gmail.com</v>
      </c>
      <c r="B902" s="84">
        <f>Basen!F655+23000</f>
        <v>46050</v>
      </c>
      <c r="C902" s="1" t="str">
        <f>Basen!C655</f>
        <v>Andersen</v>
      </c>
      <c r="D902" s="48" t="str">
        <f>Basen!H655</f>
        <v>web</v>
      </c>
      <c r="E902" s="1" t="str">
        <f>Basen!J655</f>
        <v/>
      </c>
      <c r="I902" s="48" t="str">
        <f>D902</f>
        <v>web</v>
      </c>
    </row>
    <row r="903" ht="14.25" customHeight="1">
      <c r="A903" s="5" t="str">
        <f>Basen!A876</f>
        <v>ruthib039@gmail.com</v>
      </c>
      <c r="B903" s="84">
        <f>Basen!F876+24000</f>
        <v>48087</v>
      </c>
      <c r="C903" s="1" t="str">
        <f>Basen!C876</f>
        <v>Edelmann</v>
      </c>
      <c r="D903" s="48" t="str">
        <f>Basen!H876</f>
        <v>web</v>
      </c>
      <c r="E903" s="1" t="str">
        <f>Basen!J876</f>
        <v/>
      </c>
    </row>
    <row r="904" ht="14.25" customHeight="1">
      <c r="A904" s="5" t="str">
        <f>Basen!A297</f>
        <v>sarah@wahlgreen.dk</v>
      </c>
      <c r="B904" s="84">
        <f>Basen!F297+21000</f>
        <v>42060</v>
      </c>
      <c r="C904" s="1" t="str">
        <f>Basen!C297</f>
        <v>Wahlgreen</v>
      </c>
      <c r="D904" s="1" t="str">
        <f>Basen!H297</f>
        <v>bc</v>
      </c>
      <c r="E904" s="1" t="str">
        <f>Basen!J297</f>
        <v/>
      </c>
      <c r="G904" s="1" t="str">
        <f t="shared" ref="G904:G905" si="37">D904</f>
        <v>bc</v>
      </c>
    </row>
    <row r="905" ht="14.25" customHeight="1">
      <c r="A905" s="5" t="str">
        <f>Basen!A411</f>
        <v>soerendpetersen@gmail.com</v>
      </c>
      <c r="B905" s="84">
        <f>Basen!F411+21000</f>
        <v>42175</v>
      </c>
      <c r="C905" s="1" t="str">
        <f>Basen!C411</f>
        <v>Petersen</v>
      </c>
      <c r="D905" s="1" t="str">
        <f>Basen!H411</f>
        <v/>
      </c>
      <c r="E905" s="1" t="str">
        <f>Basen!J411</f>
        <v/>
      </c>
      <c r="G905" s="1" t="str">
        <f t="shared" si="37"/>
        <v/>
      </c>
    </row>
    <row r="906" ht="14.25" customHeight="1">
      <c r="A906" s="5" t="str">
        <f>Basen!A874</f>
        <v>styffer.roland@hotmail.com</v>
      </c>
      <c r="B906" s="84">
        <f>Basen!F874+24000</f>
        <v>48085</v>
      </c>
      <c r="C906" s="1" t="str">
        <f>Basen!C874</f>
        <v>roland</v>
      </c>
      <c r="D906" s="48" t="str">
        <f>Basen!H874</f>
        <v>web</v>
      </c>
      <c r="E906" s="1" t="str">
        <f>Basen!J874</f>
        <v/>
      </c>
    </row>
    <row r="907" ht="14.25" customHeight="1">
      <c r="A907" s="5" t="str">
        <f>Basen!A896</f>
        <v>susankierch@stofanet.dk</v>
      </c>
      <c r="B907" s="84">
        <f>Basen!F896+24000</f>
        <v>48107</v>
      </c>
      <c r="C907" s="1" t="str">
        <f>Basen!C896</f>
        <v>Kierch</v>
      </c>
      <c r="D907" s="48" t="str">
        <f>Basen!H896</f>
        <v>bc</v>
      </c>
      <c r="E907" s="1" t="str">
        <f>Basen!J896</f>
        <v/>
      </c>
    </row>
    <row r="908" ht="14.25" customHeight="1">
      <c r="A908" s="5" t="str">
        <f>Basen!A390</f>
        <v>teresa.soley@addia.cat</v>
      </c>
      <c r="B908" s="84">
        <f>Basen!F390+21000</f>
        <v>42154</v>
      </c>
      <c r="C908" s="1" t="str">
        <f>Basen!C390</f>
        <v>Soley</v>
      </c>
      <c r="D908" s="1" t="str">
        <f>Basen!H390</f>
        <v>web</v>
      </c>
      <c r="E908" s="1" t="str">
        <f>Basen!J390</f>
        <v/>
      </c>
      <c r="G908" s="1" t="str">
        <f>D908</f>
        <v>web</v>
      </c>
    </row>
    <row r="909" ht="14.25" customHeight="1">
      <c r="A909" s="5" t="str">
        <f>Basen!A671</f>
        <v>tinakisbye@gmailcom</v>
      </c>
      <c r="B909" s="84">
        <f>Basen!F671+23000</f>
        <v>46066</v>
      </c>
      <c r="C909" s="1" t="str">
        <f>Basen!C671</f>
        <v>Kisbye</v>
      </c>
      <c r="D909" s="48" t="str">
        <f>Basen!H671</f>
        <v>web</v>
      </c>
      <c r="E909" s="1">
        <f>Basen!J671</f>
        <v>10</v>
      </c>
      <c r="I909" s="48" t="str">
        <f t="shared" ref="I909:I910" si="38">D909</f>
        <v>web</v>
      </c>
    </row>
    <row r="910" ht="14.25" customHeight="1">
      <c r="A910" s="5" t="str">
        <f>Basen!A651</f>
        <v>trine.baun@gmail.com</v>
      </c>
      <c r="B910" s="84">
        <f>Basen!F651+23000</f>
        <v>46046</v>
      </c>
      <c r="C910" s="1" t="str">
        <f>Basen!C651</f>
        <v>Baun</v>
      </c>
      <c r="D910" s="48" t="str">
        <f>Basen!H651</f>
        <v>web</v>
      </c>
      <c r="E910" s="1">
        <f>Basen!J651</f>
        <v>10</v>
      </c>
      <c r="I910" s="48" t="str">
        <f t="shared" si="38"/>
        <v>web</v>
      </c>
    </row>
    <row r="911" ht="14.25" customHeight="1">
      <c r="A911" s="5" t="str">
        <f>Basen!A780</f>
        <v>ullirm@gmx.de</v>
      </c>
      <c r="B911" s="84">
        <f>Basen!F780+23000</f>
        <v>46176</v>
      </c>
      <c r="C911" s="1" t="str">
        <f>Basen!C780</f>
        <v>Rettenmaier</v>
      </c>
      <c r="D911" s="1" t="str">
        <f>Basen!H780</f>
        <v>web</v>
      </c>
      <c r="E911" s="1" t="str">
        <f>Basen!J780</f>
        <v/>
      </c>
      <c r="J911" s="1" t="str">
        <f>D911</f>
        <v>web</v>
      </c>
    </row>
    <row r="912" ht="14.25" customHeight="1">
      <c r="A912" s="5" t="str">
        <f>Basen!A900</f>
        <v>ullirm@gmx.de</v>
      </c>
      <c r="B912" s="84">
        <f>Basen!F900+24000</f>
        <v>48111</v>
      </c>
      <c r="C912" s="1" t="str">
        <f>Basen!C900</f>
        <v>Rettenmaier</v>
      </c>
      <c r="D912" s="48" t="str">
        <f>Basen!H900</f>
        <v>web</v>
      </c>
      <c r="E912" s="1">
        <f>Basen!J900</f>
        <v>10</v>
      </c>
    </row>
    <row r="913" ht="14.25" customHeight="1">
      <c r="A913" s="1" t="str">
        <f>Basen!A277</f>
        <v>unknown</v>
      </c>
      <c r="B913" s="84">
        <f>Basen!F277+21000</f>
        <v>42040</v>
      </c>
      <c r="C913" s="1" t="str">
        <f>Basen!C277</f>
        <v>Erichsen</v>
      </c>
      <c r="D913" s="1" t="str">
        <f>Basen!H277</f>
        <v>web</v>
      </c>
      <c r="E913" s="1" t="str">
        <f>Basen!J277</f>
        <v/>
      </c>
      <c r="G913" s="1" t="str">
        <f t="shared" ref="G913:G915" si="39">D913</f>
        <v>web</v>
      </c>
      <c r="K913" s="1" t="str">
        <f>Basen!E283</f>
        <v>Birgitte Hansen</v>
      </c>
    </row>
    <row r="914" ht="14.25" customHeight="1">
      <c r="A914" s="1" t="str">
        <f>Basen!A367</f>
        <v>unknown</v>
      </c>
      <c r="B914" s="84">
        <f>Basen!F367+21000</f>
        <v>42131</v>
      </c>
      <c r="C914" s="1" t="str">
        <f>Basen!C367</f>
        <v>Strøm</v>
      </c>
      <c r="D914" s="1" t="str">
        <f>Basen!H367</f>
        <v>web</v>
      </c>
      <c r="E914" s="1" t="str">
        <f>Basen!J367</f>
        <v/>
      </c>
      <c r="G914" s="1" t="str">
        <f t="shared" si="39"/>
        <v>web</v>
      </c>
      <c r="K914" s="1" t="str">
        <f>Basen!E372</f>
        <v/>
      </c>
    </row>
    <row r="915" ht="14.25" customHeight="1">
      <c r="A915" s="1" t="str">
        <f>Basen!A424</f>
        <v>unknown</v>
      </c>
      <c r="B915" s="84">
        <f>Basen!F424+21000</f>
        <v>42188</v>
      </c>
      <c r="C915" s="1" t="str">
        <f>Basen!C424</f>
        <v>Rasmussen</v>
      </c>
      <c r="D915" s="1" t="str">
        <f>Basen!H424</f>
        <v>web</v>
      </c>
      <c r="E915" s="9">
        <f>Basen!J424</f>
        <v>0.1</v>
      </c>
      <c r="G915" s="1" t="str">
        <f t="shared" si="39"/>
        <v>web</v>
      </c>
    </row>
    <row r="916" ht="14.25" customHeight="1">
      <c r="A916" s="5" t="str">
        <f>Basen!A659</f>
        <v>uvs1111@gmail.com</v>
      </c>
      <c r="B916" s="84">
        <f>Basen!F659+23000</f>
        <v>46054</v>
      </c>
      <c r="C916" s="1" t="str">
        <f>Basen!C659</f>
        <v>Søgaard</v>
      </c>
      <c r="D916" s="48" t="str">
        <f>Basen!H659</f>
        <v>web</v>
      </c>
      <c r="E916" s="1">
        <f>Basen!J659</f>
        <v>10</v>
      </c>
      <c r="I916" s="48" t="str">
        <f>D916</f>
        <v>web</v>
      </c>
    </row>
    <row r="917" ht="14.25" customHeight="1">
      <c r="B917" s="84"/>
    </row>
    <row r="918" ht="14.25" customHeight="1">
      <c r="B918" s="84"/>
    </row>
    <row r="919" ht="14.25" customHeight="1">
      <c r="B919" s="84"/>
    </row>
    <row r="920" ht="14.25" customHeight="1">
      <c r="B920" s="84"/>
    </row>
    <row r="921" ht="14.25" customHeight="1">
      <c r="B921" s="84"/>
    </row>
    <row r="922" ht="14.25" customHeight="1">
      <c r="B922" s="84"/>
    </row>
    <row r="923" ht="14.25" customHeight="1">
      <c r="B923" s="84"/>
    </row>
    <row r="924" ht="14.25" customHeight="1">
      <c r="B924" s="84"/>
    </row>
    <row r="925" ht="14.25" customHeight="1">
      <c r="B925" s="84"/>
    </row>
    <row r="926" ht="14.25" customHeight="1">
      <c r="B926" s="84"/>
    </row>
    <row r="927" ht="14.25" customHeight="1">
      <c r="B927" s="84"/>
    </row>
    <row r="928" ht="14.25" customHeight="1">
      <c r="B928" s="84"/>
    </row>
    <row r="929" ht="14.25" customHeight="1">
      <c r="B929" s="84"/>
    </row>
    <row r="930" ht="14.25" customHeight="1">
      <c r="B930" s="84"/>
    </row>
    <row r="931" ht="14.25" customHeight="1">
      <c r="B931" s="42"/>
      <c r="C931" s="42"/>
    </row>
    <row r="932" ht="14.25" customHeight="1">
      <c r="B932" s="42"/>
      <c r="C932" s="42"/>
    </row>
    <row r="933" ht="14.25" customHeight="1">
      <c r="B933" s="42"/>
      <c r="C933" s="42"/>
    </row>
    <row r="934" ht="14.25" customHeight="1">
      <c r="B934" s="42"/>
      <c r="C934" s="42"/>
    </row>
    <row r="935" ht="14.25" customHeight="1">
      <c r="B935" s="42"/>
      <c r="C935" s="42"/>
    </row>
    <row r="936" ht="14.25" customHeight="1">
      <c r="B936" s="42"/>
      <c r="C936" s="42"/>
    </row>
    <row r="937" ht="14.25" customHeight="1">
      <c r="B937" s="42"/>
      <c r="C937" s="42"/>
    </row>
    <row r="938" ht="14.25" customHeight="1">
      <c r="B938" s="42"/>
      <c r="C938" s="42"/>
    </row>
    <row r="939" ht="14.25" customHeight="1">
      <c r="B939" s="42"/>
      <c r="C939" s="42"/>
    </row>
    <row r="940" ht="14.25" customHeight="1">
      <c r="B940" s="42"/>
      <c r="C940" s="42"/>
    </row>
    <row r="941" ht="14.25" customHeight="1">
      <c r="B941" s="42"/>
      <c r="C941" s="42"/>
    </row>
    <row r="942" ht="14.25" customHeight="1">
      <c r="B942" s="42"/>
      <c r="C942" s="42"/>
    </row>
    <row r="943" ht="14.25" customHeight="1">
      <c r="B943" s="42"/>
      <c r="C943" s="42"/>
    </row>
    <row r="944" ht="14.25" customHeight="1">
      <c r="B944" s="42"/>
      <c r="C944" s="42"/>
    </row>
    <row r="945" ht="14.25" customHeight="1">
      <c r="B945" s="42"/>
      <c r="C945" s="42"/>
    </row>
    <row r="946" ht="14.25" customHeight="1">
      <c r="B946" s="42"/>
      <c r="C946" s="42"/>
    </row>
    <row r="947" ht="14.25" customHeight="1">
      <c r="B947" s="42"/>
      <c r="C947" s="42"/>
    </row>
    <row r="948" ht="14.25" customHeight="1">
      <c r="B948" s="42"/>
      <c r="C948" s="42"/>
    </row>
    <row r="949" ht="14.25" customHeight="1">
      <c r="B949" s="42"/>
      <c r="C949" s="42"/>
    </row>
    <row r="950" ht="14.25" customHeight="1">
      <c r="B950" s="42"/>
      <c r="C950" s="42"/>
    </row>
    <row r="951" ht="14.25" customHeight="1">
      <c r="B951" s="42"/>
      <c r="C951" s="42"/>
    </row>
    <row r="952" ht="14.25" customHeight="1">
      <c r="B952" s="42"/>
      <c r="C952" s="42"/>
    </row>
    <row r="953" ht="14.25" customHeight="1">
      <c r="B953" s="42"/>
      <c r="C953" s="42"/>
    </row>
    <row r="954" ht="14.25" customHeight="1">
      <c r="B954" s="42"/>
      <c r="C954" s="42"/>
    </row>
    <row r="955" ht="14.25" customHeight="1">
      <c r="B955" s="42"/>
      <c r="C955" s="42"/>
    </row>
    <row r="956" ht="14.25" customHeight="1">
      <c r="B956" s="42"/>
      <c r="C956" s="42"/>
    </row>
    <row r="957" ht="14.25" customHeight="1">
      <c r="B957" s="42"/>
      <c r="C957" s="42"/>
    </row>
    <row r="958" ht="14.25" customHeight="1">
      <c r="B958" s="42"/>
      <c r="C958" s="42"/>
    </row>
    <row r="959" ht="14.25" customHeight="1">
      <c r="B959" s="42"/>
      <c r="C959" s="42"/>
    </row>
    <row r="960" ht="14.25" customHeight="1">
      <c r="B960" s="42"/>
      <c r="C960" s="42"/>
    </row>
    <row r="961" ht="14.25" customHeight="1">
      <c r="B961" s="42"/>
      <c r="C961" s="42"/>
    </row>
    <row r="962" ht="14.25" customHeight="1">
      <c r="B962" s="42"/>
      <c r="C962" s="42"/>
    </row>
    <row r="963" ht="14.25" customHeight="1">
      <c r="B963" s="42"/>
      <c r="C963" s="42"/>
    </row>
    <row r="964" ht="14.25" customHeight="1">
      <c r="B964" s="42"/>
      <c r="C964" s="42"/>
    </row>
    <row r="965" ht="14.25" customHeight="1">
      <c r="B965" s="42"/>
      <c r="C965" s="42"/>
    </row>
    <row r="966" ht="14.25" customHeight="1">
      <c r="B966" s="42"/>
      <c r="C966" s="42"/>
    </row>
    <row r="967" ht="14.25" customHeight="1">
      <c r="B967" s="42"/>
      <c r="C967" s="42"/>
    </row>
    <row r="968" ht="14.25" customHeight="1">
      <c r="B968" s="42"/>
      <c r="C968" s="42"/>
    </row>
    <row r="969" ht="14.25" customHeight="1">
      <c r="B969" s="42"/>
      <c r="C969" s="42"/>
    </row>
    <row r="970" ht="14.25" customHeight="1">
      <c r="B970" s="42"/>
      <c r="C970" s="42"/>
    </row>
    <row r="971" ht="14.25" customHeight="1">
      <c r="B971" s="42"/>
      <c r="C971" s="42"/>
    </row>
    <row r="972" ht="14.25" customHeight="1">
      <c r="B972" s="42"/>
      <c r="C972" s="42"/>
    </row>
    <row r="973" ht="14.25" customHeight="1">
      <c r="B973" s="42"/>
      <c r="C973" s="42"/>
    </row>
    <row r="974" ht="14.25" customHeight="1">
      <c r="B974" s="42"/>
      <c r="C974" s="42"/>
    </row>
    <row r="975" ht="14.25" customHeight="1">
      <c r="B975" s="42"/>
      <c r="C975" s="42"/>
    </row>
    <row r="976" ht="14.25" customHeight="1">
      <c r="B976" s="42"/>
      <c r="C976" s="42"/>
    </row>
    <row r="977" ht="14.25" customHeight="1">
      <c r="B977" s="42"/>
      <c r="C977" s="42"/>
    </row>
    <row r="978" ht="14.25" customHeight="1">
      <c r="B978" s="42"/>
      <c r="C978" s="42"/>
    </row>
    <row r="979" ht="14.25" customHeight="1">
      <c r="B979" s="42"/>
      <c r="C979" s="42"/>
    </row>
    <row r="980" ht="14.25" customHeight="1">
      <c r="B980" s="42"/>
      <c r="C980" s="42"/>
    </row>
    <row r="981" ht="14.25" customHeight="1">
      <c r="B981" s="42"/>
      <c r="C981" s="42"/>
    </row>
    <row r="982" ht="14.25" customHeight="1">
      <c r="B982" s="42"/>
      <c r="C982" s="42"/>
    </row>
    <row r="983" ht="14.25" customHeight="1">
      <c r="B983" s="42"/>
      <c r="C983" s="42"/>
    </row>
    <row r="984" ht="14.25" customHeight="1">
      <c r="B984" s="42"/>
      <c r="C984" s="42"/>
    </row>
    <row r="985" ht="14.25" customHeight="1">
      <c r="B985" s="42"/>
      <c r="C985" s="42"/>
    </row>
    <row r="986" ht="14.25" customHeight="1">
      <c r="B986" s="42"/>
      <c r="C986" s="42"/>
    </row>
    <row r="987" ht="14.25" customHeight="1">
      <c r="B987" s="42"/>
      <c r="C987" s="42"/>
    </row>
    <row r="988" ht="14.25" customHeight="1">
      <c r="B988" s="42"/>
      <c r="C988" s="42"/>
    </row>
    <row r="989" ht="14.25" customHeight="1">
      <c r="B989" s="42"/>
      <c r="C989" s="42"/>
    </row>
    <row r="990" ht="14.25" customHeight="1">
      <c r="B990" s="42"/>
      <c r="C990" s="42"/>
    </row>
    <row r="991" ht="14.25" customHeight="1">
      <c r="B991" s="42"/>
      <c r="C991" s="42"/>
    </row>
    <row r="992" ht="14.25" customHeight="1">
      <c r="B992" s="42"/>
      <c r="C992" s="42"/>
    </row>
    <row r="993" ht="14.25" customHeight="1">
      <c r="B993" s="42"/>
      <c r="C993" s="42"/>
    </row>
    <row r="994" ht="14.25" customHeight="1">
      <c r="B994" s="42"/>
      <c r="C994" s="42"/>
    </row>
    <row r="995" ht="14.25" customHeight="1">
      <c r="B995" s="42"/>
      <c r="C995" s="42"/>
    </row>
    <row r="996" ht="14.25" customHeight="1">
      <c r="B996" s="42"/>
      <c r="C996" s="42"/>
    </row>
    <row r="997" ht="14.25" customHeight="1">
      <c r="B997" s="42"/>
      <c r="C997" s="42"/>
    </row>
    <row r="998" ht="14.25" customHeight="1">
      <c r="B998" s="42"/>
      <c r="C998" s="42"/>
    </row>
    <row r="999" ht="14.25" customHeight="1">
      <c r="B999" s="42"/>
      <c r="C999" s="42"/>
    </row>
    <row r="1000" ht="14.25" customHeight="1">
      <c r="B1000" s="42"/>
      <c r="C1000" s="42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8.63"/>
    <col customWidth="1" min="3" max="3" width="13.75"/>
    <col customWidth="1" min="4" max="10" width="8.75"/>
    <col customWidth="1" min="11" max="26" width="8.63"/>
  </cols>
  <sheetData>
    <row r="1" ht="14.25" customHeight="1">
      <c r="A1" s="2" t="s">
        <v>1794</v>
      </c>
      <c r="B1" s="1" t="s">
        <v>1890</v>
      </c>
      <c r="C1" s="1" t="s">
        <v>1883</v>
      </c>
      <c r="D1" s="3" t="s">
        <v>1891</v>
      </c>
      <c r="E1" s="3" t="s">
        <v>1884</v>
      </c>
      <c r="F1" s="3">
        <v>20.0</v>
      </c>
      <c r="G1" s="3">
        <v>21.0</v>
      </c>
      <c r="H1" s="3">
        <v>22.0</v>
      </c>
      <c r="I1" s="3">
        <v>23.0</v>
      </c>
      <c r="J1" s="3">
        <v>24.0</v>
      </c>
      <c r="K1" s="1" t="s">
        <v>1550</v>
      </c>
    </row>
    <row r="2" ht="14.25" customHeight="1">
      <c r="A2" s="2" t="str">
        <f>Basen!B2</f>
        <v/>
      </c>
      <c r="B2" s="1">
        <f>Basen!F2+20000</f>
        <v>41078</v>
      </c>
      <c r="C2" s="1" t="str">
        <f>Basen!C2</f>
        <v>russian</v>
      </c>
      <c r="D2" s="3" t="str">
        <f>Basen!H2</f>
        <v>cansl</v>
      </c>
      <c r="E2" s="3" t="str">
        <f>Basen!J2</f>
        <v/>
      </c>
      <c r="F2" s="3" t="str">
        <f t="shared" ref="F2:F166" si="1">D2</f>
        <v>cansl</v>
      </c>
      <c r="G2" s="3"/>
      <c r="H2" s="3"/>
      <c r="I2" s="3"/>
      <c r="J2" s="3"/>
    </row>
    <row r="3" ht="14.25" customHeight="1">
      <c r="A3" s="2" t="str">
        <f>Basen!B3</f>
        <v/>
      </c>
      <c r="B3" s="1">
        <f>Basen!F3+20000</f>
        <v>43153</v>
      </c>
      <c r="C3" s="1" t="str">
        <f>Basen!C3</f>
        <v>mgl</v>
      </c>
      <c r="D3" s="43" t="str">
        <f>Basen!H3</f>
        <v/>
      </c>
      <c r="E3" s="3" t="str">
        <f>Basen!J3</f>
        <v/>
      </c>
      <c r="F3" s="43" t="str">
        <f t="shared" si="1"/>
        <v/>
      </c>
      <c r="G3" s="3"/>
      <c r="H3" s="3"/>
      <c r="I3" s="3"/>
      <c r="J3" s="3"/>
    </row>
    <row r="4" ht="14.25" customHeight="1">
      <c r="A4" s="2" t="str">
        <f>Basen!B5</f>
        <v/>
      </c>
      <c r="B4" s="1">
        <f>Basen!F5+20000</f>
        <v>40002</v>
      </c>
      <c r="C4" s="1" t="str">
        <f>Basen!C5</f>
        <v>Sørensen</v>
      </c>
      <c r="D4" s="3" t="str">
        <f>Basen!H5</f>
        <v>web</v>
      </c>
      <c r="E4" s="3" t="str">
        <f>Basen!J5</f>
        <v/>
      </c>
      <c r="F4" s="3" t="str">
        <f t="shared" si="1"/>
        <v>web</v>
      </c>
      <c r="G4" s="3"/>
      <c r="H4" s="3"/>
      <c r="I4" s="3"/>
      <c r="J4" s="3"/>
    </row>
    <row r="5" ht="14.25" customHeight="1">
      <c r="A5" s="2" t="str">
        <f>Basen!B6</f>
        <v/>
      </c>
      <c r="B5" s="1">
        <f>Basen!F6+20000</f>
        <v>40003</v>
      </c>
      <c r="C5" s="1" t="str">
        <f>Basen!C6</f>
        <v>Schwarttzbach</v>
      </c>
      <c r="D5" s="3" t="str">
        <f>Basen!H6</f>
        <v>cansl</v>
      </c>
      <c r="E5" s="3" t="str">
        <f>Basen!J6</f>
        <v/>
      </c>
      <c r="F5" s="3" t="str">
        <f t="shared" si="1"/>
        <v>cansl</v>
      </c>
      <c r="G5" s="3"/>
      <c r="H5" s="3"/>
      <c r="I5" s="3"/>
      <c r="J5" s="3"/>
    </row>
    <row r="6" ht="14.25" customHeight="1">
      <c r="A6" s="2" t="str">
        <f>Basen!B9</f>
        <v/>
      </c>
      <c r="B6" s="1">
        <f>Basen!F9+20000</f>
        <v>40006</v>
      </c>
      <c r="C6" s="1" t="str">
        <f>Basen!C9</f>
        <v>Jakobsen</v>
      </c>
      <c r="D6" s="3" t="str">
        <f>Basen!H9</f>
        <v>cansl</v>
      </c>
      <c r="E6" s="3" t="str">
        <f>Basen!J9</f>
        <v/>
      </c>
      <c r="F6" s="3" t="str">
        <f t="shared" si="1"/>
        <v>cansl</v>
      </c>
      <c r="G6" s="3"/>
      <c r="H6" s="3"/>
      <c r="I6" s="3"/>
      <c r="J6" s="3"/>
    </row>
    <row r="7" ht="14.25" customHeight="1">
      <c r="A7" s="2" t="str">
        <f>Basen!B10</f>
        <v/>
      </c>
      <c r="B7" s="1">
        <f>Basen!F10+20000</f>
        <v>40007</v>
      </c>
      <c r="C7" s="1" t="str">
        <f>Basen!C10</f>
        <v>Ristola</v>
      </c>
      <c r="D7" s="3" t="str">
        <f>Basen!H10</f>
        <v>cansl</v>
      </c>
      <c r="E7" s="3" t="str">
        <f>Basen!J10</f>
        <v/>
      </c>
      <c r="F7" s="3" t="str">
        <f t="shared" si="1"/>
        <v>cansl</v>
      </c>
      <c r="G7" s="3"/>
      <c r="H7" s="3"/>
      <c r="I7" s="3"/>
      <c r="J7" s="3"/>
    </row>
    <row r="8" ht="14.25" customHeight="1">
      <c r="A8" s="2" t="str">
        <f>Basen!B11</f>
        <v/>
      </c>
      <c r="B8" s="1">
        <f>Basen!F11+20000</f>
        <v>40008</v>
      </c>
      <c r="C8" s="1" t="str">
        <f>Basen!C11</f>
        <v>Dahl</v>
      </c>
      <c r="D8" s="3" t="str">
        <f>Basen!H11</f>
        <v>web</v>
      </c>
      <c r="E8" s="3" t="str">
        <f>Basen!J11</f>
        <v/>
      </c>
      <c r="F8" s="3" t="str">
        <f t="shared" si="1"/>
        <v>web</v>
      </c>
      <c r="G8" s="3"/>
      <c r="H8" s="3"/>
      <c r="I8" s="3"/>
      <c r="J8" s="3"/>
    </row>
    <row r="9" ht="14.25" customHeight="1">
      <c r="A9" s="2" t="str">
        <f>Basen!B12</f>
        <v/>
      </c>
      <c r="B9" s="1">
        <f>Basen!F12+20000</f>
        <v>40009</v>
      </c>
      <c r="C9" s="1" t="str">
        <f>Basen!C12</f>
        <v>Wienmann</v>
      </c>
      <c r="D9" s="3" t="str">
        <f>Basen!H12</f>
        <v>cansl</v>
      </c>
      <c r="E9" s="3" t="str">
        <f>Basen!J12</f>
        <v/>
      </c>
      <c r="F9" s="3" t="str">
        <f t="shared" si="1"/>
        <v>cansl</v>
      </c>
      <c r="G9" s="3"/>
      <c r="H9" s="3"/>
      <c r="I9" s="3"/>
      <c r="J9" s="3"/>
    </row>
    <row r="10" ht="14.25" customHeight="1">
      <c r="A10" s="2" t="str">
        <f>Basen!B13</f>
        <v/>
      </c>
      <c r="B10" s="1">
        <f>Basen!F13+20000</f>
        <v>40010</v>
      </c>
      <c r="C10" s="1" t="str">
        <f>Basen!C13</f>
        <v>Poulsen</v>
      </c>
      <c r="D10" s="3" t="str">
        <f>Basen!H13</f>
        <v>cansl</v>
      </c>
      <c r="E10" s="3" t="str">
        <f>Basen!J13</f>
        <v/>
      </c>
      <c r="F10" s="3" t="str">
        <f t="shared" si="1"/>
        <v>cansl</v>
      </c>
      <c r="G10" s="3"/>
      <c r="H10" s="3"/>
      <c r="I10" s="3"/>
      <c r="J10" s="3"/>
    </row>
    <row r="11" ht="14.25" customHeight="1">
      <c r="A11" s="2" t="str">
        <f>Basen!B15</f>
        <v/>
      </c>
      <c r="B11" s="1">
        <f>Basen!F15+20000</f>
        <v>40012</v>
      </c>
      <c r="C11" s="1" t="str">
        <f>Basen!C15</f>
        <v>NE</v>
      </c>
      <c r="D11" s="44" t="str">
        <f>Basen!H15</f>
        <v>cansl</v>
      </c>
      <c r="E11" s="3" t="str">
        <f>Basen!J15</f>
        <v/>
      </c>
      <c r="F11" s="44" t="str">
        <f t="shared" si="1"/>
        <v>cansl</v>
      </c>
      <c r="G11" s="3"/>
      <c r="H11" s="3"/>
      <c r="I11" s="3"/>
      <c r="J11" s="3"/>
    </row>
    <row r="12" ht="14.25" customHeight="1">
      <c r="A12" s="2" t="str">
        <f>Basen!B18</f>
        <v/>
      </c>
      <c r="B12" s="1">
        <f>Basen!F18+20000</f>
        <v>40015</v>
      </c>
      <c r="C12" s="1" t="str">
        <f>Basen!C18</f>
        <v>Laursen</v>
      </c>
      <c r="D12" s="3" t="str">
        <f>Basen!H18</f>
        <v>cansl</v>
      </c>
      <c r="E12" s="3" t="str">
        <f>Basen!J18</f>
        <v/>
      </c>
      <c r="F12" s="3" t="str">
        <f t="shared" si="1"/>
        <v>cansl</v>
      </c>
      <c r="G12" s="3"/>
      <c r="H12" s="3"/>
      <c r="I12" s="3"/>
      <c r="J12" s="3"/>
    </row>
    <row r="13" ht="14.25" customHeight="1">
      <c r="A13" s="2" t="str">
        <f>Basen!B23</f>
        <v/>
      </c>
      <c r="B13" s="1">
        <f>Basen!F23+20000</f>
        <v>40020</v>
      </c>
      <c r="C13" s="1" t="str">
        <f>Basen!C23</f>
        <v>Hansen</v>
      </c>
      <c r="D13" s="3" t="str">
        <f>Basen!H23</f>
        <v>bc</v>
      </c>
      <c r="E13" s="3" t="str">
        <f>Basen!J23</f>
        <v/>
      </c>
      <c r="F13" s="3" t="str">
        <f t="shared" si="1"/>
        <v>bc</v>
      </c>
      <c r="G13" s="3"/>
      <c r="H13" s="3"/>
      <c r="I13" s="3"/>
      <c r="J13" s="3"/>
    </row>
    <row r="14" ht="14.25" customHeight="1">
      <c r="A14" s="2" t="str">
        <f>Basen!B24</f>
        <v/>
      </c>
      <c r="B14" s="1">
        <f>Basen!F24+20000</f>
        <v>40021</v>
      </c>
      <c r="C14" s="1" t="str">
        <f>Basen!C24</f>
        <v>britt</v>
      </c>
      <c r="D14" s="3" t="str">
        <f>Basen!H24</f>
        <v>cansl</v>
      </c>
      <c r="E14" s="3" t="str">
        <f>Basen!J24</f>
        <v/>
      </c>
      <c r="F14" s="3" t="str">
        <f t="shared" si="1"/>
        <v>cansl</v>
      </c>
      <c r="G14" s="3"/>
      <c r="H14" s="3"/>
      <c r="I14" s="3"/>
      <c r="J14" s="3"/>
    </row>
    <row r="15" ht="14.25" customHeight="1">
      <c r="A15" s="2" t="str">
        <f>Basen!B25</f>
        <v/>
      </c>
      <c r="B15" s="1">
        <f>Basen!F25+20000</f>
        <v>40022</v>
      </c>
      <c r="C15" s="1" t="str">
        <f>Basen!C25</f>
        <v>Hälke</v>
      </c>
      <c r="D15" s="3" t="str">
        <f>Basen!H25</f>
        <v>cansl</v>
      </c>
      <c r="E15" s="3" t="str">
        <f>Basen!J25</f>
        <v/>
      </c>
      <c r="F15" s="3" t="str">
        <f t="shared" si="1"/>
        <v>cansl</v>
      </c>
      <c r="G15" s="3"/>
      <c r="H15" s="3"/>
      <c r="I15" s="3"/>
      <c r="J15" s="3"/>
    </row>
    <row r="16" ht="14.25" customHeight="1">
      <c r="A16" s="2" t="str">
        <f>Basen!B28</f>
        <v/>
      </c>
      <c r="B16" s="1">
        <f>Basen!F28+20000</f>
        <v>40025</v>
      </c>
      <c r="C16" s="1" t="str">
        <f>Basen!C28</f>
        <v>Gloy</v>
      </c>
      <c r="D16" s="3" t="str">
        <f>Basen!H28</f>
        <v>cansl</v>
      </c>
      <c r="E16" s="3" t="str">
        <f>Basen!J28</f>
        <v/>
      </c>
      <c r="F16" s="3" t="str">
        <f t="shared" si="1"/>
        <v>cansl</v>
      </c>
      <c r="G16" s="3"/>
      <c r="H16" s="3"/>
      <c r="I16" s="3"/>
      <c r="J16" s="3"/>
    </row>
    <row r="17" ht="14.25" customHeight="1">
      <c r="A17" s="2" t="str">
        <f>Basen!B29</f>
        <v/>
      </c>
      <c r="B17" s="1">
        <f>Basen!F29+20000</f>
        <v>40026</v>
      </c>
      <c r="C17" s="1" t="str">
        <f>Basen!C29</f>
        <v>Brückmann</v>
      </c>
      <c r="D17" s="3" t="str">
        <f>Basen!H29</f>
        <v>cansl</v>
      </c>
      <c r="E17" s="3" t="str">
        <f>Basen!J29</f>
        <v/>
      </c>
      <c r="F17" s="3" t="str">
        <f t="shared" si="1"/>
        <v>cansl</v>
      </c>
      <c r="G17" s="3"/>
      <c r="H17" s="3"/>
      <c r="I17" s="3"/>
      <c r="J17" s="3"/>
    </row>
    <row r="18" ht="14.25" customHeight="1">
      <c r="A18" s="2" t="str">
        <f>Basen!B30</f>
        <v/>
      </c>
      <c r="B18" s="1">
        <f>Basen!F30+20000</f>
        <v>40027</v>
      </c>
      <c r="C18" s="1" t="str">
        <f>Basen!C30</f>
        <v>Strømgart</v>
      </c>
      <c r="D18" s="3" t="str">
        <f>Basen!H30</f>
        <v>cansl</v>
      </c>
      <c r="E18" s="3" t="str">
        <f>Basen!J30</f>
        <v/>
      </c>
      <c r="F18" s="3" t="str">
        <f t="shared" si="1"/>
        <v>cansl</v>
      </c>
      <c r="G18" s="3"/>
      <c r="H18" s="3"/>
      <c r="I18" s="3"/>
      <c r="J18" s="3"/>
    </row>
    <row r="19" ht="14.25" customHeight="1">
      <c r="A19" s="2" t="str">
        <f>Basen!B31</f>
        <v/>
      </c>
      <c r="B19" s="1">
        <f>Basen!F31+20000</f>
        <v>40028</v>
      </c>
      <c r="C19" s="1" t="str">
        <f>Basen!C31</f>
        <v>Steinnes</v>
      </c>
      <c r="D19" s="3" t="str">
        <f>Basen!H31</f>
        <v>cansl</v>
      </c>
      <c r="E19" s="3" t="str">
        <f>Basen!J31</f>
        <v/>
      </c>
      <c r="F19" s="3" t="str">
        <f t="shared" si="1"/>
        <v>cansl</v>
      </c>
      <c r="G19" s="3"/>
      <c r="H19" s="3"/>
      <c r="I19" s="3"/>
      <c r="J19" s="3"/>
    </row>
    <row r="20" ht="14.25" customHeight="1">
      <c r="A20" s="2" t="str">
        <f>Basen!B32</f>
        <v/>
      </c>
      <c r="B20" s="1">
        <f>Basen!F32+20000</f>
        <v>40029</v>
      </c>
      <c r="C20" s="1" t="str">
        <f>Basen!C32</f>
        <v>Mortensen</v>
      </c>
      <c r="D20" s="3" t="str">
        <f>Basen!H32</f>
        <v>bc</v>
      </c>
      <c r="E20" s="3" t="str">
        <f>Basen!J32</f>
        <v/>
      </c>
      <c r="F20" s="3" t="str">
        <f t="shared" si="1"/>
        <v>bc</v>
      </c>
      <c r="G20" s="3"/>
      <c r="H20" s="3"/>
      <c r="I20" s="3"/>
      <c r="J20" s="3"/>
    </row>
    <row r="21" ht="14.25" customHeight="1">
      <c r="A21" s="2" t="str">
        <f>Basen!B33</f>
        <v/>
      </c>
      <c r="B21" s="1">
        <f>Basen!F33+20000</f>
        <v>40030</v>
      </c>
      <c r="C21" s="1" t="str">
        <f>Basen!C33</f>
        <v>Raaschou</v>
      </c>
      <c r="D21" s="3" t="str">
        <f>Basen!H33</f>
        <v>cansl</v>
      </c>
      <c r="E21" s="3" t="str">
        <f>Basen!J33</f>
        <v/>
      </c>
      <c r="F21" s="3" t="str">
        <f t="shared" si="1"/>
        <v>cansl</v>
      </c>
      <c r="G21" s="3"/>
      <c r="H21" s="3"/>
      <c r="I21" s="3"/>
      <c r="J21" s="3"/>
    </row>
    <row r="22" ht="14.25" customHeight="1">
      <c r="A22" s="2" t="str">
        <f>Basen!B34</f>
        <v/>
      </c>
      <c r="B22" s="1">
        <f>Basen!F34+20000</f>
        <v>40031</v>
      </c>
      <c r="C22" s="1" t="str">
        <f>Basen!C34</f>
        <v>Brüning</v>
      </c>
      <c r="D22" s="3" t="str">
        <f>Basen!H34</f>
        <v>cansl</v>
      </c>
      <c r="E22" s="3" t="str">
        <f>Basen!J34</f>
        <v/>
      </c>
      <c r="F22" s="3" t="str">
        <f t="shared" si="1"/>
        <v>cansl</v>
      </c>
      <c r="G22" s="3"/>
      <c r="H22" s="3"/>
      <c r="I22" s="3"/>
      <c r="J22" s="3"/>
    </row>
    <row r="23" ht="14.25" customHeight="1">
      <c r="A23" s="2" t="str">
        <f>Basen!B35</f>
        <v/>
      </c>
      <c r="B23" s="1">
        <f>Basen!F35+20000</f>
        <v>40032</v>
      </c>
      <c r="C23" s="1" t="str">
        <f>Basen!C35</f>
        <v>Littlewood</v>
      </c>
      <c r="D23" s="3" t="str">
        <f>Basen!H35</f>
        <v>cansl</v>
      </c>
      <c r="E23" s="3" t="str">
        <f>Basen!J35</f>
        <v/>
      </c>
      <c r="F23" s="3" t="str">
        <f t="shared" si="1"/>
        <v>cansl</v>
      </c>
      <c r="G23" s="3"/>
      <c r="H23" s="3"/>
      <c r="I23" s="3"/>
      <c r="J23" s="3"/>
    </row>
    <row r="24" ht="14.25" customHeight="1">
      <c r="A24" s="2" t="str">
        <f>Basen!B36</f>
        <v/>
      </c>
      <c r="B24" s="1">
        <f>Basen!F36+20000</f>
        <v>40033</v>
      </c>
      <c r="C24" s="1" t="str">
        <f>Basen!C36</f>
        <v>Glöde</v>
      </c>
      <c r="D24" s="3" t="str">
        <f>Basen!H36</f>
        <v>bc</v>
      </c>
      <c r="E24" s="3" t="str">
        <f>Basen!J36</f>
        <v/>
      </c>
      <c r="F24" s="3" t="str">
        <f t="shared" si="1"/>
        <v>bc</v>
      </c>
      <c r="G24" s="3"/>
      <c r="H24" s="3"/>
      <c r="I24" s="3"/>
      <c r="J24" s="3"/>
    </row>
    <row r="25" ht="14.25" customHeight="1">
      <c r="A25" s="2" t="str">
        <f>Basen!B37</f>
        <v/>
      </c>
      <c r="B25" s="1">
        <f>Basen!F37+20000</f>
        <v>40034</v>
      </c>
      <c r="C25" s="1" t="str">
        <f>Basen!C37</f>
        <v>Kolodziej</v>
      </c>
      <c r="D25" s="3" t="str">
        <f>Basen!H37</f>
        <v>cansl</v>
      </c>
      <c r="E25" s="3" t="str">
        <f>Basen!J37</f>
        <v/>
      </c>
      <c r="F25" s="3" t="str">
        <f t="shared" si="1"/>
        <v>cansl</v>
      </c>
      <c r="G25" s="3"/>
      <c r="H25" s="3"/>
      <c r="I25" s="3"/>
      <c r="J25" s="3"/>
    </row>
    <row r="26" ht="14.25" customHeight="1">
      <c r="A26" s="2" t="str">
        <f>Basen!B38</f>
        <v/>
      </c>
      <c r="B26" s="1">
        <f>Basen!F38+20000</f>
        <v>40035</v>
      </c>
      <c r="C26" s="1" t="str">
        <f>Basen!C38</f>
        <v>Kranig</v>
      </c>
      <c r="D26" s="44" t="str">
        <f>Basen!H38</f>
        <v>bc</v>
      </c>
      <c r="E26" s="3" t="str">
        <f>Basen!J38</f>
        <v/>
      </c>
      <c r="F26" s="44" t="str">
        <f t="shared" si="1"/>
        <v>bc</v>
      </c>
      <c r="G26" s="3"/>
      <c r="H26" s="3"/>
      <c r="I26" s="3"/>
      <c r="J26" s="3"/>
    </row>
    <row r="27" ht="14.25" customHeight="1">
      <c r="A27" s="2" t="str">
        <f>Basen!B39</f>
        <v/>
      </c>
      <c r="B27" s="1">
        <f>Basen!F39+20000</f>
        <v>40036</v>
      </c>
      <c r="C27" s="1" t="str">
        <f>Basen!C39</f>
        <v>Baberowski</v>
      </c>
      <c r="D27" s="3" t="str">
        <f>Basen!H39</f>
        <v>bc</v>
      </c>
      <c r="E27" s="3" t="str">
        <f>Basen!J39</f>
        <v/>
      </c>
      <c r="F27" s="3" t="str">
        <f t="shared" si="1"/>
        <v>bc</v>
      </c>
      <c r="G27" s="3"/>
      <c r="H27" s="3"/>
      <c r="I27" s="3"/>
      <c r="J27" s="3"/>
    </row>
    <row r="28" ht="14.25" customHeight="1">
      <c r="A28" s="2" t="str">
        <f>Basen!B40</f>
        <v/>
      </c>
      <c r="B28" s="1">
        <f>Basen!F40+20000</f>
        <v>40037</v>
      </c>
      <c r="C28" s="1" t="str">
        <f>Basen!C40</f>
        <v>Tveranger</v>
      </c>
      <c r="D28" s="3" t="str">
        <f>Basen!H40</f>
        <v>cansl</v>
      </c>
      <c r="E28" s="3" t="str">
        <f>Basen!J40</f>
        <v/>
      </c>
      <c r="F28" s="3" t="str">
        <f t="shared" si="1"/>
        <v>cansl</v>
      </c>
      <c r="G28" s="3"/>
      <c r="H28" s="3"/>
      <c r="I28" s="3"/>
      <c r="J28" s="3"/>
    </row>
    <row r="29" ht="14.25" customHeight="1">
      <c r="A29" s="2" t="str">
        <f>Basen!B41</f>
        <v/>
      </c>
      <c r="B29" s="1">
        <f>Basen!F41+20000</f>
        <v>40038</v>
      </c>
      <c r="C29" s="1" t="str">
        <f>Basen!C41</f>
        <v>Eilertsen</v>
      </c>
      <c r="D29" s="3" t="str">
        <f>Basen!H41</f>
        <v>bc</v>
      </c>
      <c r="E29" s="3" t="str">
        <f>Basen!J41</f>
        <v/>
      </c>
      <c r="F29" s="3" t="str">
        <f t="shared" si="1"/>
        <v>bc</v>
      </c>
      <c r="G29" s="3"/>
      <c r="H29" s="3"/>
      <c r="I29" s="3"/>
      <c r="J29" s="3"/>
    </row>
    <row r="30" ht="14.25" customHeight="1">
      <c r="A30" s="2" t="str">
        <f>Basen!B42</f>
        <v/>
      </c>
      <c r="B30" s="1">
        <f>Basen!F42+20000</f>
        <v>40039</v>
      </c>
      <c r="C30" s="1" t="str">
        <f>Basen!C42</f>
        <v>Muzak</v>
      </c>
      <c r="D30" s="3" t="str">
        <f>Basen!H42</f>
        <v>cansl</v>
      </c>
      <c r="E30" s="3" t="str">
        <f>Basen!J42</f>
        <v/>
      </c>
      <c r="F30" s="3" t="str">
        <f t="shared" si="1"/>
        <v>cansl</v>
      </c>
      <c r="G30" s="3"/>
      <c r="H30" s="3"/>
      <c r="I30" s="3"/>
      <c r="J30" s="3"/>
    </row>
    <row r="31" ht="14.25" customHeight="1">
      <c r="A31" s="2" t="str">
        <f>Basen!B43</f>
        <v/>
      </c>
      <c r="B31" s="1">
        <f>Basen!F43+20000</f>
        <v>40040</v>
      </c>
      <c r="C31" s="1" t="str">
        <f>Basen!C43</f>
        <v>Viiktorsson</v>
      </c>
      <c r="D31" s="3" t="str">
        <f>Basen!H43</f>
        <v>cansl</v>
      </c>
      <c r="E31" s="3" t="str">
        <f>Basen!J43</f>
        <v/>
      </c>
      <c r="F31" s="3" t="str">
        <f t="shared" si="1"/>
        <v>cansl</v>
      </c>
      <c r="G31" s="3"/>
      <c r="H31" s="3"/>
      <c r="I31" s="3"/>
      <c r="J31" s="3"/>
    </row>
    <row r="32" ht="14.25" customHeight="1">
      <c r="A32" s="2" t="str">
        <f>Basen!B46</f>
        <v/>
      </c>
      <c r="B32" s="1">
        <f>Basen!F46+20000</f>
        <v>40043</v>
      </c>
      <c r="C32" s="1" t="str">
        <f>Basen!C46</f>
        <v>Ryom</v>
      </c>
      <c r="D32" s="3" t="str">
        <f>Basen!H46</f>
        <v>web</v>
      </c>
      <c r="E32" s="3">
        <f>Basen!J46</f>
        <v>10</v>
      </c>
      <c r="F32" s="3" t="str">
        <f t="shared" si="1"/>
        <v>web</v>
      </c>
      <c r="G32" s="3"/>
      <c r="H32" s="3"/>
      <c r="I32" s="3"/>
      <c r="J32" s="3"/>
    </row>
    <row r="33" ht="14.25" customHeight="1">
      <c r="A33" s="2" t="str">
        <f>Basen!B49</f>
        <v/>
      </c>
      <c r="B33" s="1">
        <f>Basen!F49+20000</f>
        <v>40046</v>
      </c>
      <c r="C33" s="1" t="str">
        <f>Basen!C49</f>
        <v>Mortensen</v>
      </c>
      <c r="D33" s="3" t="str">
        <f>Basen!H49</f>
        <v>cansl</v>
      </c>
      <c r="E33" s="3" t="str">
        <f>Basen!J49</f>
        <v/>
      </c>
      <c r="F33" s="3" t="str">
        <f t="shared" si="1"/>
        <v>cansl</v>
      </c>
      <c r="G33" s="3"/>
      <c r="H33" s="3"/>
      <c r="I33" s="3"/>
      <c r="J33" s="3"/>
    </row>
    <row r="34" ht="14.25" customHeight="1">
      <c r="A34" s="2" t="str">
        <f>Basen!B51</f>
        <v/>
      </c>
      <c r="B34" s="1">
        <f>Basen!F51+20000</f>
        <v>40048</v>
      </c>
      <c r="C34" s="1" t="str">
        <f>Basen!C51</f>
        <v>Mads</v>
      </c>
      <c r="D34" s="3" t="str">
        <f>Basen!H51</f>
        <v>cansl</v>
      </c>
      <c r="E34" s="3" t="str">
        <f>Basen!J51</f>
        <v/>
      </c>
      <c r="F34" s="3" t="str">
        <f t="shared" si="1"/>
        <v>cansl</v>
      </c>
      <c r="G34" s="3"/>
      <c r="H34" s="3"/>
      <c r="I34" s="3"/>
      <c r="J34" s="3"/>
    </row>
    <row r="35" ht="14.25" customHeight="1">
      <c r="A35" s="2" t="str">
        <f>Basen!B54</f>
        <v/>
      </c>
      <c r="B35" s="1">
        <f>Basen!F54+20000</f>
        <v>40051</v>
      </c>
      <c r="C35" s="1" t="str">
        <f>Basen!C54</f>
        <v>Selinski</v>
      </c>
      <c r="D35" s="3" t="str">
        <f>Basen!H54</f>
        <v>bc</v>
      </c>
      <c r="E35" s="3" t="str">
        <f>Basen!J54</f>
        <v/>
      </c>
      <c r="F35" s="3" t="str">
        <f t="shared" si="1"/>
        <v>bc</v>
      </c>
      <c r="G35" s="3"/>
      <c r="H35" s="3"/>
      <c r="I35" s="3"/>
      <c r="J35" s="3"/>
    </row>
    <row r="36" ht="14.25" customHeight="1">
      <c r="A36" s="2" t="str">
        <f>Basen!B55</f>
        <v/>
      </c>
      <c r="B36" s="1">
        <f>Basen!F55+20000</f>
        <v>40052</v>
      </c>
      <c r="C36" s="1" t="str">
        <f>Basen!C55</f>
        <v>Himmelreich</v>
      </c>
      <c r="D36" s="3" t="str">
        <f>Basen!H55</f>
        <v>cansl</v>
      </c>
      <c r="E36" s="3" t="str">
        <f>Basen!J55</f>
        <v/>
      </c>
      <c r="F36" s="3" t="str">
        <f t="shared" si="1"/>
        <v>cansl</v>
      </c>
      <c r="G36" s="3"/>
      <c r="H36" s="3"/>
      <c r="I36" s="3"/>
      <c r="J36" s="3"/>
    </row>
    <row r="37" ht="14.25" customHeight="1">
      <c r="A37" s="2" t="str">
        <f>Basen!B56</f>
        <v/>
      </c>
      <c r="B37" s="1">
        <f>Basen!F56+20000</f>
        <v>40053</v>
      </c>
      <c r="C37" s="1" t="str">
        <f>Basen!C56</f>
        <v>Ryom</v>
      </c>
      <c r="D37" s="3" t="str">
        <f>Basen!H56</f>
        <v>bc</v>
      </c>
      <c r="E37" s="3" t="str">
        <f>Basen!J56</f>
        <v/>
      </c>
      <c r="F37" s="3" t="str">
        <f t="shared" si="1"/>
        <v>bc</v>
      </c>
      <c r="G37" s="3"/>
      <c r="H37" s="3"/>
      <c r="I37" s="3"/>
      <c r="J37" s="3"/>
    </row>
    <row r="38" ht="14.25" customHeight="1">
      <c r="A38" s="2" t="str">
        <f>Basen!B58</f>
        <v/>
      </c>
      <c r="B38" s="1">
        <f>Basen!F58+20000</f>
        <v>40055</v>
      </c>
      <c r="C38" s="1" t="str">
        <f>Basen!C58</f>
        <v>Löfgren</v>
      </c>
      <c r="D38" s="3" t="str">
        <f>Basen!H58</f>
        <v>cansl</v>
      </c>
      <c r="E38" s="3" t="str">
        <f>Basen!J58</f>
        <v/>
      </c>
      <c r="F38" s="3" t="str">
        <f t="shared" si="1"/>
        <v>cansl</v>
      </c>
      <c r="G38" s="3"/>
      <c r="H38" s="3"/>
      <c r="I38" s="3"/>
      <c r="J38" s="3"/>
    </row>
    <row r="39" ht="14.25" customHeight="1">
      <c r="A39" s="2" t="str">
        <f>Basen!B60</f>
        <v/>
      </c>
      <c r="B39" s="1">
        <f>Basen!F60+20000</f>
        <v>40057</v>
      </c>
      <c r="C39" s="1" t="str">
        <f>Basen!C60</f>
        <v>Hummert</v>
      </c>
      <c r="D39" s="3" t="str">
        <f>Basen!H60</f>
        <v>cansl</v>
      </c>
      <c r="E39" s="3" t="str">
        <f>Basen!J60</f>
        <v/>
      </c>
      <c r="F39" s="3" t="str">
        <f t="shared" si="1"/>
        <v>cansl</v>
      </c>
      <c r="G39" s="3"/>
      <c r="H39" s="3"/>
      <c r="I39" s="3"/>
      <c r="J39" s="3"/>
    </row>
    <row r="40" ht="14.25" customHeight="1">
      <c r="A40" s="2" t="str">
        <f>Basen!B64</f>
        <v/>
      </c>
      <c r="B40" s="1">
        <f>Basen!F64+20000</f>
        <v>40061</v>
      </c>
      <c r="C40" s="1" t="str">
        <f>Basen!C64</f>
        <v>Roesch</v>
      </c>
      <c r="D40" s="3" t="str">
        <f>Basen!H64</f>
        <v>cansl</v>
      </c>
      <c r="E40" s="3" t="str">
        <f>Basen!J64</f>
        <v/>
      </c>
      <c r="F40" s="3" t="str">
        <f t="shared" si="1"/>
        <v>cansl</v>
      </c>
      <c r="G40" s="3"/>
      <c r="H40" s="3"/>
      <c r="I40" s="3"/>
      <c r="J40" s="3"/>
    </row>
    <row r="41" ht="14.25" customHeight="1">
      <c r="A41" s="2" t="str">
        <f>Basen!B65</f>
        <v/>
      </c>
      <c r="B41" s="1">
        <f>Basen!F65+20000</f>
        <v>40062</v>
      </c>
      <c r="C41" s="1" t="str">
        <f>Basen!C65</f>
        <v>Hansen</v>
      </c>
      <c r="D41" s="3" t="str">
        <f>Basen!H65</f>
        <v>bc</v>
      </c>
      <c r="E41" s="3" t="str">
        <f>Basen!J65</f>
        <v/>
      </c>
      <c r="F41" s="3" t="str">
        <f t="shared" si="1"/>
        <v>bc</v>
      </c>
      <c r="G41" s="3"/>
      <c r="H41" s="3"/>
      <c r="I41" s="3"/>
      <c r="J41" s="3"/>
    </row>
    <row r="42" ht="14.25" customHeight="1">
      <c r="A42" s="2" t="str">
        <f>Basen!B67</f>
        <v/>
      </c>
      <c r="B42" s="1">
        <f>Basen!F67+20000</f>
        <v>40064</v>
      </c>
      <c r="C42" s="1" t="str">
        <f>Basen!C67</f>
        <v>Schattenberg</v>
      </c>
      <c r="D42" s="3" t="str">
        <f>Basen!H67</f>
        <v>cansl</v>
      </c>
      <c r="E42" s="3" t="str">
        <f>Basen!J67</f>
        <v/>
      </c>
      <c r="F42" s="3" t="str">
        <f t="shared" si="1"/>
        <v>cansl</v>
      </c>
      <c r="G42" s="3"/>
      <c r="H42" s="3"/>
      <c r="I42" s="3"/>
      <c r="J42" s="3"/>
    </row>
    <row r="43" ht="14.25" customHeight="1">
      <c r="A43" s="2" t="str">
        <f>Basen!B69</f>
        <v/>
      </c>
      <c r="B43" s="1">
        <f>Basen!F69+20000</f>
        <v>40066</v>
      </c>
      <c r="C43" s="1" t="str">
        <f>Basen!C69</f>
        <v>Carlander</v>
      </c>
      <c r="D43" s="3" t="str">
        <f>Basen!H69</f>
        <v>cansl</v>
      </c>
      <c r="E43" s="3" t="str">
        <f>Basen!J69</f>
        <v/>
      </c>
      <c r="F43" s="3" t="str">
        <f t="shared" si="1"/>
        <v>cansl</v>
      </c>
      <c r="G43" s="3"/>
      <c r="H43" s="3"/>
      <c r="I43" s="3"/>
      <c r="J43" s="3"/>
    </row>
    <row r="44" ht="14.25" customHeight="1">
      <c r="A44" s="2" t="str">
        <f>Basen!B70</f>
        <v/>
      </c>
      <c r="B44" s="1">
        <f>Basen!F70+20000</f>
        <v>40067</v>
      </c>
      <c r="C44" s="1" t="str">
        <f>Basen!C70</f>
        <v>Neff</v>
      </c>
      <c r="D44" s="3" t="str">
        <f>Basen!H70</f>
        <v>cansl</v>
      </c>
      <c r="E44" s="3" t="str">
        <f>Basen!J70</f>
        <v/>
      </c>
      <c r="F44" s="3" t="str">
        <f t="shared" si="1"/>
        <v>cansl</v>
      </c>
      <c r="G44" s="3"/>
      <c r="H44" s="3"/>
      <c r="I44" s="3"/>
      <c r="J44" s="3"/>
    </row>
    <row r="45" ht="14.25" customHeight="1">
      <c r="A45" s="2" t="str">
        <f>Basen!B71</f>
        <v/>
      </c>
      <c r="B45" s="1">
        <f>Basen!F71+20000</f>
        <v>40068</v>
      </c>
      <c r="C45" s="1" t="str">
        <f>Basen!C71</f>
        <v>Grishauge</v>
      </c>
      <c r="D45" s="3" t="str">
        <f>Basen!H71</f>
        <v>web</v>
      </c>
      <c r="E45" s="3">
        <f>Basen!J71</f>
        <v>10</v>
      </c>
      <c r="F45" s="3" t="str">
        <f t="shared" si="1"/>
        <v>web</v>
      </c>
      <c r="G45" s="3"/>
      <c r="H45" s="3"/>
      <c r="I45" s="3"/>
      <c r="J45" s="3"/>
    </row>
    <row r="46" ht="14.25" customHeight="1">
      <c r="A46" s="2" t="str">
        <f>Basen!B73</f>
        <v/>
      </c>
      <c r="B46" s="1">
        <f>Basen!F73+20000</f>
        <v>40070</v>
      </c>
      <c r="C46" s="1" t="str">
        <f>Basen!C73</f>
        <v>Johansen</v>
      </c>
      <c r="D46" s="3" t="str">
        <f>Basen!H73</f>
        <v>bc</v>
      </c>
      <c r="E46" s="3" t="str">
        <f>Basen!J73</f>
        <v/>
      </c>
      <c r="F46" s="3" t="str">
        <f t="shared" si="1"/>
        <v>bc</v>
      </c>
      <c r="G46" s="3"/>
      <c r="H46" s="3"/>
      <c r="I46" s="3"/>
      <c r="J46" s="3"/>
    </row>
    <row r="47" ht="14.25" customHeight="1">
      <c r="A47" s="2" t="str">
        <f>Basen!B74</f>
        <v/>
      </c>
      <c r="B47" s="1">
        <f>Basen!F74+20000</f>
        <v>40071</v>
      </c>
      <c r="C47" s="1" t="str">
        <f>Basen!C74</f>
        <v>Madsen</v>
      </c>
      <c r="D47" s="3" t="str">
        <f>Basen!H74</f>
        <v>cansl</v>
      </c>
      <c r="E47" s="3" t="str">
        <f>Basen!J74</f>
        <v/>
      </c>
      <c r="F47" s="3" t="str">
        <f t="shared" si="1"/>
        <v>cansl</v>
      </c>
      <c r="G47" s="3"/>
      <c r="H47" s="3"/>
      <c r="I47" s="3"/>
      <c r="J47" s="3"/>
    </row>
    <row r="48" ht="14.25" customHeight="1">
      <c r="A48" s="2" t="str">
        <f>Basen!B75</f>
        <v/>
      </c>
      <c r="B48" s="1">
        <f>Basen!F75+20000</f>
        <v>40072</v>
      </c>
      <c r="C48" s="1" t="str">
        <f>Basen!C75</f>
        <v>Peters</v>
      </c>
      <c r="D48" s="3" t="str">
        <f>Basen!H75</f>
        <v>bc</v>
      </c>
      <c r="E48" s="3" t="str">
        <f>Basen!J75</f>
        <v/>
      </c>
      <c r="F48" s="3" t="str">
        <f t="shared" si="1"/>
        <v>bc</v>
      </c>
      <c r="G48" s="3"/>
      <c r="H48" s="3"/>
      <c r="I48" s="3"/>
      <c r="J48" s="3"/>
    </row>
    <row r="49" ht="14.25" customHeight="1">
      <c r="A49" s="2" t="str">
        <f>Basen!B76</f>
        <v/>
      </c>
      <c r="B49" s="1">
        <f>Basen!F76+20000</f>
        <v>40073</v>
      </c>
      <c r="C49" s="1" t="str">
        <f>Basen!C76</f>
        <v>Kaljusaar</v>
      </c>
      <c r="D49" s="3" t="str">
        <f>Basen!H76</f>
        <v>cansl</v>
      </c>
      <c r="E49" s="3" t="str">
        <f>Basen!J76</f>
        <v/>
      </c>
      <c r="F49" s="3" t="str">
        <f t="shared" si="1"/>
        <v>cansl</v>
      </c>
      <c r="G49" s="3"/>
      <c r="H49" s="3"/>
      <c r="I49" s="3"/>
      <c r="J49" s="3"/>
    </row>
    <row r="50" ht="14.25" customHeight="1">
      <c r="A50" s="2" t="str">
        <f>Basen!B77</f>
        <v/>
      </c>
      <c r="B50" s="1">
        <f>Basen!F77+20000</f>
        <v>40074</v>
      </c>
      <c r="C50" s="1" t="str">
        <f>Basen!C77</f>
        <v>Barbara</v>
      </c>
      <c r="D50" s="3" t="str">
        <f>Basen!H77</f>
        <v>cansl</v>
      </c>
      <c r="E50" s="3" t="str">
        <f>Basen!J77</f>
        <v/>
      </c>
      <c r="F50" s="3" t="str">
        <f t="shared" si="1"/>
        <v>cansl</v>
      </c>
      <c r="G50" s="3"/>
      <c r="H50" s="3"/>
      <c r="I50" s="3"/>
      <c r="J50" s="3"/>
    </row>
    <row r="51" ht="14.25" customHeight="1">
      <c r="A51" s="2" t="str">
        <f>Basen!B78</f>
        <v/>
      </c>
      <c r="B51" s="1">
        <f>Basen!F78+20000</f>
        <v>40075</v>
      </c>
      <c r="C51" s="1" t="str">
        <f>Basen!C78</f>
        <v>Börner</v>
      </c>
      <c r="D51" s="3" t="str">
        <f>Basen!H78</f>
        <v>cansl</v>
      </c>
      <c r="E51" s="3" t="str">
        <f>Basen!J78</f>
        <v/>
      </c>
      <c r="F51" s="3" t="str">
        <f t="shared" si="1"/>
        <v>cansl</v>
      </c>
      <c r="G51" s="3"/>
      <c r="H51" s="3"/>
      <c r="I51" s="3"/>
      <c r="J51" s="3"/>
    </row>
    <row r="52" ht="14.25" customHeight="1">
      <c r="A52" s="2" t="str">
        <f>Basen!B81</f>
        <v/>
      </c>
      <c r="B52" s="1">
        <f>Basen!F81+20000</f>
        <v>40078</v>
      </c>
      <c r="C52" s="1" t="str">
        <f>Basen!C81</f>
        <v>Steffensen</v>
      </c>
      <c r="D52" s="3" t="str">
        <f>Basen!H81</f>
        <v>cansl</v>
      </c>
      <c r="E52" s="3" t="str">
        <f>Basen!J81</f>
        <v/>
      </c>
      <c r="F52" s="3" t="str">
        <f t="shared" si="1"/>
        <v>cansl</v>
      </c>
      <c r="G52" s="3"/>
      <c r="H52" s="3"/>
      <c r="I52" s="3"/>
      <c r="J52" s="3"/>
    </row>
    <row r="53" ht="14.25" customHeight="1">
      <c r="A53" s="2" t="str">
        <f>Basen!B83</f>
        <v/>
      </c>
      <c r="B53" s="1">
        <f>Basen!F83+20000</f>
        <v>40080</v>
      </c>
      <c r="C53" s="1" t="str">
        <f>Basen!C83</f>
        <v>Scheutz</v>
      </c>
      <c r="D53" s="3" t="str">
        <f>Basen!H83</f>
        <v>cansl</v>
      </c>
      <c r="E53" s="3" t="str">
        <f>Basen!J83</f>
        <v/>
      </c>
      <c r="F53" s="3" t="str">
        <f t="shared" si="1"/>
        <v>cansl</v>
      </c>
      <c r="G53" s="3"/>
      <c r="H53" s="3"/>
      <c r="I53" s="3"/>
      <c r="J53" s="3"/>
    </row>
    <row r="54" ht="14.25" customHeight="1">
      <c r="A54" s="2" t="str">
        <f>Basen!B84</f>
        <v/>
      </c>
      <c r="B54" s="1">
        <f>Basen!F84+20000</f>
        <v>40081</v>
      </c>
      <c r="C54" s="1" t="str">
        <f>Basen!C84</f>
        <v>Goldelius</v>
      </c>
      <c r="D54" s="3" t="str">
        <f>Basen!H84</f>
        <v>cansl</v>
      </c>
      <c r="E54" s="3" t="str">
        <f>Basen!J84</f>
        <v/>
      </c>
      <c r="F54" s="3" t="str">
        <f t="shared" si="1"/>
        <v>cansl</v>
      </c>
      <c r="G54" s="3"/>
      <c r="H54" s="3"/>
      <c r="I54" s="3"/>
      <c r="J54" s="3"/>
    </row>
    <row r="55" ht="14.25" customHeight="1">
      <c r="A55" s="2" t="str">
        <f>Basen!B85</f>
        <v/>
      </c>
      <c r="B55" s="1">
        <f>Basen!F85+20000</f>
        <v>40082</v>
      </c>
      <c r="C55" s="1" t="str">
        <f>Basen!C85</f>
        <v>Grovermann</v>
      </c>
      <c r="D55" s="3" t="str">
        <f>Basen!H85</f>
        <v>cansl</v>
      </c>
      <c r="E55" s="3" t="str">
        <f>Basen!J85</f>
        <v/>
      </c>
      <c r="F55" s="3" t="str">
        <f t="shared" si="1"/>
        <v>cansl</v>
      </c>
      <c r="G55" s="3"/>
      <c r="H55" s="3"/>
      <c r="I55" s="3"/>
      <c r="J55" s="3"/>
    </row>
    <row r="56" ht="14.25" customHeight="1">
      <c r="A56" s="2" t="str">
        <f>Basen!B87</f>
        <v/>
      </c>
      <c r="B56" s="1">
        <f>Basen!F87+20000</f>
        <v>40084</v>
      </c>
      <c r="C56" s="1" t="str">
        <f>Basen!C87</f>
        <v>Westi</v>
      </c>
      <c r="D56" s="3" t="str">
        <f>Basen!H87</f>
        <v>bc</v>
      </c>
      <c r="E56" s="3" t="str">
        <f>Basen!J87</f>
        <v/>
      </c>
      <c r="F56" s="3" t="str">
        <f t="shared" si="1"/>
        <v>bc</v>
      </c>
      <c r="G56" s="3"/>
      <c r="H56" s="3"/>
      <c r="I56" s="3"/>
      <c r="J56" s="3"/>
    </row>
    <row r="57" ht="14.25" customHeight="1">
      <c r="A57" s="2" t="str">
        <f>Basen!B88</f>
        <v/>
      </c>
      <c r="B57" s="1">
        <f>Basen!F88+20000</f>
        <v>40085</v>
      </c>
      <c r="C57" s="1" t="str">
        <f>Basen!C88</f>
        <v>Heuer</v>
      </c>
      <c r="D57" s="3" t="str">
        <f>Basen!H88</f>
        <v>cansl</v>
      </c>
      <c r="E57" s="3" t="str">
        <f>Basen!J88</f>
        <v/>
      </c>
      <c r="F57" s="3" t="str">
        <f t="shared" si="1"/>
        <v>cansl</v>
      </c>
      <c r="G57" s="3"/>
      <c r="H57" s="3"/>
      <c r="I57" s="3"/>
      <c r="J57" s="3"/>
    </row>
    <row r="58" ht="14.25" customHeight="1">
      <c r="A58" s="2" t="str">
        <f>Basen!B89</f>
        <v/>
      </c>
      <c r="B58" s="1">
        <f>Basen!F89+20000</f>
        <v>40086</v>
      </c>
      <c r="C58" s="1" t="str">
        <f>Basen!C89</f>
        <v>Grønning</v>
      </c>
      <c r="D58" s="3" t="str">
        <f>Basen!H89</f>
        <v>bc</v>
      </c>
      <c r="E58" s="3" t="str">
        <f>Basen!J89</f>
        <v/>
      </c>
      <c r="F58" s="3" t="str">
        <f t="shared" si="1"/>
        <v>bc</v>
      </c>
      <c r="G58" s="3"/>
      <c r="H58" s="3"/>
      <c r="I58" s="3"/>
      <c r="J58" s="3"/>
    </row>
    <row r="59" ht="14.25" customHeight="1">
      <c r="A59" s="2" t="str">
        <f>Basen!B90</f>
        <v/>
      </c>
      <c r="B59" s="1">
        <f>Basen!F90+20000</f>
        <v>40087</v>
      </c>
      <c r="C59" s="1" t="str">
        <f>Basen!C90</f>
        <v>Boysen</v>
      </c>
      <c r="D59" s="3" t="str">
        <f>Basen!H90</f>
        <v>bc</v>
      </c>
      <c r="E59" s="3" t="str">
        <f>Basen!J90</f>
        <v/>
      </c>
      <c r="F59" s="3" t="str">
        <f t="shared" si="1"/>
        <v>bc</v>
      </c>
      <c r="G59" s="3"/>
      <c r="H59" s="3"/>
      <c r="I59" s="3"/>
      <c r="J59" s="3"/>
    </row>
    <row r="60" ht="14.25" customHeight="1">
      <c r="A60" s="2" t="str">
        <f>Basen!B91</f>
        <v/>
      </c>
      <c r="B60" s="1">
        <f>Basen!F91+20000</f>
        <v>40088</v>
      </c>
      <c r="C60" s="1" t="str">
        <f>Basen!C91</f>
        <v>Teglberg</v>
      </c>
      <c r="D60" s="3" t="str">
        <f>Basen!H91</f>
        <v>bc</v>
      </c>
      <c r="E60" s="3" t="str">
        <f>Basen!J91</f>
        <v/>
      </c>
      <c r="F60" s="3" t="str">
        <f t="shared" si="1"/>
        <v>bc</v>
      </c>
      <c r="G60" s="3"/>
      <c r="H60" s="3"/>
      <c r="I60" s="3"/>
      <c r="J60" s="3"/>
    </row>
    <row r="61" ht="14.25" customHeight="1">
      <c r="A61" s="2" t="str">
        <f>Basen!B92</f>
        <v/>
      </c>
      <c r="B61" s="1">
        <f>Basen!F92+20000</f>
        <v>40089</v>
      </c>
      <c r="C61" s="1" t="str">
        <f>Basen!C92</f>
        <v>Reimers</v>
      </c>
      <c r="D61" s="3" t="str">
        <f>Basen!H92</f>
        <v>cansl</v>
      </c>
      <c r="E61" s="3" t="str">
        <f>Basen!J92</f>
        <v/>
      </c>
      <c r="F61" s="3" t="str">
        <f t="shared" si="1"/>
        <v>cansl</v>
      </c>
      <c r="G61" s="3"/>
      <c r="H61" s="3"/>
      <c r="I61" s="3"/>
      <c r="J61" s="3"/>
    </row>
    <row r="62" ht="14.25" customHeight="1">
      <c r="A62" s="2" t="str">
        <f>Basen!B94</f>
        <v/>
      </c>
      <c r="B62" s="1">
        <f>Basen!F94+20000</f>
        <v>40091</v>
      </c>
      <c r="C62" s="1" t="str">
        <f>Basen!C94</f>
        <v>Sckaletz</v>
      </c>
      <c r="D62" s="3" t="str">
        <f>Basen!H94</f>
        <v>web</v>
      </c>
      <c r="E62" s="3">
        <f>Basen!J94</f>
        <v>15</v>
      </c>
      <c r="F62" s="3" t="str">
        <f t="shared" si="1"/>
        <v>web</v>
      </c>
      <c r="G62" s="3"/>
      <c r="H62" s="3"/>
      <c r="I62" s="3"/>
      <c r="J62" s="3"/>
    </row>
    <row r="63" ht="14.25" customHeight="1">
      <c r="A63" s="2" t="str">
        <f>Basen!B95</f>
        <v/>
      </c>
      <c r="B63" s="1">
        <f>Basen!F95+20000</f>
        <v>40092</v>
      </c>
      <c r="C63" s="1" t="str">
        <f>Basen!C95</f>
        <v>Larsen</v>
      </c>
      <c r="D63" s="3" t="str">
        <f>Basen!H95</f>
        <v>bc</v>
      </c>
      <c r="E63" s="3" t="str">
        <f>Basen!J95</f>
        <v/>
      </c>
      <c r="F63" s="3" t="str">
        <f t="shared" si="1"/>
        <v>bc</v>
      </c>
      <c r="G63" s="3"/>
      <c r="H63" s="3"/>
      <c r="I63" s="3"/>
      <c r="J63" s="3"/>
    </row>
    <row r="64" ht="14.25" customHeight="1">
      <c r="A64" s="2" t="str">
        <f>Basen!B96</f>
        <v/>
      </c>
      <c r="B64" s="1">
        <f>Basen!F96+20000</f>
        <v>40093</v>
      </c>
      <c r="C64" s="1" t="str">
        <f>Basen!C96</f>
        <v>Frantzen</v>
      </c>
      <c r="D64" s="3" t="str">
        <f>Basen!H96</f>
        <v>bc</v>
      </c>
      <c r="E64" s="3" t="str">
        <f>Basen!J96</f>
        <v/>
      </c>
      <c r="F64" s="3" t="str">
        <f t="shared" si="1"/>
        <v>bc</v>
      </c>
      <c r="G64" s="3"/>
      <c r="H64" s="3"/>
      <c r="I64" s="3"/>
      <c r="J64" s="3"/>
    </row>
    <row r="65" ht="14.25" customHeight="1">
      <c r="A65" s="2" t="str">
        <f>Basen!B97</f>
        <v/>
      </c>
      <c r="B65" s="1">
        <f>Basen!F97+20000</f>
        <v>40094</v>
      </c>
      <c r="C65" s="1" t="str">
        <f>Basen!C97</f>
        <v>Unger</v>
      </c>
      <c r="D65" s="3" t="str">
        <f>Basen!H97</f>
        <v>cansl</v>
      </c>
      <c r="E65" s="3" t="str">
        <f>Basen!J97</f>
        <v/>
      </c>
      <c r="F65" s="3" t="str">
        <f t="shared" si="1"/>
        <v>cansl</v>
      </c>
      <c r="G65" s="3"/>
      <c r="H65" s="3"/>
      <c r="I65" s="3"/>
      <c r="J65" s="3"/>
    </row>
    <row r="66" ht="14.25" customHeight="1">
      <c r="A66" s="2" t="str">
        <f>Basen!B98</f>
        <v/>
      </c>
      <c r="B66" s="1">
        <f>Basen!F98+20000</f>
        <v>40095</v>
      </c>
      <c r="C66" s="1" t="str">
        <f>Basen!C98</f>
        <v>Møller</v>
      </c>
      <c r="D66" s="3" t="str">
        <f>Basen!H98</f>
        <v>cansl</v>
      </c>
      <c r="E66" s="3" t="str">
        <f>Basen!J98</f>
        <v/>
      </c>
      <c r="F66" s="3" t="str">
        <f t="shared" si="1"/>
        <v>cansl</v>
      </c>
      <c r="G66" s="3"/>
      <c r="H66" s="3"/>
      <c r="I66" s="3"/>
      <c r="J66" s="3"/>
    </row>
    <row r="67" ht="14.25" customHeight="1">
      <c r="A67" s="2" t="str">
        <f>Basen!B99</f>
        <v/>
      </c>
      <c r="B67" s="1">
        <f>Basen!F99+20000</f>
        <v>40096</v>
      </c>
      <c r="C67" s="1" t="str">
        <f>Basen!C99</f>
        <v>Jakobsen</v>
      </c>
      <c r="D67" s="3" t="str">
        <f>Basen!H99</f>
        <v>cansl</v>
      </c>
      <c r="E67" s="3" t="str">
        <f>Basen!J99</f>
        <v/>
      </c>
      <c r="F67" s="3" t="str">
        <f t="shared" si="1"/>
        <v>cansl</v>
      </c>
      <c r="G67" s="3"/>
      <c r="H67" s="3"/>
      <c r="I67" s="3"/>
      <c r="J67" s="3"/>
    </row>
    <row r="68" ht="14.25" customHeight="1">
      <c r="A68" s="2" t="str">
        <f>Basen!B100</f>
        <v/>
      </c>
      <c r="B68" s="1">
        <f>Basen!F100+20000</f>
        <v>40097</v>
      </c>
      <c r="C68" s="1" t="str">
        <f>Basen!C100</f>
        <v>Walker</v>
      </c>
      <c r="D68" s="3" t="str">
        <f>Basen!H100</f>
        <v>cansl</v>
      </c>
      <c r="E68" s="3" t="str">
        <f>Basen!J100</f>
        <v/>
      </c>
      <c r="F68" s="3" t="str">
        <f t="shared" si="1"/>
        <v>cansl</v>
      </c>
      <c r="G68" s="3"/>
      <c r="H68" s="3"/>
      <c r="I68" s="3"/>
      <c r="J68" s="3"/>
    </row>
    <row r="69" ht="14.25" customHeight="1">
      <c r="A69" s="2" t="str">
        <f>Basen!B101</f>
        <v/>
      </c>
      <c r="B69" s="1">
        <f>Basen!F101+20000</f>
        <v>40098</v>
      </c>
      <c r="C69" s="1" t="str">
        <f>Basen!C101</f>
        <v>Simonsen</v>
      </c>
      <c r="D69" s="3" t="str">
        <f>Basen!H101</f>
        <v>bc</v>
      </c>
      <c r="E69" s="3" t="str">
        <f>Basen!J101</f>
        <v/>
      </c>
      <c r="F69" s="3" t="str">
        <f t="shared" si="1"/>
        <v>bc</v>
      </c>
      <c r="G69" s="3"/>
      <c r="H69" s="3"/>
      <c r="I69" s="3"/>
      <c r="J69" s="3"/>
    </row>
    <row r="70" ht="14.25" customHeight="1">
      <c r="A70" s="2" t="str">
        <f>Basen!B102</f>
        <v/>
      </c>
      <c r="B70" s="1">
        <f>Basen!F102+20000</f>
        <v>40099</v>
      </c>
      <c r="C70" s="1" t="str">
        <f>Basen!C102</f>
        <v>Hörig</v>
      </c>
      <c r="D70" s="3" t="str">
        <f>Basen!H102</f>
        <v>cansl</v>
      </c>
      <c r="E70" s="3" t="str">
        <f>Basen!J102</f>
        <v/>
      </c>
      <c r="F70" s="3" t="str">
        <f t="shared" si="1"/>
        <v>cansl</v>
      </c>
      <c r="G70" s="3"/>
      <c r="H70" s="3"/>
      <c r="I70" s="3"/>
      <c r="J70" s="3"/>
    </row>
    <row r="71" ht="14.25" customHeight="1">
      <c r="A71" s="2" t="str">
        <f>Basen!B103</f>
        <v/>
      </c>
      <c r="B71" s="1">
        <f>Basen!F103+20000</f>
        <v>40100</v>
      </c>
      <c r="C71" s="1" t="str">
        <f>Basen!C103</f>
        <v>Scheutz</v>
      </c>
      <c r="D71" s="3" t="str">
        <f>Basen!H103</f>
        <v>web</v>
      </c>
      <c r="E71" s="3">
        <f>Basen!J103</f>
        <v>10</v>
      </c>
      <c r="F71" s="3" t="str">
        <f t="shared" si="1"/>
        <v>web</v>
      </c>
      <c r="G71" s="3"/>
      <c r="H71" s="3"/>
      <c r="I71" s="3"/>
      <c r="J71" s="3"/>
    </row>
    <row r="72" ht="14.25" customHeight="1">
      <c r="A72" s="2" t="str">
        <f>Basen!B104</f>
        <v/>
      </c>
      <c r="B72" s="1">
        <f>Basen!F104+20000</f>
        <v>40101</v>
      </c>
      <c r="C72" s="1" t="str">
        <f>Basen!C104</f>
        <v>Nordmark</v>
      </c>
      <c r="D72" s="3" t="str">
        <f>Basen!H104</f>
        <v>web</v>
      </c>
      <c r="E72" s="3">
        <f>Basen!J104</f>
        <v>10</v>
      </c>
      <c r="F72" s="3" t="str">
        <f t="shared" si="1"/>
        <v>web</v>
      </c>
      <c r="G72" s="3"/>
      <c r="H72" s="3"/>
      <c r="I72" s="3"/>
      <c r="J72" s="3"/>
    </row>
    <row r="73" ht="14.25" customHeight="1">
      <c r="A73" s="2" t="str">
        <f>Basen!B105</f>
        <v/>
      </c>
      <c r="B73" s="1">
        <f>Basen!F105+20000</f>
        <v>40102</v>
      </c>
      <c r="C73" s="1" t="str">
        <f>Basen!C105</f>
        <v>Borresen</v>
      </c>
      <c r="D73" s="3" t="str">
        <f>Basen!H105</f>
        <v>bc</v>
      </c>
      <c r="E73" s="3" t="str">
        <f>Basen!J105</f>
        <v/>
      </c>
      <c r="F73" s="3" t="str">
        <f t="shared" si="1"/>
        <v>bc</v>
      </c>
      <c r="G73" s="3"/>
      <c r="H73" s="3"/>
      <c r="I73" s="3"/>
      <c r="J73" s="3"/>
    </row>
    <row r="74" ht="14.25" customHeight="1">
      <c r="A74" s="2" t="str">
        <f>Basen!B106</f>
        <v/>
      </c>
      <c r="B74" s="1">
        <f>Basen!F106+20000</f>
        <v>40103</v>
      </c>
      <c r="C74" s="1" t="str">
        <f>Basen!C106</f>
        <v>Wauder</v>
      </c>
      <c r="D74" s="3" t="str">
        <f>Basen!H106</f>
        <v>bc</v>
      </c>
      <c r="E74" s="3" t="str">
        <f>Basen!J106</f>
        <v/>
      </c>
      <c r="F74" s="3" t="str">
        <f t="shared" si="1"/>
        <v>bc</v>
      </c>
      <c r="G74" s="3"/>
      <c r="H74" s="3"/>
      <c r="I74" s="3"/>
      <c r="J74" s="3"/>
    </row>
    <row r="75" ht="14.25" customHeight="1">
      <c r="A75" s="2" t="str">
        <f>Basen!B107</f>
        <v/>
      </c>
      <c r="B75" s="1">
        <f>Basen!F107+20000</f>
        <v>40104</v>
      </c>
      <c r="C75" s="1" t="str">
        <f>Basen!C107</f>
        <v>Hadberg</v>
      </c>
      <c r="D75" s="3" t="str">
        <f>Basen!H107</f>
        <v>bc</v>
      </c>
      <c r="E75" s="3" t="str">
        <f>Basen!J107</f>
        <v/>
      </c>
      <c r="F75" s="3" t="str">
        <f t="shared" si="1"/>
        <v>bc</v>
      </c>
      <c r="G75" s="3"/>
      <c r="H75" s="3"/>
      <c r="I75" s="3"/>
      <c r="J75" s="3"/>
    </row>
    <row r="76" ht="14.25" customHeight="1">
      <c r="A76" s="2" t="str">
        <f>Basen!B108</f>
        <v/>
      </c>
      <c r="B76" s="1">
        <f>Basen!F108+20000</f>
        <v>40105</v>
      </c>
      <c r="C76" s="1" t="str">
        <f>Basen!C108</f>
        <v>Steffensen</v>
      </c>
      <c r="D76" s="3" t="str">
        <f>Basen!H108</f>
        <v>bc</v>
      </c>
      <c r="E76" s="3" t="str">
        <f>Basen!J108</f>
        <v/>
      </c>
      <c r="F76" s="3" t="str">
        <f t="shared" si="1"/>
        <v>bc</v>
      </c>
      <c r="G76" s="3"/>
      <c r="H76" s="3"/>
      <c r="I76" s="3"/>
      <c r="J76" s="3"/>
    </row>
    <row r="77" ht="14.25" customHeight="1">
      <c r="A77" s="2" t="str">
        <f>Basen!B109</f>
        <v/>
      </c>
      <c r="B77" s="1">
        <f>Basen!F109+20000</f>
        <v>40106</v>
      </c>
      <c r="C77" s="1" t="str">
        <f>Basen!C109</f>
        <v>Reimers</v>
      </c>
      <c r="D77" s="3" t="str">
        <f>Basen!H109</f>
        <v>bc</v>
      </c>
      <c r="E77" s="3" t="str">
        <f>Basen!J109</f>
        <v/>
      </c>
      <c r="F77" s="3" t="str">
        <f t="shared" si="1"/>
        <v>bc</v>
      </c>
      <c r="G77" s="3"/>
      <c r="H77" s="3"/>
      <c r="I77" s="3"/>
      <c r="J77" s="3"/>
    </row>
    <row r="78" ht="14.25" customHeight="1">
      <c r="A78" s="2" t="str">
        <f>Basen!B111</f>
        <v/>
      </c>
      <c r="B78" s="1">
        <f>Basen!F111+20000</f>
        <v>40108</v>
      </c>
      <c r="C78" s="1" t="str">
        <f>Basen!C111</f>
        <v>Hansen</v>
      </c>
      <c r="D78" s="3" t="str">
        <f>Basen!H111</f>
        <v>cansl</v>
      </c>
      <c r="E78" s="3" t="str">
        <f>Basen!J111</f>
        <v/>
      </c>
      <c r="F78" s="3" t="str">
        <f t="shared" si="1"/>
        <v>cansl</v>
      </c>
      <c r="G78" s="3"/>
      <c r="H78" s="3"/>
      <c r="I78" s="3"/>
      <c r="J78" s="3"/>
    </row>
    <row r="79" ht="14.25" customHeight="1">
      <c r="A79" s="2" t="str">
        <f>Basen!B112</f>
        <v/>
      </c>
      <c r="B79" s="1">
        <f>Basen!F112+20000</f>
        <v>40109</v>
      </c>
      <c r="C79" s="1" t="str">
        <f>Basen!C112</f>
        <v>Sibon</v>
      </c>
      <c r="D79" s="3" t="str">
        <f>Basen!H112</f>
        <v>cansl</v>
      </c>
      <c r="E79" s="3" t="str">
        <f>Basen!J112</f>
        <v/>
      </c>
      <c r="F79" s="3" t="str">
        <f t="shared" si="1"/>
        <v>cansl</v>
      </c>
      <c r="G79" s="3"/>
      <c r="H79" s="3"/>
      <c r="I79" s="3"/>
      <c r="J79" s="3"/>
    </row>
    <row r="80" ht="14.25" customHeight="1">
      <c r="A80" s="2" t="str">
        <f>Basen!B113</f>
        <v/>
      </c>
      <c r="B80" s="1">
        <f>Basen!F113+20000</f>
        <v>40110</v>
      </c>
      <c r="C80" s="1" t="str">
        <f>Basen!C113</f>
        <v>Christensen</v>
      </c>
      <c r="D80" s="3" t="str">
        <f>Basen!H113</f>
        <v>bc</v>
      </c>
      <c r="E80" s="3" t="str">
        <f>Basen!J113</f>
        <v/>
      </c>
      <c r="F80" s="3" t="str">
        <f t="shared" si="1"/>
        <v>bc</v>
      </c>
      <c r="G80" s="3"/>
      <c r="H80" s="3"/>
      <c r="I80" s="3"/>
      <c r="J80" s="3"/>
    </row>
    <row r="81" ht="14.25" customHeight="1">
      <c r="A81" s="2" t="str">
        <f>Basen!B114</f>
        <v/>
      </c>
      <c r="B81" s="1">
        <f>Basen!F114+20000</f>
        <v>40111</v>
      </c>
      <c r="C81" s="1" t="str">
        <f>Basen!C114</f>
        <v>Glesner</v>
      </c>
      <c r="D81" s="3" t="str">
        <f>Basen!H114</f>
        <v>cansl</v>
      </c>
      <c r="E81" s="3" t="str">
        <f>Basen!J114</f>
        <v/>
      </c>
      <c r="F81" s="3" t="str">
        <f t="shared" si="1"/>
        <v>cansl</v>
      </c>
      <c r="G81" s="3"/>
      <c r="H81" s="3"/>
      <c r="I81" s="3"/>
      <c r="J81" s="3"/>
    </row>
    <row r="82" ht="14.25" customHeight="1">
      <c r="A82" s="2" t="str">
        <f>Basen!B116</f>
        <v/>
      </c>
      <c r="B82" s="1">
        <f>Basen!F116+20000</f>
        <v>40113</v>
      </c>
      <c r="C82" s="1" t="str">
        <f>Basen!C116</f>
        <v>Madsen</v>
      </c>
      <c r="D82" s="3" t="str">
        <f>Basen!H116</f>
        <v>cansl</v>
      </c>
      <c r="E82" s="3" t="str">
        <f>Basen!J116</f>
        <v/>
      </c>
      <c r="F82" s="3" t="str">
        <f t="shared" si="1"/>
        <v>cansl</v>
      </c>
      <c r="G82" s="3"/>
      <c r="H82" s="3"/>
      <c r="I82" s="3"/>
      <c r="J82" s="3"/>
    </row>
    <row r="83" ht="14.25" customHeight="1">
      <c r="A83" s="2" t="str">
        <f>Basen!B117</f>
        <v/>
      </c>
      <c r="B83" s="1">
        <f>Basen!F117+20000</f>
        <v>40114</v>
      </c>
      <c r="C83" s="1" t="str">
        <f>Basen!C117</f>
        <v>Faurschou</v>
      </c>
      <c r="D83" s="3" t="str">
        <f>Basen!H117</f>
        <v>bc</v>
      </c>
      <c r="E83" s="3" t="str">
        <f>Basen!J117</f>
        <v/>
      </c>
      <c r="F83" s="3" t="str">
        <f t="shared" si="1"/>
        <v>bc</v>
      </c>
      <c r="G83" s="3"/>
      <c r="H83" s="3"/>
      <c r="I83" s="3"/>
      <c r="J83" s="3"/>
    </row>
    <row r="84" ht="14.25" customHeight="1">
      <c r="A84" s="2" t="str">
        <f>Basen!B118</f>
        <v/>
      </c>
      <c r="B84" s="1">
        <f>Basen!F118+20000</f>
        <v>40115</v>
      </c>
      <c r="C84" s="1" t="str">
        <f>Basen!C118</f>
        <v>Schlegel</v>
      </c>
      <c r="D84" s="3" t="str">
        <f>Basen!H118</f>
        <v>cansl</v>
      </c>
      <c r="E84" s="3" t="str">
        <f>Basen!J118</f>
        <v/>
      </c>
      <c r="F84" s="3" t="str">
        <f t="shared" si="1"/>
        <v>cansl</v>
      </c>
      <c r="G84" s="3"/>
      <c r="H84" s="3"/>
      <c r="I84" s="3"/>
      <c r="J84" s="3"/>
    </row>
    <row r="85" ht="14.25" customHeight="1">
      <c r="A85" s="2" t="str">
        <f>Basen!B119</f>
        <v/>
      </c>
      <c r="B85" s="1">
        <f>Basen!F119+20000</f>
        <v>40116</v>
      </c>
      <c r="C85" s="1" t="str">
        <f>Basen!C119</f>
        <v>Richter</v>
      </c>
      <c r="D85" s="3" t="str">
        <f>Basen!H119</f>
        <v>cansl</v>
      </c>
      <c r="E85" s="3" t="str">
        <f>Basen!J119</f>
        <v/>
      </c>
      <c r="F85" s="3" t="str">
        <f t="shared" si="1"/>
        <v>cansl</v>
      </c>
      <c r="G85" s="3"/>
      <c r="H85" s="3"/>
      <c r="I85" s="3"/>
      <c r="J85" s="3"/>
    </row>
    <row r="86" ht="14.25" customHeight="1">
      <c r="A86" s="2" t="str">
        <f>Basen!B120</f>
        <v/>
      </c>
      <c r="B86" s="1">
        <f>Basen!F120+20000</f>
        <v>40117</v>
      </c>
      <c r="C86" s="1" t="str">
        <f>Basen!C120</f>
        <v>Ermel</v>
      </c>
      <c r="D86" s="3" t="str">
        <f>Basen!H120</f>
        <v>cansl</v>
      </c>
      <c r="E86" s="3" t="str">
        <f>Basen!J120</f>
        <v/>
      </c>
      <c r="F86" s="3" t="str">
        <f t="shared" si="1"/>
        <v>cansl</v>
      </c>
      <c r="G86" s="3"/>
      <c r="H86" s="3"/>
      <c r="I86" s="3"/>
      <c r="J86" s="3"/>
    </row>
    <row r="87" ht="14.25" customHeight="1">
      <c r="A87" s="2" t="str">
        <f>Basen!B122</f>
        <v/>
      </c>
      <c r="B87" s="1">
        <f>Basen!F122+20000</f>
        <v>40119</v>
      </c>
      <c r="C87" s="1" t="str">
        <f>Basen!C122</f>
        <v>Ravnkilde</v>
      </c>
      <c r="D87" s="3" t="str">
        <f>Basen!H122</f>
        <v>web</v>
      </c>
      <c r="E87" s="3">
        <f>Basen!J122</f>
        <v>10</v>
      </c>
      <c r="F87" s="3" t="str">
        <f t="shared" si="1"/>
        <v>web</v>
      </c>
      <c r="G87" s="3"/>
      <c r="H87" s="3"/>
      <c r="I87" s="3"/>
      <c r="J87" s="3"/>
    </row>
    <row r="88" ht="14.25" customHeight="1">
      <c r="A88" s="2" t="str">
        <f>Basen!B123</f>
        <v/>
      </c>
      <c r="B88" s="1">
        <f>Basen!F123+20000</f>
        <v>40120</v>
      </c>
      <c r="C88" s="1" t="str">
        <f>Basen!C123</f>
        <v>Jensen</v>
      </c>
      <c r="D88" s="3" t="str">
        <f>Basen!H123</f>
        <v>bc</v>
      </c>
      <c r="E88" s="3" t="str">
        <f>Basen!J123</f>
        <v/>
      </c>
      <c r="F88" s="3" t="str">
        <f t="shared" si="1"/>
        <v>bc</v>
      </c>
      <c r="G88" s="3"/>
      <c r="H88" s="3"/>
      <c r="I88" s="3"/>
      <c r="J88" s="3"/>
    </row>
    <row r="89" ht="14.25" customHeight="1">
      <c r="A89" s="2" t="str">
        <f>Basen!B124</f>
        <v/>
      </c>
      <c r="B89" s="1">
        <f>Basen!F124+20000</f>
        <v>40121</v>
      </c>
      <c r="C89" s="1" t="str">
        <f>Basen!C124</f>
        <v>Kjer</v>
      </c>
      <c r="D89" s="3" t="str">
        <f>Basen!H124</f>
        <v>bc</v>
      </c>
      <c r="E89" s="3" t="str">
        <f>Basen!J124</f>
        <v/>
      </c>
      <c r="F89" s="3" t="str">
        <f t="shared" si="1"/>
        <v>bc</v>
      </c>
      <c r="G89" s="3"/>
      <c r="H89" s="3"/>
      <c r="I89" s="3"/>
      <c r="J89" s="3"/>
    </row>
    <row r="90" ht="14.25" customHeight="1">
      <c r="A90" s="2" t="str">
        <f>Basen!B125</f>
        <v/>
      </c>
      <c r="B90" s="1">
        <f>Basen!F125+20000</f>
        <v>40122</v>
      </c>
      <c r="C90" s="1" t="str">
        <f>Basen!C125</f>
        <v>Hillebrecht</v>
      </c>
      <c r="D90" s="3" t="str">
        <f>Basen!H125</f>
        <v>cansl</v>
      </c>
      <c r="E90" s="3" t="str">
        <f>Basen!J125</f>
        <v/>
      </c>
      <c r="F90" s="3" t="str">
        <f t="shared" si="1"/>
        <v>cansl</v>
      </c>
      <c r="G90" s="3"/>
      <c r="H90" s="3"/>
      <c r="I90" s="3"/>
      <c r="J90" s="3"/>
    </row>
    <row r="91" ht="14.25" customHeight="1">
      <c r="A91" s="2" t="str">
        <f>Basen!B126</f>
        <v/>
      </c>
      <c r="B91" s="1">
        <f>Basen!F126+20000</f>
        <v>40123</v>
      </c>
      <c r="C91" s="1" t="str">
        <f>Basen!C126</f>
        <v>Zilges</v>
      </c>
      <c r="D91" s="3" t="str">
        <f>Basen!H126</f>
        <v>bc</v>
      </c>
      <c r="E91" s="3" t="str">
        <f>Basen!J126</f>
        <v/>
      </c>
      <c r="F91" s="3" t="str">
        <f t="shared" si="1"/>
        <v>bc</v>
      </c>
      <c r="G91" s="3"/>
      <c r="H91" s="3"/>
      <c r="I91" s="3"/>
      <c r="J91" s="3"/>
    </row>
    <row r="92" ht="14.25" customHeight="1">
      <c r="A92" s="2" t="str">
        <f>Basen!B128</f>
        <v/>
      </c>
      <c r="B92" s="1">
        <f>Basen!F128+20000</f>
        <v>40125</v>
      </c>
      <c r="C92" s="1" t="str">
        <f>Basen!C128</f>
        <v>Jensen</v>
      </c>
      <c r="D92" s="3" t="str">
        <f>Basen!H128</f>
        <v>bc</v>
      </c>
      <c r="E92" s="3" t="str">
        <f>Basen!J128</f>
        <v/>
      </c>
      <c r="F92" s="3" t="str">
        <f t="shared" si="1"/>
        <v>bc</v>
      </c>
      <c r="G92" s="3"/>
      <c r="H92" s="3"/>
      <c r="I92" s="3"/>
      <c r="J92" s="3"/>
    </row>
    <row r="93" ht="14.25" customHeight="1">
      <c r="A93" s="2" t="str">
        <f>Basen!B129</f>
        <v/>
      </c>
      <c r="B93" s="1">
        <f>Basen!F129+20000</f>
        <v>40126</v>
      </c>
      <c r="C93" s="1" t="str">
        <f>Basen!C129</f>
        <v>Kjær</v>
      </c>
      <c r="D93" s="3" t="str">
        <f>Basen!H129</f>
        <v>bc</v>
      </c>
      <c r="E93" s="3" t="str">
        <f>Basen!J129</f>
        <v/>
      </c>
      <c r="F93" s="3" t="str">
        <f t="shared" si="1"/>
        <v>bc</v>
      </c>
      <c r="G93" s="3"/>
      <c r="H93" s="3"/>
      <c r="I93" s="3"/>
      <c r="J93" s="3"/>
    </row>
    <row r="94" ht="14.25" customHeight="1">
      <c r="A94" s="2" t="str">
        <f>Basen!B131</f>
        <v/>
      </c>
      <c r="B94" s="1">
        <f>Basen!F131+20000</f>
        <v>40128</v>
      </c>
      <c r="C94" s="1" t="str">
        <f>Basen!C131</f>
        <v>Berlau</v>
      </c>
      <c r="D94" s="3" t="str">
        <f>Basen!H131</f>
        <v>bc</v>
      </c>
      <c r="E94" s="3" t="str">
        <f>Basen!J131</f>
        <v/>
      </c>
      <c r="F94" s="3" t="str">
        <f t="shared" si="1"/>
        <v>bc</v>
      </c>
      <c r="G94" s="3"/>
      <c r="H94" s="3"/>
      <c r="I94" s="3"/>
      <c r="J94" s="3"/>
    </row>
    <row r="95" ht="14.25" customHeight="1">
      <c r="A95" s="2" t="str">
        <f>Basen!B132</f>
        <v/>
      </c>
      <c r="B95" s="1">
        <f>Basen!F132+20000</f>
        <v>40129</v>
      </c>
      <c r="C95" s="1" t="str">
        <f>Basen!C132</f>
        <v>Hoff</v>
      </c>
      <c r="D95" s="3" t="str">
        <f>Basen!H132</f>
        <v>bc</v>
      </c>
      <c r="E95" s="3" t="str">
        <f>Basen!J132</f>
        <v/>
      </c>
      <c r="F95" s="3" t="str">
        <f t="shared" si="1"/>
        <v>bc</v>
      </c>
      <c r="G95" s="3"/>
      <c r="H95" s="3"/>
      <c r="I95" s="3"/>
      <c r="J95" s="3"/>
    </row>
    <row r="96" ht="14.25" customHeight="1">
      <c r="A96" s="2" t="str">
        <f>Basen!B133</f>
        <v/>
      </c>
      <c r="B96" s="1">
        <f>Basen!F133+20000</f>
        <v>40130</v>
      </c>
      <c r="C96" s="1" t="str">
        <f>Basen!C133</f>
        <v>nn</v>
      </c>
      <c r="D96" s="3" t="str">
        <f>Basen!H133</f>
        <v>bc</v>
      </c>
      <c r="E96" s="3" t="str">
        <f>Basen!J133</f>
        <v/>
      </c>
      <c r="F96" s="3" t="str">
        <f t="shared" si="1"/>
        <v>bc</v>
      </c>
      <c r="G96" s="3"/>
      <c r="H96" s="3"/>
      <c r="I96" s="3"/>
      <c r="J96" s="3"/>
    </row>
    <row r="97" ht="14.25" customHeight="1">
      <c r="A97" s="2" t="str">
        <f>Basen!B135</f>
        <v/>
      </c>
      <c r="B97" s="1">
        <f>Basen!F135+20000</f>
        <v>40132</v>
      </c>
      <c r="C97" s="1" t="str">
        <f>Basen!C135</f>
        <v>Simpson</v>
      </c>
      <c r="D97" s="3" t="str">
        <f>Basen!H135</f>
        <v>bc</v>
      </c>
      <c r="E97" s="3" t="str">
        <f>Basen!J135</f>
        <v/>
      </c>
      <c r="F97" s="3" t="str">
        <f t="shared" si="1"/>
        <v>bc</v>
      </c>
      <c r="G97" s="3"/>
      <c r="H97" s="3"/>
      <c r="I97" s="3"/>
      <c r="J97" s="3"/>
    </row>
    <row r="98" ht="14.25" customHeight="1">
      <c r="A98" s="2" t="str">
        <f>Basen!B136</f>
        <v/>
      </c>
      <c r="B98" s="1">
        <f>Basen!F136+20000</f>
        <v>40133</v>
      </c>
      <c r="C98" s="1" t="str">
        <f>Basen!C136</f>
        <v>Held</v>
      </c>
      <c r="D98" s="3" t="str">
        <f>Basen!H136</f>
        <v>cansl</v>
      </c>
      <c r="E98" s="3" t="str">
        <f>Basen!J136</f>
        <v/>
      </c>
      <c r="F98" s="3" t="str">
        <f t="shared" si="1"/>
        <v>cansl</v>
      </c>
      <c r="G98" s="3"/>
      <c r="H98" s="3"/>
      <c r="I98" s="3"/>
      <c r="J98" s="3"/>
    </row>
    <row r="99" ht="14.25" customHeight="1">
      <c r="A99" s="2" t="str">
        <f>Basen!B137</f>
        <v/>
      </c>
      <c r="B99" s="1">
        <f>Basen!F137+20000</f>
        <v>40134</v>
      </c>
      <c r="C99" s="1" t="str">
        <f>Basen!C137</f>
        <v>Telling</v>
      </c>
      <c r="D99" s="3" t="str">
        <f>Basen!H137</f>
        <v>bc</v>
      </c>
      <c r="E99" s="3" t="str">
        <f>Basen!J137</f>
        <v/>
      </c>
      <c r="F99" s="3" t="str">
        <f t="shared" si="1"/>
        <v>bc</v>
      </c>
      <c r="G99" s="3"/>
      <c r="H99" s="3"/>
      <c r="I99" s="3"/>
      <c r="J99" s="3"/>
    </row>
    <row r="100" ht="14.25" customHeight="1">
      <c r="A100" s="2" t="str">
        <f>Basen!B138</f>
        <v/>
      </c>
      <c r="B100" s="1">
        <f>Basen!F138+20000</f>
        <v>40135</v>
      </c>
      <c r="C100" s="1" t="str">
        <f>Basen!C138</f>
        <v>nn</v>
      </c>
      <c r="D100" s="3" t="str">
        <f>Basen!H138</f>
        <v>bc</v>
      </c>
      <c r="E100" s="3" t="str">
        <f>Basen!J138</f>
        <v/>
      </c>
      <c r="F100" s="3" t="str">
        <f t="shared" si="1"/>
        <v>bc</v>
      </c>
      <c r="G100" s="3"/>
      <c r="H100" s="3"/>
      <c r="I100" s="3"/>
      <c r="J100" s="3"/>
    </row>
    <row r="101" ht="14.25" customHeight="1">
      <c r="A101" s="2" t="str">
        <f>Basen!B139</f>
        <v/>
      </c>
      <c r="B101" s="1">
        <f>Basen!F139+20000</f>
        <v>40136</v>
      </c>
      <c r="C101" s="1" t="str">
        <f>Basen!C139</f>
        <v>Petersen</v>
      </c>
      <c r="D101" s="3" t="str">
        <f>Basen!H139</f>
        <v>bc</v>
      </c>
      <c r="E101" s="3" t="str">
        <f>Basen!J139</f>
        <v/>
      </c>
      <c r="F101" s="3" t="str">
        <f t="shared" si="1"/>
        <v>bc</v>
      </c>
      <c r="G101" s="3"/>
      <c r="H101" s="3"/>
      <c r="I101" s="3"/>
      <c r="J101" s="3"/>
    </row>
    <row r="102" ht="14.25" customHeight="1">
      <c r="A102" s="2" t="str">
        <f>Basen!B140</f>
        <v/>
      </c>
      <c r="B102" s="1">
        <f>Basen!F140+20000</f>
        <v>40137</v>
      </c>
      <c r="C102" s="1" t="str">
        <f>Basen!C140</f>
        <v>nn</v>
      </c>
      <c r="D102" s="3" t="str">
        <f>Basen!H140</f>
        <v>bc</v>
      </c>
      <c r="E102" s="3" t="str">
        <f>Basen!J140</f>
        <v/>
      </c>
      <c r="F102" s="3" t="str">
        <f t="shared" si="1"/>
        <v>bc</v>
      </c>
      <c r="G102" s="3"/>
      <c r="H102" s="3"/>
      <c r="I102" s="3"/>
      <c r="J102" s="3"/>
    </row>
    <row r="103" ht="14.25" customHeight="1">
      <c r="A103" s="2" t="str">
        <f>Basen!B141</f>
        <v/>
      </c>
      <c r="B103" s="1">
        <f>Basen!F141+20000</f>
        <v>40138</v>
      </c>
      <c r="C103" s="1" t="str">
        <f>Basen!C141</f>
        <v>Messmann</v>
      </c>
      <c r="D103" s="3" t="str">
        <f>Basen!H141</f>
        <v>cansl</v>
      </c>
      <c r="E103" s="3" t="str">
        <f>Basen!J141</f>
        <v/>
      </c>
      <c r="F103" s="3" t="str">
        <f t="shared" si="1"/>
        <v>cansl</v>
      </c>
      <c r="G103" s="3"/>
      <c r="H103" s="3"/>
      <c r="I103" s="3"/>
      <c r="J103" s="3"/>
    </row>
    <row r="104" ht="14.25" customHeight="1">
      <c r="A104" s="2" t="str">
        <f>Basen!B142</f>
        <v/>
      </c>
      <c r="B104" s="1">
        <f>Basen!F142+20000</f>
        <v>40139</v>
      </c>
      <c r="C104" s="1" t="str">
        <f>Basen!C142</f>
        <v>Mersing</v>
      </c>
      <c r="D104" s="3" t="str">
        <f>Basen!H142</f>
        <v>bc</v>
      </c>
      <c r="E104" s="3" t="str">
        <f>Basen!J142</f>
        <v/>
      </c>
      <c r="F104" s="3" t="str">
        <f t="shared" si="1"/>
        <v>bc</v>
      </c>
      <c r="G104" s="3"/>
      <c r="H104" s="3"/>
      <c r="I104" s="3"/>
      <c r="J104" s="3"/>
    </row>
    <row r="105" ht="14.25" customHeight="1">
      <c r="A105" s="2" t="str">
        <f>Basen!B144</f>
        <v/>
      </c>
      <c r="B105" s="1">
        <f>Basen!F144+20000</f>
        <v>40141</v>
      </c>
      <c r="C105" s="1" t="str">
        <f>Basen!C144</f>
        <v>Jensen</v>
      </c>
      <c r="D105" s="3" t="str">
        <f>Basen!H144</f>
        <v>bc</v>
      </c>
      <c r="E105" s="3" t="str">
        <f>Basen!J144</f>
        <v/>
      </c>
      <c r="F105" s="3" t="str">
        <f t="shared" si="1"/>
        <v>bc</v>
      </c>
      <c r="G105" s="3"/>
      <c r="H105" s="3"/>
      <c r="I105" s="3"/>
      <c r="J105" s="3"/>
    </row>
    <row r="106" ht="14.25" customHeight="1">
      <c r="A106" s="2" t="str">
        <f>Basen!B146</f>
        <v/>
      </c>
      <c r="B106" s="1">
        <f>Basen!F146+20000</f>
        <v>40143</v>
      </c>
      <c r="C106" s="1" t="str">
        <f>Basen!C146</f>
        <v>Carstens</v>
      </c>
      <c r="D106" s="3" t="str">
        <f>Basen!H146</f>
        <v>bc</v>
      </c>
      <c r="E106" s="3" t="str">
        <f>Basen!J146</f>
        <v/>
      </c>
      <c r="F106" s="3" t="str">
        <f t="shared" si="1"/>
        <v>bc</v>
      </c>
      <c r="G106" s="3"/>
      <c r="H106" s="3"/>
      <c r="I106" s="3"/>
      <c r="J106" s="3"/>
    </row>
    <row r="107" ht="14.25" customHeight="1">
      <c r="A107" s="2" t="str">
        <f>Basen!B147</f>
        <v/>
      </c>
      <c r="B107" s="1">
        <f>Basen!F147+20000</f>
        <v>40144</v>
      </c>
      <c r="C107" s="1" t="str">
        <f>Basen!C147</f>
        <v>Jensen</v>
      </c>
      <c r="D107" s="3" t="str">
        <f>Basen!H147</f>
        <v>cansl</v>
      </c>
      <c r="E107" s="3" t="str">
        <f>Basen!J147</f>
        <v/>
      </c>
      <c r="F107" s="3" t="str">
        <f t="shared" si="1"/>
        <v>cansl</v>
      </c>
      <c r="G107" s="3"/>
      <c r="H107" s="3"/>
      <c r="I107" s="3"/>
      <c r="J107" s="3"/>
    </row>
    <row r="108" ht="14.25" customHeight="1">
      <c r="A108" s="2" t="str">
        <f>Basen!B150</f>
        <v/>
      </c>
      <c r="B108" s="1">
        <f>Basen!F150+20000</f>
        <v>40147</v>
      </c>
      <c r="C108" s="1" t="str">
        <f>Basen!C150</f>
        <v>Minder</v>
      </c>
      <c r="D108" s="3" t="str">
        <f>Basen!H150</f>
        <v>cansl</v>
      </c>
      <c r="E108" s="3" t="str">
        <f>Basen!J150</f>
        <v/>
      </c>
      <c r="F108" s="3" t="str">
        <f t="shared" si="1"/>
        <v>cansl</v>
      </c>
      <c r="G108" s="3"/>
      <c r="H108" s="3"/>
      <c r="I108" s="3"/>
      <c r="J108" s="3"/>
    </row>
    <row r="109" ht="14.25" customHeight="1">
      <c r="A109" s="2" t="str">
        <f>Basen!B152</f>
        <v/>
      </c>
      <c r="B109" s="1">
        <f>Basen!F152+20000</f>
        <v>40149</v>
      </c>
      <c r="C109" s="1" t="str">
        <f>Basen!C152</f>
        <v>Sigsgaard</v>
      </c>
      <c r="D109" s="3" t="str">
        <f>Basen!H152</f>
        <v>bc</v>
      </c>
      <c r="E109" s="3" t="str">
        <f>Basen!J152</f>
        <v/>
      </c>
      <c r="F109" s="3" t="str">
        <f t="shared" si="1"/>
        <v>bc</v>
      </c>
      <c r="G109" s="3"/>
      <c r="H109" s="3"/>
      <c r="I109" s="3"/>
      <c r="J109" s="3"/>
    </row>
    <row r="110" ht="14.25" customHeight="1">
      <c r="A110" s="2" t="str">
        <f>Basen!B153</f>
        <v/>
      </c>
      <c r="B110" s="1">
        <f>Basen!F153+20000</f>
        <v>40150</v>
      </c>
      <c r="C110" s="1" t="str">
        <f>Basen!C153</f>
        <v>Larsen</v>
      </c>
      <c r="D110" s="3" t="str">
        <f>Basen!H153</f>
        <v>cansl</v>
      </c>
      <c r="E110" s="3" t="str">
        <f>Basen!J153</f>
        <v/>
      </c>
      <c r="F110" s="3" t="str">
        <f t="shared" si="1"/>
        <v>cansl</v>
      </c>
      <c r="G110" s="3"/>
      <c r="H110" s="3"/>
      <c r="I110" s="3"/>
      <c r="J110" s="3"/>
    </row>
    <row r="111" ht="14.25" customHeight="1">
      <c r="A111" s="2" t="str">
        <f>Basen!B156</f>
        <v/>
      </c>
      <c r="B111" s="1">
        <f>Basen!F156+20000</f>
        <v>40153</v>
      </c>
      <c r="C111" s="1" t="str">
        <f>Basen!C156</f>
        <v>Psarra</v>
      </c>
      <c r="D111" s="3" t="str">
        <f>Basen!H156</f>
        <v>cansl</v>
      </c>
      <c r="E111" s="3" t="str">
        <f>Basen!J156</f>
        <v/>
      </c>
      <c r="F111" s="3" t="str">
        <f t="shared" si="1"/>
        <v>cansl</v>
      </c>
      <c r="G111" s="3"/>
      <c r="H111" s="3"/>
      <c r="I111" s="3"/>
      <c r="J111" s="3"/>
    </row>
    <row r="112" ht="14.25" customHeight="1">
      <c r="A112" s="2" t="str">
        <f>Basen!B158</f>
        <v/>
      </c>
      <c r="B112" s="1">
        <f>Basen!F158+20000</f>
        <v>40155</v>
      </c>
      <c r="C112" s="1" t="str">
        <f>Basen!C158</f>
        <v>Blauert</v>
      </c>
      <c r="D112" s="3" t="str">
        <f>Basen!H158</f>
        <v>bc</v>
      </c>
      <c r="E112" s="3" t="str">
        <f>Basen!J158</f>
        <v/>
      </c>
      <c r="F112" s="3" t="str">
        <f t="shared" si="1"/>
        <v>bc</v>
      </c>
      <c r="G112" s="3"/>
      <c r="H112" s="3"/>
      <c r="I112" s="3"/>
      <c r="J112" s="3"/>
    </row>
    <row r="113" ht="14.25" customHeight="1">
      <c r="A113" s="2" t="str">
        <f>Basen!B159</f>
        <v/>
      </c>
      <c r="B113" s="1">
        <f>Basen!F159+20000</f>
        <v>40156</v>
      </c>
      <c r="C113" s="1" t="str">
        <f>Basen!C159</f>
        <v>Hess</v>
      </c>
      <c r="D113" s="3" t="str">
        <f>Basen!H159</f>
        <v>bc</v>
      </c>
      <c r="E113" s="3" t="str">
        <f>Basen!J159</f>
        <v/>
      </c>
      <c r="F113" s="3" t="str">
        <f t="shared" si="1"/>
        <v>bc</v>
      </c>
      <c r="G113" s="3"/>
      <c r="H113" s="3"/>
      <c r="I113" s="3"/>
      <c r="J113" s="3"/>
    </row>
    <row r="114" ht="14.25" customHeight="1">
      <c r="A114" s="2" t="str">
        <f>Basen!B162</f>
        <v/>
      </c>
      <c r="B114" s="1">
        <f>Basen!F162+20000</f>
        <v>40159</v>
      </c>
      <c r="C114" s="1" t="str">
        <f>Basen!C162</f>
        <v>Hagbarth</v>
      </c>
      <c r="D114" s="3" t="str">
        <f>Basen!H162</f>
        <v>bc</v>
      </c>
      <c r="E114" s="3" t="str">
        <f>Basen!J162</f>
        <v/>
      </c>
      <c r="F114" s="3" t="str">
        <f t="shared" si="1"/>
        <v>bc</v>
      </c>
      <c r="G114" s="3"/>
      <c r="H114" s="3"/>
      <c r="I114" s="3"/>
      <c r="J114" s="3"/>
    </row>
    <row r="115" ht="14.25" customHeight="1">
      <c r="A115" s="2" t="str">
        <f>Basen!B163</f>
        <v/>
      </c>
      <c r="B115" s="1">
        <f>Basen!F163+20000</f>
        <v>40160</v>
      </c>
      <c r="C115" s="1" t="str">
        <f>Basen!C163</f>
        <v>Nielsen</v>
      </c>
      <c r="D115" s="3" t="str">
        <f>Basen!H163</f>
        <v>bc</v>
      </c>
      <c r="E115" s="3" t="str">
        <f>Basen!J163</f>
        <v/>
      </c>
      <c r="F115" s="3" t="str">
        <f t="shared" si="1"/>
        <v>bc</v>
      </c>
      <c r="G115" s="3"/>
      <c r="H115" s="3"/>
      <c r="I115" s="3"/>
      <c r="J115" s="3"/>
    </row>
    <row r="116" ht="14.25" customHeight="1">
      <c r="A116" s="2" t="str">
        <f>Basen!B164</f>
        <v/>
      </c>
      <c r="B116" s="1">
        <f>Basen!F164+20000</f>
        <v>40161</v>
      </c>
      <c r="C116" s="1" t="str">
        <f>Basen!C164</f>
        <v>Pedersen</v>
      </c>
      <c r="D116" s="3" t="str">
        <f>Basen!H164</f>
        <v>bc</v>
      </c>
      <c r="E116" s="3" t="str">
        <f>Basen!J164</f>
        <v/>
      </c>
      <c r="F116" s="3" t="str">
        <f t="shared" si="1"/>
        <v>bc</v>
      </c>
      <c r="G116" s="3"/>
      <c r="H116" s="3"/>
      <c r="I116" s="3"/>
      <c r="J116" s="3"/>
    </row>
    <row r="117" ht="14.25" customHeight="1">
      <c r="A117" s="2" t="str">
        <f>Basen!B165</f>
        <v/>
      </c>
      <c r="B117" s="1">
        <f>Basen!F165+20000</f>
        <v>40162</v>
      </c>
      <c r="C117" s="1" t="str">
        <f>Basen!C165</f>
        <v>Malstrøm</v>
      </c>
      <c r="D117" s="3" t="str">
        <f>Basen!H165</f>
        <v>bc</v>
      </c>
      <c r="E117" s="3" t="str">
        <f>Basen!J165</f>
        <v/>
      </c>
      <c r="F117" s="3" t="str">
        <f t="shared" si="1"/>
        <v>bc</v>
      </c>
      <c r="G117" s="3"/>
      <c r="H117" s="3"/>
      <c r="I117" s="3"/>
      <c r="J117" s="3"/>
    </row>
    <row r="118" ht="14.25" customHeight="1">
      <c r="A118" s="2" t="str">
        <f>Basen!B166</f>
        <v/>
      </c>
      <c r="B118" s="1">
        <f>Basen!F166+20000</f>
        <v>40163</v>
      </c>
      <c r="C118" s="1" t="str">
        <f>Basen!C166</f>
        <v>Hansen</v>
      </c>
      <c r="D118" s="3" t="str">
        <f>Basen!H166</f>
        <v>bc</v>
      </c>
      <c r="E118" s="3" t="str">
        <f>Basen!J166</f>
        <v/>
      </c>
      <c r="F118" s="3" t="str">
        <f t="shared" si="1"/>
        <v>bc</v>
      </c>
      <c r="G118" s="3"/>
      <c r="H118" s="3"/>
      <c r="I118" s="3"/>
      <c r="J118" s="3"/>
    </row>
    <row r="119" ht="14.25" customHeight="1">
      <c r="A119" s="2" t="str">
        <f>Basen!B167</f>
        <v/>
      </c>
      <c r="B119" s="1">
        <f>Basen!F167+20000</f>
        <v>40164</v>
      </c>
      <c r="C119" s="1" t="str">
        <f>Basen!C167</f>
        <v>Klint</v>
      </c>
      <c r="D119" s="3" t="str">
        <f>Basen!H167</f>
        <v>bc</v>
      </c>
      <c r="E119" s="3" t="str">
        <f>Basen!J167</f>
        <v/>
      </c>
      <c r="F119" s="3" t="str">
        <f t="shared" si="1"/>
        <v>bc</v>
      </c>
      <c r="G119" s="3"/>
      <c r="H119" s="3"/>
      <c r="I119" s="3"/>
      <c r="J119" s="3"/>
    </row>
    <row r="120" ht="14.25" customHeight="1">
      <c r="A120" s="2" t="str">
        <f>Basen!B168</f>
        <v/>
      </c>
      <c r="B120" s="1">
        <f>Basen!F168+20000</f>
        <v>40165</v>
      </c>
      <c r="C120" s="1" t="str">
        <f>Basen!C168</f>
        <v>Jespersen</v>
      </c>
      <c r="D120" s="3" t="str">
        <f>Basen!H168</f>
        <v>bc</v>
      </c>
      <c r="E120" s="3" t="str">
        <f>Basen!J168</f>
        <v/>
      </c>
      <c r="F120" s="3" t="str">
        <f t="shared" si="1"/>
        <v>bc</v>
      </c>
      <c r="G120" s="3"/>
      <c r="H120" s="3"/>
      <c r="I120" s="3"/>
      <c r="J120" s="3"/>
    </row>
    <row r="121" ht="14.25" customHeight="1">
      <c r="A121" s="2" t="str">
        <f>Basen!B170</f>
        <v/>
      </c>
      <c r="B121" s="1">
        <f>Basen!F170+20000</f>
        <v>40167</v>
      </c>
      <c r="C121" s="1" t="str">
        <f>Basen!C170</f>
        <v>Holm</v>
      </c>
      <c r="D121" s="3" t="str">
        <f>Basen!H170</f>
        <v>bc</v>
      </c>
      <c r="E121" s="3" t="str">
        <f>Basen!J170</f>
        <v/>
      </c>
      <c r="F121" s="3" t="str">
        <f t="shared" si="1"/>
        <v>bc</v>
      </c>
      <c r="G121" s="3"/>
      <c r="H121" s="3"/>
      <c r="I121" s="3"/>
      <c r="J121" s="3"/>
    </row>
    <row r="122" ht="14.25" customHeight="1">
      <c r="A122" s="2" t="str">
        <f>Basen!B171</f>
        <v/>
      </c>
      <c r="B122" s="1">
        <f>Basen!F171+20000</f>
        <v>40168</v>
      </c>
      <c r="C122" s="1" t="str">
        <f>Basen!C171</f>
        <v>Nielsen</v>
      </c>
      <c r="D122" s="3" t="str">
        <f>Basen!H171</f>
        <v>cansl</v>
      </c>
      <c r="E122" s="3" t="str">
        <f>Basen!J171</f>
        <v/>
      </c>
      <c r="F122" s="3" t="str">
        <f t="shared" si="1"/>
        <v>cansl</v>
      </c>
      <c r="G122" s="3"/>
      <c r="H122" s="3"/>
      <c r="I122" s="3"/>
      <c r="J122" s="3"/>
    </row>
    <row r="123" ht="14.25" customHeight="1">
      <c r="A123" s="2" t="str">
        <f>Basen!B172</f>
        <v/>
      </c>
      <c r="B123" s="1">
        <f>Basen!F172+20000</f>
        <v>40169</v>
      </c>
      <c r="C123" s="1" t="str">
        <f>Basen!C172</f>
        <v>Kierkgaard</v>
      </c>
      <c r="D123" s="3" t="str">
        <f>Basen!H172</f>
        <v>bc</v>
      </c>
      <c r="E123" s="3" t="str">
        <f>Basen!J172</f>
        <v/>
      </c>
      <c r="F123" s="3" t="str">
        <f t="shared" si="1"/>
        <v>bc</v>
      </c>
      <c r="G123" s="3"/>
      <c r="H123" s="3"/>
      <c r="I123" s="3"/>
      <c r="J123" s="3"/>
    </row>
    <row r="124" ht="14.25" customHeight="1">
      <c r="A124" s="2" t="str">
        <f>Basen!B174</f>
        <v/>
      </c>
      <c r="B124" s="1">
        <f>Basen!F174+20000</f>
        <v>40171</v>
      </c>
      <c r="C124" s="1" t="str">
        <f>Basen!C174</f>
        <v>Suenson</v>
      </c>
      <c r="D124" s="3" t="str">
        <f>Basen!H174</f>
        <v>bc</v>
      </c>
      <c r="E124" s="3" t="str">
        <f>Basen!J174</f>
        <v/>
      </c>
      <c r="F124" s="3" t="str">
        <f t="shared" si="1"/>
        <v>bc</v>
      </c>
      <c r="G124" s="3"/>
      <c r="H124" s="3"/>
      <c r="I124" s="3"/>
      <c r="J124" s="3"/>
    </row>
    <row r="125" ht="14.25" customHeight="1">
      <c r="A125" s="2" t="str">
        <f>Basen!B175</f>
        <v/>
      </c>
      <c r="B125" s="1">
        <f>Basen!F175+20000</f>
        <v>40172</v>
      </c>
      <c r="C125" s="1" t="str">
        <f>Basen!C175</f>
        <v>Jørgensen</v>
      </c>
      <c r="D125" s="3" t="str">
        <f>Basen!H175</f>
        <v>web</v>
      </c>
      <c r="E125" s="3">
        <f>Basen!J175</f>
        <v>10</v>
      </c>
      <c r="F125" s="3" t="str">
        <f t="shared" si="1"/>
        <v>web</v>
      </c>
      <c r="G125" s="3"/>
      <c r="H125" s="3"/>
      <c r="I125" s="3"/>
      <c r="J125" s="3"/>
    </row>
    <row r="126" ht="14.25" customHeight="1">
      <c r="A126" s="2" t="str">
        <f>Basen!B177</f>
        <v/>
      </c>
      <c r="B126" s="1">
        <f>Basen!F177+20000</f>
        <v>40174</v>
      </c>
      <c r="C126" s="1" t="str">
        <f>Basen!C177</f>
        <v>Alsted</v>
      </c>
      <c r="D126" s="3" t="str">
        <f>Basen!H177</f>
        <v>bc</v>
      </c>
      <c r="E126" s="3" t="str">
        <f>Basen!J177</f>
        <v/>
      </c>
      <c r="F126" s="3" t="str">
        <f t="shared" si="1"/>
        <v>bc</v>
      </c>
      <c r="G126" s="3"/>
      <c r="H126" s="3"/>
      <c r="I126" s="3"/>
      <c r="J126" s="3"/>
    </row>
    <row r="127" ht="14.25" customHeight="1">
      <c r="A127" s="2" t="str">
        <f>Basen!B179</f>
        <v/>
      </c>
      <c r="B127" s="1">
        <f>Basen!F179+20000</f>
        <v>40176</v>
      </c>
      <c r="C127" s="1" t="str">
        <f>Basen!C179</f>
        <v>Drescher</v>
      </c>
      <c r="D127" s="3" t="str">
        <f>Basen!H179</f>
        <v>bc</v>
      </c>
      <c r="E127" s="3" t="str">
        <f>Basen!J179</f>
        <v/>
      </c>
      <c r="F127" s="3" t="str">
        <f t="shared" si="1"/>
        <v>bc</v>
      </c>
      <c r="G127" s="3"/>
      <c r="H127" s="3"/>
      <c r="I127" s="3"/>
      <c r="J127" s="3"/>
    </row>
    <row r="128" ht="14.25" customHeight="1">
      <c r="A128" s="2" t="str">
        <f>Basen!B180</f>
        <v/>
      </c>
      <c r="B128" s="1">
        <f>Basen!F180+20000</f>
        <v>40177</v>
      </c>
      <c r="C128" s="1" t="str">
        <f>Basen!C180</f>
        <v>Jensen</v>
      </c>
      <c r="D128" s="3" t="str">
        <f>Basen!H180</f>
        <v>bc</v>
      </c>
      <c r="E128" s="3" t="str">
        <f>Basen!J180</f>
        <v/>
      </c>
      <c r="F128" s="3" t="str">
        <f t="shared" si="1"/>
        <v>bc</v>
      </c>
      <c r="G128" s="3"/>
      <c r="H128" s="3"/>
      <c r="I128" s="3"/>
      <c r="J128" s="3"/>
    </row>
    <row r="129" ht="14.25" customHeight="1">
      <c r="A129" s="2" t="str">
        <f>Basen!B181</f>
        <v/>
      </c>
      <c r="B129" s="1">
        <f>Basen!F181+20000</f>
        <v>40178</v>
      </c>
      <c r="C129" s="1" t="str">
        <f>Basen!C181</f>
        <v>Funder</v>
      </c>
      <c r="D129" s="3" t="str">
        <f>Basen!H181</f>
        <v>cansl</v>
      </c>
      <c r="E129" s="3" t="str">
        <f>Basen!J181</f>
        <v/>
      </c>
      <c r="F129" s="3" t="str">
        <f t="shared" si="1"/>
        <v>cansl</v>
      </c>
      <c r="G129" s="3"/>
      <c r="H129" s="3"/>
      <c r="I129" s="3"/>
      <c r="J129" s="3"/>
    </row>
    <row r="130" ht="14.25" customHeight="1">
      <c r="A130" s="2" t="str">
        <f>Basen!B182</f>
        <v/>
      </c>
      <c r="B130" s="1">
        <f>Basen!F182+20000</f>
        <v>40179</v>
      </c>
      <c r="C130" s="1" t="str">
        <f>Basen!C182</f>
        <v>Thomsen</v>
      </c>
      <c r="D130" s="3" t="str">
        <f>Basen!H182</f>
        <v>bc</v>
      </c>
      <c r="E130" s="3" t="str">
        <f>Basen!J182</f>
        <v/>
      </c>
      <c r="F130" s="3" t="str">
        <f t="shared" si="1"/>
        <v>bc</v>
      </c>
      <c r="G130" s="3"/>
      <c r="H130" s="3"/>
      <c r="I130" s="3"/>
      <c r="J130" s="3"/>
    </row>
    <row r="131" ht="14.25" customHeight="1">
      <c r="A131" s="2" t="str">
        <f>Basen!B184</f>
        <v/>
      </c>
      <c r="B131" s="1">
        <f>Basen!F184+20000</f>
        <v>40181</v>
      </c>
      <c r="C131" s="1" t="str">
        <f>Basen!C184</f>
        <v>Misser</v>
      </c>
      <c r="D131" s="3" t="str">
        <f>Basen!H184</f>
        <v>cansl</v>
      </c>
      <c r="E131" s="3" t="str">
        <f>Basen!J184</f>
        <v/>
      </c>
      <c r="F131" s="3" t="str">
        <f t="shared" si="1"/>
        <v>cansl</v>
      </c>
      <c r="G131" s="3"/>
      <c r="H131" s="3"/>
      <c r="I131" s="3"/>
      <c r="J131" s="3"/>
    </row>
    <row r="132" ht="14.25" customHeight="1">
      <c r="A132" s="2" t="str">
        <f>Basen!B186</f>
        <v/>
      </c>
      <c r="B132" s="1">
        <f>Basen!F186+20000</f>
        <v>40183</v>
      </c>
      <c r="C132" s="1" t="str">
        <f>Basen!C186</f>
        <v>Birkedal</v>
      </c>
      <c r="D132" s="3" t="str">
        <f>Basen!H186</f>
        <v>cansl</v>
      </c>
      <c r="E132" s="3" t="str">
        <f>Basen!J186</f>
        <v/>
      </c>
      <c r="F132" s="3" t="str">
        <f t="shared" si="1"/>
        <v>cansl</v>
      </c>
      <c r="G132" s="3"/>
      <c r="H132" s="3"/>
      <c r="I132" s="3"/>
      <c r="J132" s="3"/>
    </row>
    <row r="133" ht="14.25" customHeight="1">
      <c r="A133" s="2" t="str">
        <f>Basen!B188</f>
        <v/>
      </c>
      <c r="B133" s="1">
        <f>Basen!F188+20000</f>
        <v>40185</v>
      </c>
      <c r="C133" s="1" t="str">
        <f>Basen!C188</f>
        <v>Olsen</v>
      </c>
      <c r="D133" s="3" t="str">
        <f>Basen!H188</f>
        <v>bc</v>
      </c>
      <c r="E133" s="3" t="str">
        <f>Basen!J188</f>
        <v/>
      </c>
      <c r="F133" s="3" t="str">
        <f t="shared" si="1"/>
        <v>bc</v>
      </c>
      <c r="G133" s="3"/>
      <c r="H133" s="3"/>
      <c r="I133" s="3"/>
      <c r="J133" s="3"/>
    </row>
    <row r="134" ht="14.25" customHeight="1">
      <c r="A134" s="2" t="str">
        <f>Basen!B189</f>
        <v/>
      </c>
      <c r="B134" s="1">
        <f>Basen!F189+20000</f>
        <v>40186</v>
      </c>
      <c r="C134" s="1" t="str">
        <f>Basen!C189</f>
        <v>Strøm</v>
      </c>
      <c r="D134" s="3" t="str">
        <f>Basen!H189</f>
        <v>hc</v>
      </c>
      <c r="E134" s="3" t="str">
        <f>Basen!J189</f>
        <v/>
      </c>
      <c r="F134" s="3" t="str">
        <f t="shared" si="1"/>
        <v>hc</v>
      </c>
      <c r="G134" s="3"/>
      <c r="H134" s="3"/>
      <c r="I134" s="3"/>
      <c r="J134" s="3"/>
    </row>
    <row r="135" ht="14.25" customHeight="1">
      <c r="A135" s="2" t="str">
        <f>Basen!B190</f>
        <v/>
      </c>
      <c r="B135" s="1">
        <f>Basen!F190+20000</f>
        <v>40187</v>
      </c>
      <c r="C135" s="1" t="str">
        <f>Basen!C190</f>
        <v>Barfort</v>
      </c>
      <c r="D135" s="3" t="str">
        <f>Basen!H190</f>
        <v>bc</v>
      </c>
      <c r="E135" s="3" t="str">
        <f>Basen!J190</f>
        <v/>
      </c>
      <c r="F135" s="3" t="str">
        <f t="shared" si="1"/>
        <v>bc</v>
      </c>
      <c r="G135" s="3"/>
      <c r="H135" s="3"/>
      <c r="I135" s="3"/>
      <c r="J135" s="3"/>
    </row>
    <row r="136" ht="14.25" customHeight="1">
      <c r="A136" s="2" t="str">
        <f>Basen!B191</f>
        <v/>
      </c>
      <c r="B136" s="1">
        <f>Basen!F191+20000</f>
        <v>40188</v>
      </c>
      <c r="C136" s="1" t="str">
        <f>Basen!C191</f>
        <v>Nilsson</v>
      </c>
      <c r="D136" s="3" t="str">
        <f>Basen!H191</f>
        <v>cansl</v>
      </c>
      <c r="E136" s="3" t="str">
        <f>Basen!J191</f>
        <v/>
      </c>
      <c r="F136" s="3" t="str">
        <f t="shared" si="1"/>
        <v>cansl</v>
      </c>
      <c r="G136" s="3"/>
      <c r="H136" s="3"/>
      <c r="I136" s="3"/>
      <c r="J136" s="3"/>
    </row>
    <row r="137" ht="14.25" customHeight="1">
      <c r="A137" s="2" t="str">
        <f>Basen!B192</f>
        <v/>
      </c>
      <c r="B137" s="1">
        <f>Basen!F192+20000</f>
        <v>40189</v>
      </c>
      <c r="C137" s="1" t="str">
        <f>Basen!C192</f>
        <v>Oxenberg</v>
      </c>
      <c r="D137" s="3" t="str">
        <f>Basen!H192</f>
        <v>bc</v>
      </c>
      <c r="E137" s="3" t="str">
        <f>Basen!J192</f>
        <v/>
      </c>
      <c r="F137" s="3" t="str">
        <f t="shared" si="1"/>
        <v>bc</v>
      </c>
      <c r="G137" s="3"/>
      <c r="H137" s="3"/>
      <c r="I137" s="3"/>
      <c r="J137" s="3"/>
    </row>
    <row r="138" ht="14.25" customHeight="1">
      <c r="A138" s="2" t="str">
        <f>Basen!B193</f>
        <v/>
      </c>
      <c r="B138" s="1">
        <f>Basen!F193+20000</f>
        <v>40190</v>
      </c>
      <c r="C138" s="1" t="str">
        <f>Basen!C193</f>
        <v>Sørensen</v>
      </c>
      <c r="D138" s="3" t="str">
        <f>Basen!H193</f>
        <v>bc</v>
      </c>
      <c r="E138" s="3" t="str">
        <f>Basen!J193</f>
        <v/>
      </c>
      <c r="F138" s="3" t="str">
        <f t="shared" si="1"/>
        <v>bc</v>
      </c>
      <c r="G138" s="3"/>
      <c r="H138" s="3"/>
      <c r="I138" s="3"/>
      <c r="J138" s="3"/>
    </row>
    <row r="139" ht="14.25" customHeight="1">
      <c r="A139" s="2" t="str">
        <f>Basen!B196</f>
        <v/>
      </c>
      <c r="B139" s="1">
        <f>Basen!F196+20000</f>
        <v>40193</v>
      </c>
      <c r="C139" s="1" t="str">
        <f>Basen!C196</f>
        <v>Thunbo</v>
      </c>
      <c r="D139" s="3" t="str">
        <f>Basen!H196</f>
        <v>bc</v>
      </c>
      <c r="E139" s="3" t="str">
        <f>Basen!J196</f>
        <v/>
      </c>
      <c r="F139" s="3" t="str">
        <f t="shared" si="1"/>
        <v>bc</v>
      </c>
      <c r="G139" s="3"/>
      <c r="H139" s="3"/>
      <c r="I139" s="3"/>
      <c r="J139" s="3"/>
    </row>
    <row r="140" ht="14.25" customHeight="1">
      <c r="A140" s="2" t="str">
        <f>Basen!B197</f>
        <v/>
      </c>
      <c r="B140" s="1">
        <f>Basen!F197+20000</f>
        <v>40194</v>
      </c>
      <c r="C140" s="1" t="str">
        <f>Basen!C197</f>
        <v>Molnit</v>
      </c>
      <c r="D140" s="3" t="str">
        <f>Basen!H197</f>
        <v>bc</v>
      </c>
      <c r="E140" s="3" t="str">
        <f>Basen!J197</f>
        <v/>
      </c>
      <c r="F140" s="3" t="str">
        <f t="shared" si="1"/>
        <v>bc</v>
      </c>
      <c r="G140" s="3"/>
      <c r="H140" s="3"/>
      <c r="I140" s="3"/>
      <c r="J140" s="3"/>
    </row>
    <row r="141" ht="14.25" customHeight="1">
      <c r="A141" s="2" t="str">
        <f>Basen!B199</f>
        <v/>
      </c>
      <c r="B141" s="1">
        <f>Basen!F199+20000</f>
        <v>40196</v>
      </c>
      <c r="C141" s="1" t="str">
        <f>Basen!C199</f>
        <v>Lauritzen</v>
      </c>
      <c r="D141" s="3" t="str">
        <f>Basen!H199</f>
        <v>bc</v>
      </c>
      <c r="E141" s="3" t="str">
        <f>Basen!J199</f>
        <v/>
      </c>
      <c r="F141" s="3" t="str">
        <f t="shared" si="1"/>
        <v>bc</v>
      </c>
      <c r="G141" s="3"/>
      <c r="H141" s="3"/>
      <c r="I141" s="3"/>
      <c r="J141" s="3"/>
    </row>
    <row r="142" ht="14.25" customHeight="1">
      <c r="A142" s="2" t="str">
        <f>Basen!B203</f>
        <v/>
      </c>
      <c r="B142" s="1">
        <f>Basen!F203+20000</f>
        <v>40200</v>
      </c>
      <c r="C142" s="1" t="str">
        <f>Basen!C203</f>
        <v>Klleist</v>
      </c>
      <c r="D142" s="3" t="str">
        <f>Basen!H203</f>
        <v>cansl</v>
      </c>
      <c r="E142" s="3" t="str">
        <f>Basen!J203</f>
        <v/>
      </c>
      <c r="F142" s="3" t="str">
        <f t="shared" si="1"/>
        <v>cansl</v>
      </c>
      <c r="G142" s="3"/>
      <c r="H142" s="3"/>
      <c r="I142" s="3"/>
      <c r="J142" s="3"/>
    </row>
    <row r="143" ht="14.25" customHeight="1">
      <c r="A143" s="2" t="str">
        <f>Basen!B205</f>
        <v/>
      </c>
      <c r="B143" s="1">
        <f>Basen!F205+20000</f>
        <v>40202</v>
      </c>
      <c r="C143" s="1" t="str">
        <f>Basen!C205</f>
        <v>Gabelmann</v>
      </c>
      <c r="D143" s="3" t="str">
        <f>Basen!H205</f>
        <v>bc</v>
      </c>
      <c r="E143" s="3" t="str">
        <f>Basen!J205</f>
        <v/>
      </c>
      <c r="F143" s="3" t="str">
        <f t="shared" si="1"/>
        <v>bc</v>
      </c>
      <c r="G143" s="3"/>
      <c r="H143" s="3"/>
      <c r="I143" s="3"/>
      <c r="J143" s="3"/>
    </row>
    <row r="144" ht="14.25" customHeight="1">
      <c r="A144" s="2" t="str">
        <f>Basen!B206</f>
        <v/>
      </c>
      <c r="B144" s="1">
        <f>Basen!F206+20000</f>
        <v>40203</v>
      </c>
      <c r="C144" s="1" t="str">
        <f>Basen!C206</f>
        <v>Wiborg</v>
      </c>
      <c r="D144" s="3" t="str">
        <f>Basen!H206</f>
        <v>bc</v>
      </c>
      <c r="E144" s="3" t="str">
        <f>Basen!J206</f>
        <v/>
      </c>
      <c r="F144" s="3" t="str">
        <f t="shared" si="1"/>
        <v>bc</v>
      </c>
      <c r="G144" s="3"/>
      <c r="H144" s="3"/>
      <c r="I144" s="3"/>
      <c r="J144" s="3"/>
    </row>
    <row r="145" ht="14.25" customHeight="1">
      <c r="A145" s="2" t="str">
        <f>Basen!B207</f>
        <v/>
      </c>
      <c r="B145" s="1">
        <f>Basen!F207+20000</f>
        <v>40204</v>
      </c>
      <c r="C145" s="1" t="str">
        <f>Basen!C207</f>
        <v>co</v>
      </c>
      <c r="D145" s="3" t="str">
        <f>Basen!H207</f>
        <v>web</v>
      </c>
      <c r="E145" s="3">
        <f>Basen!J207</f>
        <v>10</v>
      </c>
      <c r="F145" s="3" t="str">
        <f t="shared" si="1"/>
        <v>web</v>
      </c>
      <c r="G145" s="3"/>
      <c r="H145" s="3"/>
      <c r="I145" s="3"/>
      <c r="J145" s="3"/>
    </row>
    <row r="146" ht="14.25" customHeight="1">
      <c r="A146" s="2" t="str">
        <f>Basen!B208</f>
        <v/>
      </c>
      <c r="B146" s="1">
        <f>Basen!F208+20000</f>
        <v>40205</v>
      </c>
      <c r="C146" s="1" t="str">
        <f>Basen!C208</f>
        <v>Kasinski</v>
      </c>
      <c r="D146" s="3" t="str">
        <f>Basen!H208</f>
        <v>cansl</v>
      </c>
      <c r="E146" s="3" t="str">
        <f>Basen!J208</f>
        <v/>
      </c>
      <c r="F146" s="3" t="str">
        <f t="shared" si="1"/>
        <v>cansl</v>
      </c>
      <c r="G146" s="3"/>
      <c r="H146" s="3"/>
      <c r="I146" s="3"/>
      <c r="J146" s="3"/>
    </row>
    <row r="147" ht="14.25" customHeight="1">
      <c r="A147" s="2" t="str">
        <f>Basen!B209</f>
        <v/>
      </c>
      <c r="B147" s="1">
        <f>Basen!F209+20000</f>
        <v>40206</v>
      </c>
      <c r="C147" s="1" t="str">
        <f>Basen!C209</f>
        <v>Jørgensen</v>
      </c>
      <c r="D147" s="3" t="str">
        <f>Basen!H209</f>
        <v>bc</v>
      </c>
      <c r="E147" s="3" t="str">
        <f>Basen!J209</f>
        <v/>
      </c>
      <c r="F147" s="3" t="str">
        <f t="shared" si="1"/>
        <v>bc</v>
      </c>
      <c r="G147" s="3"/>
      <c r="H147" s="3"/>
      <c r="I147" s="3"/>
      <c r="J147" s="3"/>
    </row>
    <row r="148" ht="14.25" customHeight="1">
      <c r="A148" s="2" t="str">
        <f>Basen!B211</f>
        <v/>
      </c>
      <c r="B148" s="1">
        <f>Basen!F211+20000</f>
        <v>40208</v>
      </c>
      <c r="C148" s="1" t="str">
        <f>Basen!C211</f>
        <v>Fredriksen</v>
      </c>
      <c r="D148" s="3" t="str">
        <f>Basen!H211</f>
        <v>cansl</v>
      </c>
      <c r="E148" s="3" t="str">
        <f>Basen!J211</f>
        <v/>
      </c>
      <c r="F148" s="3" t="str">
        <f t="shared" si="1"/>
        <v>cansl</v>
      </c>
      <c r="G148" s="3"/>
      <c r="H148" s="3"/>
      <c r="I148" s="3"/>
      <c r="J148" s="3"/>
    </row>
    <row r="149" ht="14.25" customHeight="1">
      <c r="A149" s="2" t="str">
        <f>Basen!B214</f>
        <v/>
      </c>
      <c r="B149" s="1">
        <f>Basen!F214+20000</f>
        <v>40211</v>
      </c>
      <c r="C149" s="1" t="str">
        <f>Basen!C214</f>
        <v>Nilsson</v>
      </c>
      <c r="D149" s="3" t="str">
        <f>Basen!H214</f>
        <v>cansl</v>
      </c>
      <c r="E149" s="3" t="str">
        <f>Basen!J214</f>
        <v/>
      </c>
      <c r="F149" s="3" t="str">
        <f t="shared" si="1"/>
        <v>cansl</v>
      </c>
      <c r="G149" s="3"/>
      <c r="H149" s="3"/>
      <c r="I149" s="3"/>
      <c r="J149" s="3"/>
    </row>
    <row r="150" ht="14.25" customHeight="1">
      <c r="A150" s="2" t="str">
        <f>Basen!B215</f>
        <v/>
      </c>
      <c r="B150" s="1">
        <f>Basen!F215+20000</f>
        <v>40212</v>
      </c>
      <c r="C150" s="1" t="str">
        <f>Basen!C215</f>
        <v>Möller</v>
      </c>
      <c r="D150" s="3" t="str">
        <f>Basen!H215</f>
        <v>bc</v>
      </c>
      <c r="E150" s="3" t="str">
        <f>Basen!J215</f>
        <v/>
      </c>
      <c r="F150" s="3" t="str">
        <f t="shared" si="1"/>
        <v>bc</v>
      </c>
      <c r="G150" s="3"/>
      <c r="H150" s="3"/>
      <c r="I150" s="3"/>
      <c r="J150" s="3"/>
    </row>
    <row r="151" ht="14.25" customHeight="1">
      <c r="A151" s="2" t="str">
        <f>Basen!B217</f>
        <v/>
      </c>
      <c r="B151" s="1">
        <f>Basen!F217+20000</f>
        <v>40214</v>
      </c>
      <c r="C151" s="1" t="str">
        <f>Basen!C217</f>
        <v>Redlich</v>
      </c>
      <c r="D151" s="3" t="str">
        <f>Basen!H217</f>
        <v>bc</v>
      </c>
      <c r="E151" s="3" t="str">
        <f>Basen!J217</f>
        <v/>
      </c>
      <c r="F151" s="3" t="str">
        <f t="shared" si="1"/>
        <v>bc</v>
      </c>
      <c r="G151" s="3"/>
      <c r="H151" s="3"/>
      <c r="I151" s="3"/>
      <c r="J151" s="3"/>
    </row>
    <row r="152" ht="14.25" customHeight="1">
      <c r="A152" s="2" t="str">
        <f>Basen!B218</f>
        <v/>
      </c>
      <c r="B152" s="1">
        <f>Basen!F218+20000</f>
        <v>40215</v>
      </c>
      <c r="C152" s="1" t="str">
        <f>Basen!C218</f>
        <v>Maria</v>
      </c>
      <c r="D152" s="3" t="str">
        <f>Basen!H218</f>
        <v>web</v>
      </c>
      <c r="E152" s="3">
        <f>Basen!J218</f>
        <v>10</v>
      </c>
      <c r="F152" s="3" t="str">
        <f t="shared" si="1"/>
        <v>web</v>
      </c>
      <c r="G152" s="3"/>
      <c r="H152" s="3"/>
      <c r="I152" s="3"/>
      <c r="J152" s="3"/>
    </row>
    <row r="153" ht="14.25" customHeight="1">
      <c r="A153" s="2" t="str">
        <f>Basen!B219</f>
        <v/>
      </c>
      <c r="B153" s="1">
        <f>Basen!F219+20000</f>
        <v>40216</v>
      </c>
      <c r="C153" s="1" t="str">
        <f>Basen!C219</f>
        <v>Johansen</v>
      </c>
      <c r="D153" s="3" t="str">
        <f>Basen!H219</f>
        <v>bc</v>
      </c>
      <c r="E153" s="3" t="str">
        <f>Basen!J219</f>
        <v/>
      </c>
      <c r="F153" s="3" t="str">
        <f t="shared" si="1"/>
        <v>bc</v>
      </c>
      <c r="G153" s="3"/>
      <c r="H153" s="3"/>
      <c r="I153" s="3"/>
      <c r="J153" s="3"/>
    </row>
    <row r="154" ht="14.25" customHeight="1">
      <c r="A154" s="2" t="str">
        <f>Basen!B220</f>
        <v/>
      </c>
      <c r="B154" s="1">
        <f>Basen!F220+20000</f>
        <v>40217</v>
      </c>
      <c r="C154" s="1" t="str">
        <f>Basen!C220</f>
        <v>Marko</v>
      </c>
      <c r="D154" s="3" t="str">
        <f>Basen!H220</f>
        <v>bc</v>
      </c>
      <c r="E154" s="3" t="str">
        <f>Basen!J220</f>
        <v/>
      </c>
      <c r="F154" s="3" t="str">
        <f t="shared" si="1"/>
        <v>bc</v>
      </c>
      <c r="G154" s="3"/>
      <c r="H154" s="3"/>
      <c r="I154" s="3"/>
      <c r="J154" s="3"/>
    </row>
    <row r="155" ht="14.25" customHeight="1">
      <c r="A155" s="2" t="str">
        <f>Basen!B222</f>
        <v/>
      </c>
      <c r="B155" s="1">
        <f>Basen!F222+20000</f>
        <v>40219</v>
      </c>
      <c r="C155" s="1" t="str">
        <f>Basen!C222</f>
        <v>Inger</v>
      </c>
      <c r="D155" s="3" t="str">
        <f>Basen!H222</f>
        <v>web</v>
      </c>
      <c r="E155" s="3">
        <f>Basen!J222</f>
        <v>15</v>
      </c>
      <c r="F155" s="3" t="str">
        <f t="shared" si="1"/>
        <v>web</v>
      </c>
      <c r="G155" s="3"/>
      <c r="H155" s="3"/>
      <c r="I155" s="3"/>
      <c r="J155" s="3"/>
    </row>
    <row r="156" ht="14.25" customHeight="1">
      <c r="A156" s="2" t="str">
        <f>Basen!B223</f>
        <v/>
      </c>
      <c r="B156" s="1">
        <f>Basen!F223+20000</f>
        <v>40220</v>
      </c>
      <c r="C156" s="1" t="str">
        <f>Basen!C223</f>
        <v>Hoffmann</v>
      </c>
      <c r="D156" s="3" t="str">
        <f>Basen!H223</f>
        <v>bc</v>
      </c>
      <c r="E156" s="3" t="str">
        <f>Basen!J223</f>
        <v/>
      </c>
      <c r="F156" s="3" t="str">
        <f t="shared" si="1"/>
        <v>bc</v>
      </c>
      <c r="G156" s="3"/>
      <c r="H156" s="3"/>
      <c r="I156" s="3"/>
      <c r="J156" s="3"/>
    </row>
    <row r="157" ht="14.25" customHeight="1">
      <c r="A157" s="2" t="str">
        <f>Basen!B224</f>
        <v/>
      </c>
      <c r="B157" s="1">
        <f>Basen!F224+20000</f>
        <v>40221</v>
      </c>
      <c r="C157" s="1" t="str">
        <f>Basen!C224</f>
        <v>Henrik</v>
      </c>
      <c r="D157" s="3" t="str">
        <f>Basen!H224</f>
        <v>bc</v>
      </c>
      <c r="E157" s="3" t="str">
        <f>Basen!J224</f>
        <v/>
      </c>
      <c r="F157" s="3" t="str">
        <f t="shared" si="1"/>
        <v>bc</v>
      </c>
      <c r="G157" s="3"/>
      <c r="H157" s="3"/>
      <c r="I157" s="3"/>
      <c r="J157" s="3"/>
    </row>
    <row r="158" ht="14.25" customHeight="1">
      <c r="A158" s="2" t="str">
        <f>Basen!B226</f>
        <v/>
      </c>
      <c r="B158" s="1">
        <f>Basen!F226+20000</f>
        <v>40223</v>
      </c>
      <c r="C158" s="1" t="str">
        <f>Basen!C226</f>
        <v>Jørgensen</v>
      </c>
      <c r="D158" s="3" t="str">
        <f>Basen!H226</f>
        <v>bc</v>
      </c>
      <c r="E158" s="3" t="str">
        <f>Basen!J226</f>
        <v/>
      </c>
      <c r="F158" s="3" t="str">
        <f t="shared" si="1"/>
        <v>bc</v>
      </c>
      <c r="G158" s="3"/>
      <c r="H158" s="3"/>
      <c r="I158" s="3"/>
      <c r="J158" s="3"/>
    </row>
    <row r="159" ht="14.25" customHeight="1">
      <c r="A159" s="2" t="str">
        <f>Basen!B227</f>
        <v/>
      </c>
      <c r="B159" s="1">
        <f>Basen!F227+20000</f>
        <v>40224</v>
      </c>
      <c r="C159" s="1" t="str">
        <f>Basen!C227</f>
        <v>Vestergård</v>
      </c>
      <c r="D159" s="3" t="str">
        <f>Basen!H227</f>
        <v>cansl</v>
      </c>
      <c r="E159" s="3" t="str">
        <f>Basen!J227</f>
        <v/>
      </c>
      <c r="F159" s="3" t="str">
        <f t="shared" si="1"/>
        <v>cansl</v>
      </c>
      <c r="G159" s="3"/>
      <c r="H159" s="3"/>
      <c r="I159" s="3"/>
      <c r="J159" s="3"/>
    </row>
    <row r="160" ht="14.25" customHeight="1">
      <c r="A160" s="2" t="str">
        <f>Basen!B229</f>
        <v/>
      </c>
      <c r="B160" s="1">
        <f>Basen!F229+20000</f>
        <v>40226</v>
      </c>
      <c r="C160" s="1" t="str">
        <f>Basen!C229</f>
        <v>Spångrud</v>
      </c>
      <c r="D160" s="3" t="str">
        <f>Basen!H229</f>
        <v>bc</v>
      </c>
      <c r="E160" s="3" t="str">
        <f>Basen!J229</f>
        <v/>
      </c>
      <c r="F160" s="3" t="str">
        <f t="shared" si="1"/>
        <v>bc</v>
      </c>
      <c r="G160" s="3"/>
      <c r="H160" s="3"/>
      <c r="I160" s="3"/>
      <c r="J160" s="3"/>
    </row>
    <row r="161" ht="14.25" customHeight="1">
      <c r="A161" s="2" t="str">
        <f>Basen!B230</f>
        <v/>
      </c>
      <c r="B161" s="1">
        <f>Basen!F230+20000</f>
        <v>40227</v>
      </c>
      <c r="C161" s="1" t="str">
        <f>Basen!C230</f>
        <v>Nielsen</v>
      </c>
      <c r="D161" s="3" t="str">
        <f>Basen!H230</f>
        <v>bc</v>
      </c>
      <c r="E161" s="3" t="str">
        <f>Basen!J230</f>
        <v/>
      </c>
      <c r="F161" s="3" t="str">
        <f t="shared" si="1"/>
        <v>bc</v>
      </c>
      <c r="G161" s="3"/>
      <c r="H161" s="3"/>
      <c r="I161" s="3"/>
      <c r="J161" s="3"/>
    </row>
    <row r="162" ht="14.25" customHeight="1">
      <c r="A162" s="2" t="str">
        <f>Basen!B231</f>
        <v/>
      </c>
      <c r="B162" s="1">
        <f>Basen!F231+20000</f>
        <v>40228</v>
      </c>
      <c r="C162" s="1" t="str">
        <f>Basen!C231</f>
        <v>Vesterholt</v>
      </c>
      <c r="D162" s="3" t="str">
        <f>Basen!H231</f>
        <v>bc</v>
      </c>
      <c r="E162" s="3" t="str">
        <f>Basen!J231</f>
        <v/>
      </c>
      <c r="F162" s="3" t="str">
        <f t="shared" si="1"/>
        <v>bc</v>
      </c>
      <c r="G162" s="3"/>
      <c r="H162" s="3"/>
      <c r="I162" s="3"/>
      <c r="J162" s="3"/>
    </row>
    <row r="163" ht="14.25" customHeight="1">
      <c r="A163" s="2" t="str">
        <f>Basen!B232</f>
        <v/>
      </c>
      <c r="B163" s="1">
        <f>Basen!F232+20000</f>
        <v>40229</v>
      </c>
      <c r="C163" s="1" t="str">
        <f>Basen!C232</f>
        <v>Iwasiow</v>
      </c>
      <c r="D163" s="3" t="str">
        <f>Basen!H232</f>
        <v>bc</v>
      </c>
      <c r="E163" s="3" t="str">
        <f>Basen!J232</f>
        <v/>
      </c>
      <c r="F163" s="3" t="str">
        <f t="shared" si="1"/>
        <v>bc</v>
      </c>
      <c r="G163" s="3"/>
      <c r="H163" s="3"/>
      <c r="I163" s="3"/>
      <c r="J163" s="3"/>
    </row>
    <row r="164" ht="14.25" customHeight="1">
      <c r="A164" s="2" t="str">
        <f>Basen!B233</f>
        <v/>
      </c>
      <c r="B164" s="1">
        <f>Basen!F233+20000</f>
        <v>40230</v>
      </c>
      <c r="C164" s="1" t="str">
        <f>Basen!C233</f>
        <v>Johannsen</v>
      </c>
      <c r="D164" s="3" t="str">
        <f>Basen!H233</f>
        <v>bc</v>
      </c>
      <c r="E164" s="3" t="str">
        <f>Basen!J233</f>
        <v/>
      </c>
      <c r="F164" s="3" t="str">
        <f t="shared" si="1"/>
        <v>bc</v>
      </c>
      <c r="G164" s="3"/>
      <c r="H164" s="3"/>
      <c r="I164" s="3"/>
      <c r="J164" s="3"/>
    </row>
    <row r="165" ht="14.25" customHeight="1">
      <c r="A165" s="2" t="str">
        <f>Basen!B234</f>
        <v/>
      </c>
      <c r="B165" s="1">
        <f>Basen!F234+20000</f>
        <v>40231</v>
      </c>
      <c r="C165" s="1" t="str">
        <f>Basen!C234</f>
        <v>Anderson</v>
      </c>
      <c r="D165" s="3" t="str">
        <f>Basen!H234</f>
        <v>bc</v>
      </c>
      <c r="E165" s="3" t="str">
        <f>Basen!J234</f>
        <v/>
      </c>
      <c r="F165" s="3" t="str">
        <f t="shared" si="1"/>
        <v>bc</v>
      </c>
      <c r="G165" s="3"/>
      <c r="H165" s="3"/>
      <c r="I165" s="3"/>
      <c r="J165" s="3"/>
    </row>
    <row r="166" ht="14.25" customHeight="1">
      <c r="A166" s="2" t="str">
        <f>Basen!B235</f>
        <v/>
      </c>
      <c r="B166" s="1">
        <f>Basen!F235+20000</f>
        <v>40232</v>
      </c>
      <c r="C166" s="1" t="str">
        <f>Basen!C235</f>
        <v>Perdersen</v>
      </c>
      <c r="D166" s="3" t="str">
        <f>Basen!H235</f>
        <v>bc</v>
      </c>
      <c r="E166" s="3" t="str">
        <f>Basen!J235</f>
        <v/>
      </c>
      <c r="F166" s="3" t="str">
        <f t="shared" si="1"/>
        <v>bc</v>
      </c>
      <c r="G166" s="3"/>
      <c r="H166" s="3"/>
      <c r="I166" s="3"/>
      <c r="J166" s="3"/>
    </row>
    <row r="167" ht="14.25" customHeight="1">
      <c r="A167" s="2" t="str">
        <f>Basen!B237</f>
        <v/>
      </c>
      <c r="B167" s="1">
        <f>Basen!F237+21000</f>
        <v>41234</v>
      </c>
      <c r="C167" s="1" t="str">
        <f>Basen!C237</f>
        <v>Cayoglu</v>
      </c>
      <c r="D167" s="3" t="str">
        <f>Basen!H237</f>
        <v>bc</v>
      </c>
      <c r="E167" s="3" t="str">
        <f>Basen!J237</f>
        <v/>
      </c>
      <c r="F167" s="3"/>
      <c r="G167" s="3" t="str">
        <f t="shared" ref="G167:G219" si="2">D167</f>
        <v>bc</v>
      </c>
      <c r="H167" s="3"/>
      <c r="I167" s="3"/>
      <c r="J167" s="3"/>
    </row>
    <row r="168" ht="14.25" customHeight="1">
      <c r="A168" s="2" t="str">
        <f>Basen!B240</f>
        <v/>
      </c>
      <c r="B168" s="1">
        <f>Basen!F240+21000</f>
        <v>42003</v>
      </c>
      <c r="C168" s="1" t="str">
        <f>Basen!C240</f>
        <v>Henrik</v>
      </c>
      <c r="D168" s="3" t="str">
        <f>Basen!H240</f>
        <v>web</v>
      </c>
      <c r="E168" s="3" t="str">
        <f>Basen!J240</f>
        <v/>
      </c>
      <c r="F168" s="3"/>
      <c r="G168" s="3" t="str">
        <f t="shared" si="2"/>
        <v>web</v>
      </c>
      <c r="H168" s="3"/>
      <c r="I168" s="3"/>
      <c r="J168" s="3"/>
    </row>
    <row r="169" ht="14.25" customHeight="1">
      <c r="A169" s="2">
        <f>Basen!B243</f>
        <v>5441773</v>
      </c>
      <c r="B169" s="1">
        <f>Basen!F243+21000</f>
        <v>42006</v>
      </c>
      <c r="C169" s="1" t="str">
        <f>Basen!C243</f>
        <v>Whalstrøm</v>
      </c>
      <c r="D169" s="3" t="str">
        <f>Basen!H243</f>
        <v>web</v>
      </c>
      <c r="E169" s="3" t="str">
        <f>Basen!J243</f>
        <v/>
      </c>
      <c r="F169" s="3"/>
      <c r="G169" s="3" t="str">
        <f t="shared" si="2"/>
        <v>web</v>
      </c>
      <c r="H169" s="3"/>
      <c r="I169" s="3"/>
      <c r="J169" s="3"/>
    </row>
    <row r="170" ht="14.25" customHeight="1">
      <c r="A170" s="2" t="str">
        <f>Basen!B245</f>
        <v/>
      </c>
      <c r="B170" s="1">
        <f>Basen!F245+21000</f>
        <v>42008</v>
      </c>
      <c r="C170" s="1" t="str">
        <f>Basen!C245</f>
        <v>Möller</v>
      </c>
      <c r="D170" s="3" t="str">
        <f>Basen!H245</f>
        <v/>
      </c>
      <c r="E170" s="3" t="str">
        <f>Basen!J245</f>
        <v/>
      </c>
      <c r="F170" s="3"/>
      <c r="G170" s="3" t="str">
        <f t="shared" si="2"/>
        <v/>
      </c>
      <c r="H170" s="3"/>
      <c r="I170" s="3"/>
      <c r="J170" s="3"/>
    </row>
    <row r="171" ht="14.25" customHeight="1">
      <c r="A171" s="2" t="str">
        <f>Basen!B247</f>
        <v/>
      </c>
      <c r="B171" s="1">
        <f>Basen!F247+21000</f>
        <v>42010</v>
      </c>
      <c r="C171" s="1" t="str">
        <f>Basen!C247</f>
        <v>Kjær</v>
      </c>
      <c r="D171" s="3" t="str">
        <f>Basen!H247</f>
        <v>cansl</v>
      </c>
      <c r="E171" s="3" t="str">
        <f>Basen!J247</f>
        <v/>
      </c>
      <c r="F171" s="3"/>
      <c r="G171" s="3" t="str">
        <f t="shared" si="2"/>
        <v>cansl</v>
      </c>
      <c r="H171" s="3"/>
      <c r="I171" s="3"/>
      <c r="J171" s="3"/>
    </row>
    <row r="172" ht="14.25" customHeight="1">
      <c r="A172" s="2" t="str">
        <f>Basen!B249</f>
        <v/>
      </c>
      <c r="B172" s="1">
        <f>Basen!F249+21000</f>
        <v>42012</v>
      </c>
      <c r="C172" s="1" t="str">
        <f>Basen!C249</f>
        <v>Käler</v>
      </c>
      <c r="D172" s="3" t="str">
        <f>Basen!H249</f>
        <v>cansl</v>
      </c>
      <c r="E172" s="3" t="str">
        <f>Basen!J249</f>
        <v/>
      </c>
      <c r="F172" s="3"/>
      <c r="G172" s="3" t="str">
        <f t="shared" si="2"/>
        <v>cansl</v>
      </c>
      <c r="H172" s="3"/>
      <c r="I172" s="3"/>
      <c r="J172" s="3"/>
    </row>
    <row r="173" ht="14.25" customHeight="1">
      <c r="A173" s="2">
        <f>Basen!B252</f>
        <v>1749873799</v>
      </c>
      <c r="B173" s="1">
        <f>Basen!F252+21000</f>
        <v>42015</v>
      </c>
      <c r="C173" s="1" t="str">
        <f>Basen!C252</f>
        <v>Koop</v>
      </c>
      <c r="D173" s="3" t="str">
        <f>Basen!H252</f>
        <v>bc</v>
      </c>
      <c r="E173" s="3" t="str">
        <f>Basen!J252</f>
        <v/>
      </c>
      <c r="F173" s="3"/>
      <c r="G173" s="3" t="str">
        <f t="shared" si="2"/>
        <v>bc</v>
      </c>
      <c r="H173" s="3"/>
      <c r="I173" s="3"/>
      <c r="J173" s="3"/>
    </row>
    <row r="174" ht="14.25" customHeight="1">
      <c r="A174" s="2">
        <f>Basen!B253</f>
        <v>25582842</v>
      </c>
      <c r="B174" s="1">
        <f>Basen!F253+21000</f>
        <v>42016</v>
      </c>
      <c r="C174" s="1" t="str">
        <f>Basen!C253</f>
        <v>Gubbertsen</v>
      </c>
      <c r="D174" s="3" t="str">
        <f>Basen!H253</f>
        <v>web</v>
      </c>
      <c r="E174" s="3" t="str">
        <f>Basen!J253</f>
        <v/>
      </c>
      <c r="F174" s="3"/>
      <c r="G174" s="3" t="str">
        <f t="shared" si="2"/>
        <v>web</v>
      </c>
      <c r="H174" s="3"/>
      <c r="I174" s="3"/>
      <c r="J174" s="3"/>
    </row>
    <row r="175" ht="14.25" customHeight="1">
      <c r="A175" s="2" t="str">
        <f>Basen!B254</f>
        <v/>
      </c>
      <c r="B175" s="1">
        <f>Basen!F254+21000</f>
        <v>42017</v>
      </c>
      <c r="C175" s="1" t="str">
        <f>Basen!C254</f>
        <v>fl</v>
      </c>
      <c r="D175" s="3" t="str">
        <f>Basen!H254</f>
        <v>cansl</v>
      </c>
      <c r="E175" s="3" t="str">
        <f>Basen!J254</f>
        <v/>
      </c>
      <c r="F175" s="3"/>
      <c r="G175" s="3" t="str">
        <f t="shared" si="2"/>
        <v>cansl</v>
      </c>
      <c r="H175" s="3"/>
      <c r="I175" s="3"/>
      <c r="J175" s="3"/>
    </row>
    <row r="176" ht="14.25" customHeight="1">
      <c r="A176" s="2">
        <f>Basen!B258</f>
        <v>21261488</v>
      </c>
      <c r="B176" s="1">
        <f>Basen!F258+21000</f>
        <v>42021</v>
      </c>
      <c r="C176" s="1" t="str">
        <f>Basen!C258</f>
        <v>Simonsen</v>
      </c>
      <c r="D176" s="3" t="str">
        <f>Basen!H258</f>
        <v>bc</v>
      </c>
      <c r="E176" s="3" t="str">
        <f>Basen!J258</f>
        <v/>
      </c>
      <c r="F176" s="3"/>
      <c r="G176" s="3" t="str">
        <f t="shared" si="2"/>
        <v>bc</v>
      </c>
      <c r="H176" s="3"/>
      <c r="I176" s="3"/>
      <c r="J176" s="3"/>
    </row>
    <row r="177" ht="14.25" customHeight="1">
      <c r="A177" s="2" t="str">
        <f>Basen!B268</f>
        <v/>
      </c>
      <c r="B177" s="1">
        <f>Basen!F268+21000</f>
        <v>42031</v>
      </c>
      <c r="C177" s="1" t="str">
        <f>Basen!C268</f>
        <v>Fleck</v>
      </c>
      <c r="D177" s="3" t="str">
        <f>Basen!H268</f>
        <v>cansl</v>
      </c>
      <c r="E177" s="3" t="str">
        <f>Basen!J268</f>
        <v/>
      </c>
      <c r="F177" s="3"/>
      <c r="G177" s="3" t="str">
        <f t="shared" si="2"/>
        <v>cansl</v>
      </c>
      <c r="H177" s="3"/>
      <c r="I177" s="3"/>
      <c r="J177" s="3"/>
    </row>
    <row r="178" ht="14.25" customHeight="1">
      <c r="A178" s="2">
        <f>Basen!B269</f>
        <v>40253136</v>
      </c>
      <c r="B178" s="1">
        <f>Basen!F269+21000</f>
        <v>42032</v>
      </c>
      <c r="C178" s="1" t="str">
        <f>Basen!C269</f>
        <v>Damholt</v>
      </c>
      <c r="D178" s="3" t="str">
        <f>Basen!H269</f>
        <v>web</v>
      </c>
      <c r="E178" s="3">
        <f>Basen!J269</f>
        <v>10</v>
      </c>
      <c r="F178" s="3"/>
      <c r="G178" s="3" t="str">
        <f t="shared" si="2"/>
        <v>web</v>
      </c>
      <c r="H178" s="3"/>
      <c r="I178" s="3"/>
      <c r="J178" s="3"/>
    </row>
    <row r="179" ht="14.25" customHeight="1">
      <c r="A179" s="2">
        <f>Basen!B287</f>
        <v>26448601</v>
      </c>
      <c r="B179" s="1">
        <f>Basen!F287+21000</f>
        <v>42050</v>
      </c>
      <c r="C179" s="1" t="str">
        <f>Basen!C287</f>
        <v>Kristensen</v>
      </c>
      <c r="D179" s="3" t="str">
        <f>Basen!H287</f>
        <v>web</v>
      </c>
      <c r="E179" s="3" t="str">
        <f>Basen!J287</f>
        <v/>
      </c>
      <c r="F179" s="3"/>
      <c r="G179" s="3" t="str">
        <f t="shared" si="2"/>
        <v>web</v>
      </c>
      <c r="H179" s="3"/>
      <c r="I179" s="3"/>
      <c r="J179" s="3"/>
    </row>
    <row r="180" ht="14.25" customHeight="1">
      <c r="A180" s="2" t="str">
        <f>Basen!B288</f>
        <v/>
      </c>
      <c r="B180" s="1">
        <f>Basen!F288+21000</f>
        <v>42051</v>
      </c>
      <c r="C180" s="1" t="str">
        <f>Basen!C288</f>
        <v>Wittenborn</v>
      </c>
      <c r="D180" s="3" t="str">
        <f>Basen!H288</f>
        <v>cansl</v>
      </c>
      <c r="E180" s="3" t="str">
        <f>Basen!J288</f>
        <v/>
      </c>
      <c r="F180" s="3"/>
      <c r="G180" s="3" t="str">
        <f t="shared" si="2"/>
        <v>cansl</v>
      </c>
      <c r="H180" s="3"/>
      <c r="I180" s="3"/>
      <c r="J180" s="3"/>
    </row>
    <row r="181" ht="14.25" customHeight="1">
      <c r="A181" s="2">
        <f>Basen!B291</f>
        <v>28490305</v>
      </c>
      <c r="B181" s="1">
        <f>Basen!F291+21000</f>
        <v>42054</v>
      </c>
      <c r="C181" s="1" t="str">
        <f>Basen!C291</f>
        <v>Nielsen</v>
      </c>
      <c r="D181" s="3" t="str">
        <f>Basen!H291</f>
        <v>bc</v>
      </c>
      <c r="E181" s="3" t="str">
        <f>Basen!J291</f>
        <v/>
      </c>
      <c r="F181" s="3"/>
      <c r="G181" s="3" t="str">
        <f t="shared" si="2"/>
        <v>bc</v>
      </c>
      <c r="H181" s="3"/>
      <c r="I181" s="3"/>
      <c r="J181" s="3"/>
    </row>
    <row r="182" ht="14.25" customHeight="1">
      <c r="A182" s="2">
        <f>Basen!B294</f>
        <v>60688589</v>
      </c>
      <c r="B182" s="1">
        <f>Basen!F294+21000</f>
        <v>42057</v>
      </c>
      <c r="C182" s="1" t="str">
        <f>Basen!C294</f>
        <v>Thestrup</v>
      </c>
      <c r="D182" s="3" t="str">
        <f>Basen!H294</f>
        <v>bc</v>
      </c>
      <c r="E182" s="3" t="str">
        <f>Basen!J294</f>
        <v/>
      </c>
      <c r="F182" s="3"/>
      <c r="G182" s="3" t="str">
        <f t="shared" si="2"/>
        <v>bc</v>
      </c>
      <c r="H182" s="3"/>
      <c r="I182" s="3"/>
      <c r="J182" s="3"/>
    </row>
    <row r="183" ht="14.25" customHeight="1">
      <c r="A183" s="2" t="str">
        <f>Basen!B295</f>
        <v/>
      </c>
      <c r="B183" s="1">
        <f>Basen!F295+21000</f>
        <v>42058</v>
      </c>
      <c r="C183" s="1" t="str">
        <f>Basen!C295</f>
        <v>Aagaard</v>
      </c>
      <c r="D183" s="3" t="str">
        <f>Basen!H295</f>
        <v>cansl</v>
      </c>
      <c r="E183" s="3" t="str">
        <f>Basen!J295</f>
        <v/>
      </c>
      <c r="F183" s="3"/>
      <c r="G183" s="3" t="str">
        <f t="shared" si="2"/>
        <v>cansl</v>
      </c>
      <c r="H183" s="3"/>
      <c r="I183" s="3"/>
      <c r="J183" s="3"/>
    </row>
    <row r="184" ht="14.25" customHeight="1">
      <c r="A184" s="2">
        <f>Basen!B298</f>
        <v>1757043209</v>
      </c>
      <c r="B184" s="1">
        <f>Basen!F298+21000</f>
        <v>42061</v>
      </c>
      <c r="C184" s="1" t="str">
        <f>Basen!C298</f>
        <v>Redlich</v>
      </c>
      <c r="D184" s="3" t="str">
        <f>Basen!H298</f>
        <v>bc</v>
      </c>
      <c r="E184" s="3" t="str">
        <f>Basen!J298</f>
        <v/>
      </c>
      <c r="F184" s="3"/>
      <c r="G184" s="3" t="str">
        <f t="shared" si="2"/>
        <v>bc</v>
      </c>
      <c r="H184" s="3"/>
      <c r="I184" s="3"/>
      <c r="J184" s="3"/>
    </row>
    <row r="185" ht="14.25" customHeight="1">
      <c r="A185" s="2" t="str">
        <f>Basen!B299</f>
        <v/>
      </c>
      <c r="B185" s="1">
        <f>Basen!F299+21000</f>
        <v>42062</v>
      </c>
      <c r="C185" s="1" t="str">
        <f>Basen!C299</f>
        <v>Sørensen</v>
      </c>
      <c r="D185" s="3" t="str">
        <f>Basen!H299</f>
        <v>web</v>
      </c>
      <c r="E185" s="3" t="str">
        <f>Basen!J299</f>
        <v/>
      </c>
      <c r="F185" s="3"/>
      <c r="G185" s="3" t="str">
        <f t="shared" si="2"/>
        <v>web</v>
      </c>
      <c r="H185" s="3"/>
      <c r="I185" s="3"/>
      <c r="J185" s="3"/>
    </row>
    <row r="186" ht="14.25" customHeight="1">
      <c r="A186" s="2" t="str">
        <f>Basen!B300</f>
        <v/>
      </c>
      <c r="B186" s="1">
        <f>Basen!F300+21000</f>
        <v>42063</v>
      </c>
      <c r="C186" s="1" t="str">
        <f>Basen!C300</f>
        <v>Sørensen</v>
      </c>
      <c r="D186" s="3" t="str">
        <f>Basen!H300</f>
        <v>web</v>
      </c>
      <c r="E186" s="3" t="str">
        <f>Basen!J300</f>
        <v/>
      </c>
      <c r="F186" s="3"/>
      <c r="G186" s="3" t="str">
        <f t="shared" si="2"/>
        <v>web</v>
      </c>
      <c r="H186" s="3"/>
      <c r="I186" s="3"/>
      <c r="J186" s="3"/>
    </row>
    <row r="187" ht="14.25" customHeight="1">
      <c r="A187" s="2">
        <f>Basen!B304</f>
        <v>31164387</v>
      </c>
      <c r="B187" s="1">
        <f>Basen!F304+21000</f>
        <v>42067</v>
      </c>
      <c r="C187" s="1" t="str">
        <f>Basen!C304</f>
        <v>Walker</v>
      </c>
      <c r="D187" s="3" t="str">
        <f>Basen!H304</f>
        <v>bc</v>
      </c>
      <c r="E187" s="3" t="str">
        <f>Basen!J304</f>
        <v/>
      </c>
      <c r="F187" s="3"/>
      <c r="G187" s="3" t="str">
        <f t="shared" si="2"/>
        <v>bc</v>
      </c>
      <c r="H187" s="3"/>
      <c r="I187" s="3"/>
      <c r="J187" s="3"/>
    </row>
    <row r="188" ht="14.25" customHeight="1">
      <c r="A188" s="2">
        <f>Basen!B307</f>
        <v>23801355</v>
      </c>
      <c r="B188" s="1">
        <f>Basen!F307+21000</f>
        <v>42070</v>
      </c>
      <c r="C188" s="1" t="str">
        <f>Basen!C307</f>
        <v>Røjtburg</v>
      </c>
      <c r="D188" s="3" t="str">
        <f>Basen!H307</f>
        <v>bc</v>
      </c>
      <c r="E188" s="3" t="str">
        <f>Basen!J307</f>
        <v/>
      </c>
      <c r="F188" s="3"/>
      <c r="G188" s="3" t="str">
        <f t="shared" si="2"/>
        <v>bc</v>
      </c>
      <c r="H188" s="3"/>
      <c r="I188" s="3"/>
      <c r="J188" s="3"/>
    </row>
    <row r="189" ht="14.25" customHeight="1">
      <c r="A189" s="2">
        <f>Basen!B309</f>
        <v>21461262</v>
      </c>
      <c r="B189" s="1">
        <f>Basen!F309+21000</f>
        <v>42072</v>
      </c>
      <c r="C189" s="1" t="str">
        <f>Basen!C309</f>
        <v>Nielsen</v>
      </c>
      <c r="D189" s="3" t="str">
        <f>Basen!H309</f>
        <v>bc</v>
      </c>
      <c r="E189" s="3" t="str">
        <f>Basen!J309</f>
        <v/>
      </c>
      <c r="F189" s="3"/>
      <c r="G189" s="3" t="str">
        <f t="shared" si="2"/>
        <v>bc</v>
      </c>
      <c r="H189" s="3"/>
      <c r="I189" s="3"/>
      <c r="J189" s="3"/>
    </row>
    <row r="190" ht="14.25" customHeight="1">
      <c r="A190" s="2" t="str">
        <f>Basen!B310</f>
        <v/>
      </c>
      <c r="B190" s="1">
        <f>Basen!F310+21000</f>
        <v>42073</v>
      </c>
      <c r="C190" s="1" t="str">
        <f>Basen!C310</f>
        <v>Mette</v>
      </c>
      <c r="D190" s="3" t="str">
        <f>Basen!H310</f>
        <v>cansl</v>
      </c>
      <c r="E190" s="3" t="str">
        <f>Basen!J310</f>
        <v/>
      </c>
      <c r="F190" s="3"/>
      <c r="G190" s="3" t="str">
        <f t="shared" si="2"/>
        <v>cansl</v>
      </c>
      <c r="H190" s="3"/>
      <c r="I190" s="3"/>
      <c r="J190" s="3"/>
    </row>
    <row r="191" ht="14.25" customHeight="1">
      <c r="A191" s="2" t="str">
        <f>Basen!B311</f>
        <v/>
      </c>
      <c r="B191" s="1">
        <f>Basen!F311+21000</f>
        <v>42074</v>
      </c>
      <c r="C191" s="1" t="str">
        <f>Basen!C311</f>
        <v>Boeg</v>
      </c>
      <c r="D191" s="3" t="str">
        <f>Basen!H311</f>
        <v>cansl</v>
      </c>
      <c r="E191" s="3" t="str">
        <f>Basen!J311</f>
        <v/>
      </c>
      <c r="F191" s="3"/>
      <c r="G191" s="3" t="str">
        <f t="shared" si="2"/>
        <v>cansl</v>
      </c>
      <c r="H191" s="3"/>
      <c r="I191" s="3"/>
      <c r="J191" s="3"/>
    </row>
    <row r="192" ht="14.25" customHeight="1">
      <c r="A192" s="2">
        <f>Basen!B325</f>
        <v>30507581</v>
      </c>
      <c r="B192" s="1">
        <f>Basen!F325+21000</f>
        <v>42089</v>
      </c>
      <c r="C192" s="1" t="str">
        <f>Basen!C325</f>
        <v>Roed</v>
      </c>
      <c r="D192" s="3" t="str">
        <f>Basen!H325</f>
        <v>web</v>
      </c>
      <c r="E192" s="3" t="str">
        <f>Basen!J325</f>
        <v/>
      </c>
      <c r="F192" s="3"/>
      <c r="G192" s="3" t="str">
        <f t="shared" si="2"/>
        <v>web</v>
      </c>
      <c r="H192" s="3"/>
      <c r="I192" s="3"/>
      <c r="J192" s="3"/>
    </row>
    <row r="193" ht="14.25" customHeight="1">
      <c r="A193" s="2">
        <f>Basen!B329</f>
        <v>22852061</v>
      </c>
      <c r="B193" s="1">
        <f>Basen!F329+21000</f>
        <v>42093</v>
      </c>
      <c r="C193" s="1" t="str">
        <f>Basen!C329</f>
        <v>Hansen</v>
      </c>
      <c r="D193" s="3" t="str">
        <f>Basen!H329</f>
        <v>web</v>
      </c>
      <c r="E193" s="3" t="str">
        <f>Basen!J329</f>
        <v/>
      </c>
      <c r="F193" s="3"/>
      <c r="G193" s="3" t="str">
        <f t="shared" si="2"/>
        <v>web</v>
      </c>
      <c r="H193" s="3"/>
      <c r="I193" s="3"/>
      <c r="J193" s="3"/>
    </row>
    <row r="194" ht="14.25" customHeight="1">
      <c r="A194" s="2" t="str">
        <f>Basen!B331</f>
        <v/>
      </c>
      <c r="B194" s="1">
        <f>Basen!F331+21000</f>
        <v>42095</v>
      </c>
      <c r="C194" s="1" t="str">
        <f>Basen!C331</f>
        <v>Henrik</v>
      </c>
      <c r="D194" s="3" t="str">
        <f>Basen!H331</f>
        <v/>
      </c>
      <c r="E194" s="3" t="str">
        <f>Basen!J331</f>
        <v/>
      </c>
      <c r="F194" s="3"/>
      <c r="G194" s="3" t="str">
        <f t="shared" si="2"/>
        <v/>
      </c>
      <c r="H194" s="3"/>
      <c r="I194" s="3"/>
      <c r="J194" s="3"/>
    </row>
    <row r="195" ht="14.25" customHeight="1">
      <c r="A195" s="2">
        <f>Basen!B332</f>
        <v>267002879</v>
      </c>
      <c r="B195" s="1">
        <f>Basen!F332+21000</f>
        <v>42096</v>
      </c>
      <c r="C195" s="1" t="str">
        <f>Basen!C332</f>
        <v>Hansen</v>
      </c>
      <c r="D195" s="3" t="str">
        <f>Basen!H332</f>
        <v>web</v>
      </c>
      <c r="E195" s="3" t="str">
        <f>Basen!J332</f>
        <v/>
      </c>
      <c r="F195" s="3"/>
      <c r="G195" s="3" t="str">
        <f t="shared" si="2"/>
        <v>web</v>
      </c>
      <c r="H195" s="3"/>
      <c r="I195" s="3"/>
      <c r="J195" s="3"/>
    </row>
    <row r="196" ht="14.25" customHeight="1">
      <c r="A196" s="2">
        <f>Basen!B335</f>
        <v>42963710</v>
      </c>
      <c r="B196" s="1">
        <f>Basen!F335+21000</f>
        <v>42099</v>
      </c>
      <c r="C196" s="1" t="str">
        <f>Basen!C335</f>
        <v>Korsgaard</v>
      </c>
      <c r="D196" s="3" t="str">
        <f>Basen!H335</f>
        <v>bc</v>
      </c>
      <c r="E196" s="3" t="str">
        <f>Basen!J335</f>
        <v/>
      </c>
      <c r="F196" s="3"/>
      <c r="G196" s="3" t="str">
        <f t="shared" si="2"/>
        <v>bc</v>
      </c>
      <c r="H196" s="3"/>
      <c r="I196" s="3"/>
      <c r="J196" s="3"/>
    </row>
    <row r="197" ht="14.25" customHeight="1">
      <c r="A197" s="2" t="str">
        <f>Basen!B343</f>
        <v/>
      </c>
      <c r="B197" s="1">
        <f>Basen!F343+21000</f>
        <v>42107</v>
      </c>
      <c r="C197" s="1" t="str">
        <f>Basen!C343</f>
        <v>Find</v>
      </c>
      <c r="D197" s="3" t="str">
        <f>Basen!H343</f>
        <v>cansl</v>
      </c>
      <c r="E197" s="3" t="str">
        <f>Basen!J343</f>
        <v/>
      </c>
      <c r="F197" s="3"/>
      <c r="G197" s="3" t="str">
        <f t="shared" si="2"/>
        <v>cansl</v>
      </c>
      <c r="H197" s="3"/>
      <c r="I197" s="3"/>
      <c r="J197" s="3"/>
    </row>
    <row r="198" ht="14.25" customHeight="1">
      <c r="A198" s="2">
        <f>Basen!B347</f>
        <v>21602737</v>
      </c>
      <c r="B198" s="1">
        <f>Basen!F347+21000</f>
        <v>42111</v>
      </c>
      <c r="C198" s="1" t="str">
        <f>Basen!C347</f>
        <v>Vase</v>
      </c>
      <c r="D198" s="3" t="str">
        <f>Basen!H347</f>
        <v>bc</v>
      </c>
      <c r="E198" s="3" t="str">
        <f>Basen!J347</f>
        <v/>
      </c>
      <c r="F198" s="3"/>
      <c r="G198" s="3" t="str">
        <f t="shared" si="2"/>
        <v>bc</v>
      </c>
      <c r="H198" s="3"/>
      <c r="I198" s="3"/>
      <c r="J198" s="3"/>
    </row>
    <row r="199" ht="14.25" customHeight="1">
      <c r="A199" s="2">
        <f>Basen!B349</f>
        <v>40111747</v>
      </c>
      <c r="B199" s="1">
        <f>Basen!F349+21000</f>
        <v>42113</v>
      </c>
      <c r="C199" s="1" t="str">
        <f>Basen!C349</f>
        <v>Rimhoff</v>
      </c>
      <c r="D199" s="3" t="str">
        <f>Basen!H349</f>
        <v>bc</v>
      </c>
      <c r="E199" s="3" t="str">
        <f>Basen!J349</f>
        <v/>
      </c>
      <c r="F199" s="3"/>
      <c r="G199" s="3" t="str">
        <f t="shared" si="2"/>
        <v>bc</v>
      </c>
      <c r="H199" s="3"/>
      <c r="I199" s="3"/>
      <c r="J199" s="3"/>
    </row>
    <row r="200" ht="14.25" customHeight="1">
      <c r="A200" s="2">
        <f>Basen!B354</f>
        <v>40800488</v>
      </c>
      <c r="B200" s="1">
        <f>Basen!F354+21000</f>
        <v>42118</v>
      </c>
      <c r="C200" s="1" t="str">
        <f>Basen!C354</f>
        <v>Jensen</v>
      </c>
      <c r="D200" s="3" t="str">
        <f>Basen!H354</f>
        <v>bc</v>
      </c>
      <c r="E200" s="3" t="str">
        <f>Basen!J354</f>
        <v/>
      </c>
      <c r="F200" s="3"/>
      <c r="G200" s="3" t="str">
        <f t="shared" si="2"/>
        <v>bc</v>
      </c>
      <c r="H200" s="3"/>
      <c r="I200" s="3"/>
      <c r="J200" s="3"/>
    </row>
    <row r="201" ht="14.25" customHeight="1">
      <c r="A201" s="2">
        <f>Basen!B357</f>
        <v>21452671</v>
      </c>
      <c r="B201" s="1">
        <f>Basen!F357+21000</f>
        <v>42121</v>
      </c>
      <c r="C201" s="1" t="str">
        <f>Basen!C357</f>
        <v>Librao</v>
      </c>
      <c r="D201" s="3" t="str">
        <f>Basen!H357</f>
        <v>bc</v>
      </c>
      <c r="E201" s="3" t="str">
        <f>Basen!J357</f>
        <v/>
      </c>
      <c r="F201" s="3"/>
      <c r="G201" s="3" t="str">
        <f t="shared" si="2"/>
        <v>bc</v>
      </c>
      <c r="H201" s="3"/>
      <c r="I201" s="3"/>
      <c r="J201" s="3"/>
    </row>
    <row r="202" ht="14.25" customHeight="1">
      <c r="A202" s="2">
        <f>Basen!B360</f>
        <v>61681785</v>
      </c>
      <c r="B202" s="1">
        <f>Basen!F360+21000</f>
        <v>42124</v>
      </c>
      <c r="C202" s="1" t="str">
        <f>Basen!C360</f>
        <v>Jessen</v>
      </c>
      <c r="D202" s="3" t="str">
        <f>Basen!H360</f>
        <v>bc</v>
      </c>
      <c r="E202" s="3" t="str">
        <f>Basen!J360</f>
        <v/>
      </c>
      <c r="F202" s="3"/>
      <c r="G202" s="3" t="str">
        <f t="shared" si="2"/>
        <v>bc</v>
      </c>
      <c r="H202" s="3"/>
      <c r="I202" s="3"/>
      <c r="J202" s="3"/>
    </row>
    <row r="203" ht="14.25" customHeight="1">
      <c r="A203" s="2">
        <f>Basen!B362</f>
        <v>61608068</v>
      </c>
      <c r="B203" s="1">
        <f>Basen!F362+21000</f>
        <v>42126</v>
      </c>
      <c r="C203" s="1" t="str">
        <f>Basen!C362</f>
        <v>Popovic</v>
      </c>
      <c r="D203" s="3" t="str">
        <f>Basen!H362</f>
        <v>bc</v>
      </c>
      <c r="E203" s="3" t="str">
        <f>Basen!J362</f>
        <v/>
      </c>
      <c r="F203" s="3"/>
      <c r="G203" s="3" t="str">
        <f t="shared" si="2"/>
        <v>bc</v>
      </c>
      <c r="H203" s="3"/>
      <c r="I203" s="3"/>
      <c r="J203" s="3"/>
    </row>
    <row r="204" ht="14.25" customHeight="1">
      <c r="A204" s="2">
        <f>Basen!B364</f>
        <v>26549654</v>
      </c>
      <c r="B204" s="1">
        <f>Basen!F364+21000</f>
        <v>42128</v>
      </c>
      <c r="C204" s="1" t="str">
        <f>Basen!C364</f>
        <v>Eildal</v>
      </c>
      <c r="D204" s="3" t="str">
        <f>Basen!H364</f>
        <v>bc</v>
      </c>
      <c r="E204" s="3" t="str">
        <f>Basen!J364</f>
        <v/>
      </c>
      <c r="F204" s="3"/>
      <c r="G204" s="3" t="str">
        <f t="shared" si="2"/>
        <v>bc</v>
      </c>
      <c r="H204" s="3"/>
      <c r="I204" s="3"/>
      <c r="J204" s="3"/>
    </row>
    <row r="205" ht="14.25" customHeight="1">
      <c r="A205" s="2">
        <f>Basen!B367</f>
        <v>31909358</v>
      </c>
      <c r="B205" s="1">
        <f>Basen!F367+21000</f>
        <v>42131</v>
      </c>
      <c r="C205" s="1" t="str">
        <f>Basen!C367</f>
        <v>Strøm</v>
      </c>
      <c r="D205" s="3" t="str">
        <f>Basen!H367</f>
        <v>web</v>
      </c>
      <c r="E205" s="3" t="str">
        <f>Basen!J367</f>
        <v/>
      </c>
      <c r="F205" s="3"/>
      <c r="G205" s="3" t="str">
        <f t="shared" si="2"/>
        <v>web</v>
      </c>
      <c r="H205" s="3"/>
      <c r="I205" s="3"/>
      <c r="J205" s="3"/>
    </row>
    <row r="206" ht="14.25" customHeight="1">
      <c r="A206" s="2" t="str">
        <f>Basen!B373</f>
        <v/>
      </c>
      <c r="B206" s="1">
        <f>Basen!F373+21000</f>
        <v>42137</v>
      </c>
      <c r="C206" s="1" t="str">
        <f>Basen!C373</f>
        <v>Botorog</v>
      </c>
      <c r="D206" s="3" t="str">
        <f>Basen!H373</f>
        <v>cansl</v>
      </c>
      <c r="E206" s="3" t="str">
        <f>Basen!J373</f>
        <v/>
      </c>
      <c r="F206" s="3"/>
      <c r="G206" s="3" t="str">
        <f t="shared" si="2"/>
        <v>cansl</v>
      </c>
      <c r="H206" s="3"/>
      <c r="I206" s="3"/>
      <c r="J206" s="3"/>
    </row>
    <row r="207" ht="14.25" customHeight="1">
      <c r="A207" s="2">
        <f>Basen!B374</f>
        <v>22959209</v>
      </c>
      <c r="B207" s="1">
        <f>Basen!F374+21000</f>
        <v>42138</v>
      </c>
      <c r="C207" s="1" t="str">
        <f>Basen!C374</f>
        <v>Larsen</v>
      </c>
      <c r="D207" s="3" t="str">
        <f>Basen!H374</f>
        <v>bc</v>
      </c>
      <c r="E207" s="3" t="str">
        <f>Basen!J374</f>
        <v/>
      </c>
      <c r="F207" s="3"/>
      <c r="G207" s="3" t="str">
        <f t="shared" si="2"/>
        <v>bc</v>
      </c>
      <c r="H207" s="3"/>
      <c r="I207" s="3"/>
      <c r="J207" s="3"/>
    </row>
    <row r="208" ht="14.25" customHeight="1">
      <c r="A208" s="2">
        <f>Basen!B376</f>
        <v>53508470</v>
      </c>
      <c r="B208" s="1">
        <f>Basen!F376+21000</f>
        <v>42140</v>
      </c>
      <c r="C208" s="1" t="str">
        <f>Basen!C376</f>
        <v>Agerup</v>
      </c>
      <c r="D208" s="3" t="str">
        <f>Basen!H376</f>
        <v>bc</v>
      </c>
      <c r="E208" s="3" t="str">
        <f>Basen!J376</f>
        <v/>
      </c>
      <c r="F208" s="3"/>
      <c r="G208" s="3" t="str">
        <f t="shared" si="2"/>
        <v>bc</v>
      </c>
      <c r="H208" s="3"/>
      <c r="I208" s="3"/>
      <c r="J208" s="3"/>
    </row>
    <row r="209" ht="14.25" customHeight="1">
      <c r="A209" s="2">
        <f>Basen!B379</f>
        <v>21513656</v>
      </c>
      <c r="B209" s="1">
        <f>Basen!F379+21000</f>
        <v>42143</v>
      </c>
      <c r="C209" s="1" t="str">
        <f>Basen!C379</f>
        <v>Nauerby</v>
      </c>
      <c r="D209" s="3" t="str">
        <f>Basen!H379</f>
        <v>bc</v>
      </c>
      <c r="E209" s="3" t="str">
        <f>Basen!J379</f>
        <v/>
      </c>
      <c r="F209" s="3"/>
      <c r="G209" s="3" t="str">
        <f t="shared" si="2"/>
        <v>bc</v>
      </c>
      <c r="H209" s="3"/>
      <c r="I209" s="3"/>
      <c r="J209" s="3"/>
    </row>
    <row r="210" ht="14.25" customHeight="1">
      <c r="A210" s="2" t="str">
        <f>Basen!B381</f>
        <v/>
      </c>
      <c r="B210" s="1">
        <f>Basen!F381+21000</f>
        <v>42145</v>
      </c>
      <c r="C210" s="1" t="str">
        <f>Basen!C381</f>
        <v>Jensen</v>
      </c>
      <c r="D210" s="3" t="str">
        <f>Basen!H381</f>
        <v>cansl</v>
      </c>
      <c r="E210" s="3" t="str">
        <f>Basen!J381</f>
        <v/>
      </c>
      <c r="F210" s="3"/>
      <c r="G210" s="3" t="str">
        <f t="shared" si="2"/>
        <v>cansl</v>
      </c>
      <c r="H210" s="3"/>
      <c r="I210" s="3"/>
      <c r="J210" s="3"/>
    </row>
    <row r="211" ht="14.25" customHeight="1">
      <c r="A211" s="2">
        <f>Basen!B386</f>
        <v>40819249</v>
      </c>
      <c r="B211" s="1">
        <f>Basen!F386+21000</f>
        <v>42150</v>
      </c>
      <c r="C211" s="1" t="str">
        <f>Basen!C386</f>
        <v>Solhøj</v>
      </c>
      <c r="D211" s="3" t="str">
        <f>Basen!H386</f>
        <v>bc</v>
      </c>
      <c r="E211" s="3" t="str">
        <f>Basen!J386</f>
        <v/>
      </c>
      <c r="F211" s="3"/>
      <c r="G211" s="3" t="str">
        <f t="shared" si="2"/>
        <v>bc</v>
      </c>
      <c r="H211" s="3"/>
      <c r="I211" s="3"/>
      <c r="J211" s="3"/>
    </row>
    <row r="212" ht="14.25" customHeight="1">
      <c r="A212" s="2" t="str">
        <f>Basen!B395</f>
        <v/>
      </c>
      <c r="B212" s="1">
        <f>Basen!F395+21000</f>
        <v>42159</v>
      </c>
      <c r="C212" s="1" t="str">
        <f>Basen!C395</f>
        <v>Hallenberg</v>
      </c>
      <c r="D212" s="3" t="str">
        <f>Basen!H395</f>
        <v>bc</v>
      </c>
      <c r="E212" s="3" t="str">
        <f>Basen!J395</f>
        <v/>
      </c>
      <c r="F212" s="3"/>
      <c r="G212" s="3" t="str">
        <f t="shared" si="2"/>
        <v>bc</v>
      </c>
      <c r="H212" s="3"/>
      <c r="I212" s="3"/>
      <c r="J212" s="3"/>
    </row>
    <row r="213" ht="14.25" customHeight="1">
      <c r="A213" s="2">
        <f>Basen!B399</f>
        <v>28392889</v>
      </c>
      <c r="B213" s="1">
        <f>Basen!F399+21000</f>
        <v>42163</v>
      </c>
      <c r="C213" s="1" t="str">
        <f>Basen!C399</f>
        <v>Carstens</v>
      </c>
      <c r="D213" s="3" t="str">
        <f>Basen!H399</f>
        <v>web</v>
      </c>
      <c r="E213" s="3">
        <f>Basen!J399</f>
        <v>5</v>
      </c>
      <c r="F213" s="3"/>
      <c r="G213" s="3" t="str">
        <f t="shared" si="2"/>
        <v>web</v>
      </c>
      <c r="H213" s="3"/>
      <c r="I213" s="3"/>
      <c r="J213" s="3"/>
    </row>
    <row r="214" ht="14.25" customHeight="1">
      <c r="A214" s="2">
        <f>Basen!B406</f>
        <v>21124109</v>
      </c>
      <c r="B214" s="1">
        <f>Basen!F406+21000</f>
        <v>42170</v>
      </c>
      <c r="C214" s="1" t="str">
        <f>Basen!C406</f>
        <v>Brask</v>
      </c>
      <c r="D214" s="3" t="str">
        <f>Basen!H406</f>
        <v>bc</v>
      </c>
      <c r="E214" s="3" t="str">
        <f>Basen!J406</f>
        <v/>
      </c>
      <c r="F214" s="3"/>
      <c r="G214" s="3" t="str">
        <f t="shared" si="2"/>
        <v>bc</v>
      </c>
      <c r="H214" s="3"/>
      <c r="I214" s="3"/>
      <c r="J214" s="3"/>
    </row>
    <row r="215" ht="14.25" customHeight="1">
      <c r="A215" s="2">
        <f>Basen!B410</f>
        <v>20313342</v>
      </c>
      <c r="B215" s="1">
        <f>Basen!F410+21000</f>
        <v>42174</v>
      </c>
      <c r="C215" s="1" t="str">
        <f>Basen!C410</f>
        <v>Fredriksen</v>
      </c>
      <c r="D215" s="3" t="str">
        <f>Basen!H410</f>
        <v>bc</v>
      </c>
      <c r="E215" s="3" t="str">
        <f>Basen!J410</f>
        <v/>
      </c>
      <c r="F215" s="3"/>
      <c r="G215" s="3" t="str">
        <f t="shared" si="2"/>
        <v>bc</v>
      </c>
      <c r="H215" s="3"/>
      <c r="I215" s="3"/>
      <c r="J215" s="3"/>
    </row>
    <row r="216" ht="14.25" customHeight="1">
      <c r="A216" s="2" t="str">
        <f>Basen!B415</f>
        <v/>
      </c>
      <c r="B216" s="1">
        <f>Basen!F415+21000</f>
        <v>42179</v>
      </c>
      <c r="C216" s="1" t="str">
        <f>Basen!C415</f>
        <v>Brustad</v>
      </c>
      <c r="D216" s="3" t="str">
        <f>Basen!H415</f>
        <v>cansl</v>
      </c>
      <c r="E216" s="3" t="str">
        <f>Basen!J415</f>
        <v/>
      </c>
      <c r="F216" s="3"/>
      <c r="G216" s="3" t="str">
        <f t="shared" si="2"/>
        <v>cansl</v>
      </c>
      <c r="H216" s="3"/>
      <c r="I216" s="3"/>
      <c r="J216" s="3"/>
    </row>
    <row r="217" ht="14.25" customHeight="1">
      <c r="A217" s="2" t="str">
        <f>Basen!B416</f>
        <v/>
      </c>
      <c r="B217" s="1">
        <f>Basen!F416+21000</f>
        <v>42180</v>
      </c>
      <c r="C217" s="1" t="str">
        <f>Basen!C416</f>
        <v>Nielsen</v>
      </c>
      <c r="D217" s="3" t="str">
        <f>Basen!H416</f>
        <v/>
      </c>
      <c r="E217" s="3" t="str">
        <f>Basen!J416</f>
        <v/>
      </c>
      <c r="F217" s="3"/>
      <c r="G217" s="3" t="str">
        <f t="shared" si="2"/>
        <v/>
      </c>
      <c r="H217" s="3"/>
      <c r="I217" s="3"/>
      <c r="J217" s="3"/>
    </row>
    <row r="218" ht="14.25" customHeight="1">
      <c r="A218" s="2">
        <f>Basen!B417</f>
        <v>1755981852</v>
      </c>
      <c r="B218" s="1">
        <f>Basen!F417+21000</f>
        <v>42181</v>
      </c>
      <c r="C218" s="1" t="str">
        <f>Basen!C417</f>
        <v>Hebbeln</v>
      </c>
      <c r="D218" s="3" t="str">
        <f>Basen!H417</f>
        <v>bc</v>
      </c>
      <c r="E218" s="3" t="str">
        <f>Basen!J417</f>
        <v/>
      </c>
      <c r="F218" s="3"/>
      <c r="G218" s="3" t="str">
        <f t="shared" si="2"/>
        <v>bc</v>
      </c>
      <c r="H218" s="3"/>
      <c r="I218" s="3"/>
      <c r="J218" s="3"/>
    </row>
    <row r="219" ht="14.25" customHeight="1">
      <c r="A219" s="2">
        <f>Basen!B424</f>
        <v>20322398</v>
      </c>
      <c r="B219" s="1">
        <f>Basen!F424+21000</f>
        <v>42188</v>
      </c>
      <c r="C219" s="1" t="str">
        <f>Basen!C424</f>
        <v>Rasmussen</v>
      </c>
      <c r="D219" s="3" t="str">
        <f>Basen!H424</f>
        <v>web</v>
      </c>
      <c r="E219" s="86">
        <f>Basen!J424</f>
        <v>0.1</v>
      </c>
      <c r="F219" s="3"/>
      <c r="G219" s="3" t="str">
        <f t="shared" si="2"/>
        <v>web</v>
      </c>
      <c r="H219" s="3"/>
      <c r="I219" s="3"/>
      <c r="J219" s="3"/>
    </row>
    <row r="220" ht="14.25" customHeight="1">
      <c r="A220" s="2">
        <f>Basen!B448</f>
        <v>1707245783</v>
      </c>
      <c r="B220" s="1">
        <f>Basen!F448+22000</f>
        <v>32191</v>
      </c>
      <c r="C220" s="1" t="str">
        <f>Basen!C448</f>
        <v>Gädke</v>
      </c>
      <c r="D220" s="3" t="str">
        <f>Basen!H448</f>
        <v>bc</v>
      </c>
      <c r="E220" s="3" t="str">
        <f>Basen!J448</f>
        <v/>
      </c>
      <c r="F220" s="3"/>
      <c r="G220" s="3"/>
      <c r="H220" s="3" t="str">
        <f t="shared" ref="H220:H330" si="3">D220</f>
        <v>bc</v>
      </c>
      <c r="I220" s="3"/>
      <c r="J220" s="3"/>
    </row>
    <row r="221" ht="14.25" customHeight="1">
      <c r="A221" s="2" t="str">
        <f>Basen!B449</f>
        <v/>
      </c>
      <c r="B221" s="1">
        <f>Basen!F449+22000</f>
        <v>44001</v>
      </c>
      <c r="C221" s="1" t="str">
        <f>Basen!C449</f>
        <v>Sørensen</v>
      </c>
      <c r="D221" s="43" t="str">
        <f>Basen!H449</f>
        <v>WEB</v>
      </c>
      <c r="E221" s="3" t="str">
        <f>Basen!J449</f>
        <v/>
      </c>
      <c r="F221" s="3"/>
      <c r="G221" s="3"/>
      <c r="H221" s="43" t="str">
        <f t="shared" si="3"/>
        <v>WEB</v>
      </c>
      <c r="I221" s="3"/>
      <c r="J221" s="3"/>
    </row>
    <row r="222" ht="14.25" customHeight="1">
      <c r="A222" s="2" t="str">
        <f>Basen!B451</f>
        <v/>
      </c>
      <c r="B222" s="1">
        <f>Basen!F451+22000</f>
        <v>44003</v>
      </c>
      <c r="C222" s="1" t="str">
        <f>Basen!C451</f>
        <v>Hansen</v>
      </c>
      <c r="D222" s="43" t="str">
        <f>Basen!H451</f>
        <v>WEB</v>
      </c>
      <c r="E222" s="3">
        <f>Basen!J451</f>
        <v>8</v>
      </c>
      <c r="F222" s="3"/>
      <c r="G222" s="3"/>
      <c r="H222" s="43" t="str">
        <f t="shared" si="3"/>
        <v>WEB</v>
      </c>
      <c r="I222" s="3"/>
      <c r="J222" s="3"/>
    </row>
    <row r="223" ht="14.25" customHeight="1">
      <c r="A223" s="2" t="str">
        <f>Basen!B454</f>
        <v/>
      </c>
      <c r="B223" s="1">
        <f>Basen!F454+22000</f>
        <v>44006</v>
      </c>
      <c r="C223" s="1" t="str">
        <f>Basen!C454</f>
        <v>Grube</v>
      </c>
      <c r="D223" s="43" t="str">
        <f>Basen!H454</f>
        <v>cansl</v>
      </c>
      <c r="E223" s="3" t="str">
        <f>Basen!J454</f>
        <v/>
      </c>
      <c r="F223" s="3"/>
      <c r="G223" s="3"/>
      <c r="H223" s="43" t="str">
        <f t="shared" si="3"/>
        <v>cansl</v>
      </c>
      <c r="I223" s="3"/>
      <c r="J223" s="3"/>
    </row>
    <row r="224" ht="14.25" customHeight="1">
      <c r="A224" s="2" t="str">
        <f>Basen!B455</f>
        <v/>
      </c>
      <c r="B224" s="1">
        <f>Basen!F455+22000</f>
        <v>44007</v>
      </c>
      <c r="C224" s="1" t="str">
        <f>Basen!C455</f>
        <v>Tamara</v>
      </c>
      <c r="D224" s="43" t="str">
        <f>Basen!H455</f>
        <v>cansl</v>
      </c>
      <c r="E224" s="3" t="str">
        <f>Basen!J455</f>
        <v/>
      </c>
      <c r="F224" s="3"/>
      <c r="G224" s="3"/>
      <c r="H224" s="43" t="str">
        <f t="shared" si="3"/>
        <v>cansl</v>
      </c>
      <c r="I224" s="3"/>
      <c r="J224" s="3"/>
    </row>
    <row r="225" ht="14.25" customHeight="1">
      <c r="A225" s="2" t="str">
        <f>Basen!B456</f>
        <v/>
      </c>
      <c r="B225" s="1">
        <f>Basen!F456+22000</f>
        <v>44008</v>
      </c>
      <c r="C225" s="1" t="str">
        <f>Basen!C456</f>
        <v>Wahlgren</v>
      </c>
      <c r="D225" s="43" t="str">
        <f>Basen!H456</f>
        <v>cansl</v>
      </c>
      <c r="E225" s="3" t="str">
        <f>Basen!J456</f>
        <v/>
      </c>
      <c r="F225" s="3"/>
      <c r="G225" s="3"/>
      <c r="H225" s="43" t="str">
        <f t="shared" si="3"/>
        <v>cansl</v>
      </c>
      <c r="I225" s="3"/>
      <c r="J225" s="3"/>
    </row>
    <row r="226" ht="14.25" customHeight="1">
      <c r="A226" s="2" t="str">
        <f>Basen!B457</f>
        <v/>
      </c>
      <c r="B226" s="1">
        <f>Basen!F457+22000</f>
        <v>44009</v>
      </c>
      <c r="C226" s="1" t="str">
        <f>Basen!C457</f>
        <v>Riis</v>
      </c>
      <c r="D226" s="43" t="str">
        <f>Basen!H457</f>
        <v>WEB</v>
      </c>
      <c r="E226" s="3">
        <f>Basen!J457</f>
        <v>10</v>
      </c>
      <c r="F226" s="3"/>
      <c r="G226" s="3"/>
      <c r="H226" s="43" t="str">
        <f t="shared" si="3"/>
        <v>WEB</v>
      </c>
      <c r="I226" s="3"/>
      <c r="J226" s="3"/>
    </row>
    <row r="227" ht="14.25" customHeight="1">
      <c r="A227" s="2" t="str">
        <f>Basen!B458</f>
        <v/>
      </c>
      <c r="B227" s="1">
        <f>Basen!F458+22000</f>
        <v>44010</v>
      </c>
      <c r="C227" s="1" t="str">
        <f>Basen!C458</f>
        <v>Nielsen</v>
      </c>
      <c r="D227" s="43" t="str">
        <f>Basen!H458</f>
        <v>bc</v>
      </c>
      <c r="E227" s="3" t="str">
        <f>Basen!J458</f>
        <v/>
      </c>
      <c r="F227" s="3"/>
      <c r="G227" s="3"/>
      <c r="H227" s="43" t="str">
        <f t="shared" si="3"/>
        <v>bc</v>
      </c>
      <c r="I227" s="3"/>
      <c r="J227" s="3"/>
    </row>
    <row r="228" ht="14.25" customHeight="1">
      <c r="A228" s="2" t="str">
        <f>Basen!B460</f>
        <v/>
      </c>
      <c r="B228" s="1">
        <f>Basen!F460+22000</f>
        <v>44012</v>
      </c>
      <c r="C228" s="1" t="str">
        <f>Basen!C460</f>
        <v>Larsen</v>
      </c>
      <c r="D228" s="43" t="str">
        <f>Basen!H460</f>
        <v>cansl</v>
      </c>
      <c r="E228" s="3" t="str">
        <f>Basen!J460</f>
        <v/>
      </c>
      <c r="F228" s="3"/>
      <c r="G228" s="3"/>
      <c r="H228" s="43" t="str">
        <f t="shared" si="3"/>
        <v>cansl</v>
      </c>
      <c r="I228" s="3"/>
      <c r="J228" s="3"/>
    </row>
    <row r="229" ht="14.25" customHeight="1">
      <c r="A229" s="2" t="str">
        <f>Basen!B461</f>
        <v/>
      </c>
      <c r="B229" s="1">
        <f>Basen!F461+22000</f>
        <v>44013</v>
      </c>
      <c r="C229" s="1" t="str">
        <f>Basen!C461</f>
        <v>Tennigkeit</v>
      </c>
      <c r="D229" s="43" t="str">
        <f>Basen!H461</f>
        <v>bc</v>
      </c>
      <c r="E229" s="3" t="str">
        <f>Basen!J461</f>
        <v/>
      </c>
      <c r="F229" s="3"/>
      <c r="G229" s="3"/>
      <c r="H229" s="43" t="str">
        <f t="shared" si="3"/>
        <v>bc</v>
      </c>
      <c r="I229" s="3"/>
      <c r="J229" s="3"/>
    </row>
    <row r="230" ht="14.25" customHeight="1">
      <c r="A230" s="2" t="str">
        <f>Basen!B462</f>
        <v/>
      </c>
      <c r="B230" s="1">
        <f>Basen!F462+22000</f>
        <v>44014</v>
      </c>
      <c r="C230" s="1" t="str">
        <f>Basen!C462</f>
        <v>Simonsen</v>
      </c>
      <c r="D230" s="43" t="str">
        <f>Basen!H462</f>
        <v>cansl</v>
      </c>
      <c r="E230" s="3" t="str">
        <f>Basen!J462</f>
        <v/>
      </c>
      <c r="F230" s="3"/>
      <c r="G230" s="3"/>
      <c r="H230" s="43" t="str">
        <f t="shared" si="3"/>
        <v>cansl</v>
      </c>
      <c r="I230" s="3"/>
      <c r="J230" s="3"/>
    </row>
    <row r="231" ht="14.25" customHeight="1">
      <c r="A231" s="2" t="str">
        <f>Basen!B463</f>
        <v/>
      </c>
      <c r="B231" s="1">
        <f>Basen!F463+22000</f>
        <v>44015</v>
      </c>
      <c r="C231" s="1" t="str">
        <f>Basen!C463</f>
        <v>Lars</v>
      </c>
      <c r="D231" s="43" t="str">
        <f>Basen!H463</f>
        <v>WEB</v>
      </c>
      <c r="E231" s="3" t="str">
        <f>Basen!J463</f>
        <v/>
      </c>
      <c r="F231" s="3"/>
      <c r="G231" s="3"/>
      <c r="H231" s="43" t="str">
        <f t="shared" si="3"/>
        <v>WEB</v>
      </c>
      <c r="I231" s="3"/>
      <c r="J231" s="3"/>
    </row>
    <row r="232" ht="14.25" customHeight="1">
      <c r="A232" s="2" t="str">
        <f>Basen!B464</f>
        <v/>
      </c>
      <c r="B232" s="1">
        <f>Basen!F464+22000</f>
        <v>44016</v>
      </c>
      <c r="C232" s="1" t="str">
        <f>Basen!C464</f>
        <v>Antonini</v>
      </c>
      <c r="D232" s="43" t="str">
        <f>Basen!H464</f>
        <v>bc</v>
      </c>
      <c r="E232" s="3" t="str">
        <f>Basen!J464</f>
        <v/>
      </c>
      <c r="F232" s="3"/>
      <c r="G232" s="3"/>
      <c r="H232" s="43" t="str">
        <f t="shared" si="3"/>
        <v>bc</v>
      </c>
      <c r="I232" s="3"/>
      <c r="J232" s="3"/>
    </row>
    <row r="233" ht="14.25" customHeight="1">
      <c r="A233" s="2" t="str">
        <f>Basen!B466</f>
        <v/>
      </c>
      <c r="B233" s="1">
        <f>Basen!F466+22000</f>
        <v>44018</v>
      </c>
      <c r="C233" s="1" t="str">
        <f>Basen!C466</f>
        <v>Lange</v>
      </c>
      <c r="D233" s="43" t="str">
        <f>Basen!H466</f>
        <v>WEB</v>
      </c>
      <c r="E233" s="3">
        <f>Basen!J466</f>
        <v>5</v>
      </c>
      <c r="F233" s="3"/>
      <c r="G233" s="3"/>
      <c r="H233" s="43" t="str">
        <f t="shared" si="3"/>
        <v>WEB</v>
      </c>
      <c r="I233" s="3"/>
      <c r="J233" s="3"/>
    </row>
    <row r="234" ht="14.25" customHeight="1">
      <c r="A234" s="2" t="str">
        <f>Basen!B467</f>
        <v/>
      </c>
      <c r="B234" s="1">
        <f>Basen!F467+22000</f>
        <v>44019</v>
      </c>
      <c r="C234" s="1" t="str">
        <f>Basen!C467</f>
        <v>Christiansen</v>
      </c>
      <c r="D234" s="43" t="str">
        <f>Basen!H467</f>
        <v>WEB</v>
      </c>
      <c r="E234" s="3">
        <f>Basen!J467</f>
        <v>5</v>
      </c>
      <c r="F234" s="3"/>
      <c r="G234" s="3"/>
      <c r="H234" s="43" t="str">
        <f t="shared" si="3"/>
        <v>WEB</v>
      </c>
      <c r="I234" s="3"/>
      <c r="J234" s="3"/>
    </row>
    <row r="235" ht="14.25" customHeight="1">
      <c r="A235" s="2" t="str">
        <f>Basen!B470</f>
        <v/>
      </c>
      <c r="B235" s="1">
        <f>Basen!F470+22000</f>
        <v>44022</v>
      </c>
      <c r="C235" s="1" t="str">
        <f>Basen!C470</f>
        <v>Krabbe</v>
      </c>
      <c r="D235" s="43" t="str">
        <f>Basen!H470</f>
        <v>bc</v>
      </c>
      <c r="E235" s="3" t="str">
        <f>Basen!J470</f>
        <v/>
      </c>
      <c r="F235" s="3"/>
      <c r="G235" s="3"/>
      <c r="H235" s="43" t="str">
        <f t="shared" si="3"/>
        <v>bc</v>
      </c>
      <c r="I235" s="3"/>
      <c r="J235" s="3"/>
    </row>
    <row r="236" ht="14.25" customHeight="1">
      <c r="A236" s="2" t="str">
        <f>Basen!B471</f>
        <v/>
      </c>
      <c r="B236" s="1">
        <f>Basen!F471+22000</f>
        <v>44023</v>
      </c>
      <c r="C236" s="1" t="str">
        <f>Basen!C471</f>
        <v>Rasmussen</v>
      </c>
      <c r="D236" s="43" t="str">
        <f>Basen!H471</f>
        <v>cansl</v>
      </c>
      <c r="E236" s="3" t="str">
        <f>Basen!J471</f>
        <v/>
      </c>
      <c r="F236" s="3"/>
      <c r="G236" s="3"/>
      <c r="H236" s="43" t="str">
        <f t="shared" si="3"/>
        <v>cansl</v>
      </c>
      <c r="I236" s="3"/>
      <c r="J236" s="3"/>
    </row>
    <row r="237" ht="14.25" customHeight="1">
      <c r="A237" s="2" t="str">
        <f>Basen!B473</f>
        <v/>
      </c>
      <c r="B237" s="1">
        <f>Basen!F473+22000</f>
        <v>44025</v>
      </c>
      <c r="C237" s="1" t="str">
        <f>Basen!C473</f>
        <v>Strøm</v>
      </c>
      <c r="D237" s="43" t="str">
        <f>Basen!H473</f>
        <v>WEB</v>
      </c>
      <c r="E237" s="3">
        <f>Basen!J473</f>
        <v>10</v>
      </c>
      <c r="F237" s="3"/>
      <c r="G237" s="3"/>
      <c r="H237" s="43" t="str">
        <f t="shared" si="3"/>
        <v>WEB</v>
      </c>
      <c r="I237" s="3"/>
      <c r="J237" s="3"/>
    </row>
    <row r="238" ht="14.25" customHeight="1">
      <c r="A238" s="2" t="str">
        <f>Basen!B474</f>
        <v/>
      </c>
      <c r="B238" s="1">
        <f>Basen!F474+22000</f>
        <v>44026</v>
      </c>
      <c r="C238" s="1" t="str">
        <f>Basen!C474</f>
        <v>Winkler</v>
      </c>
      <c r="D238" s="43" t="str">
        <f>Basen!H474</f>
        <v>bc</v>
      </c>
      <c r="E238" s="3" t="str">
        <f>Basen!J474</f>
        <v/>
      </c>
      <c r="F238" s="3"/>
      <c r="G238" s="3"/>
      <c r="H238" s="43" t="str">
        <f t="shared" si="3"/>
        <v>bc</v>
      </c>
      <c r="I238" s="3"/>
      <c r="J238" s="3"/>
    </row>
    <row r="239" ht="14.25" customHeight="1">
      <c r="A239" s="2" t="str">
        <f>Basen!B475</f>
        <v/>
      </c>
      <c r="B239" s="1">
        <f>Basen!F475+22000</f>
        <v>44027</v>
      </c>
      <c r="C239" s="1" t="str">
        <f>Basen!C475</f>
        <v>Jensen</v>
      </c>
      <c r="D239" s="43" t="str">
        <f>Basen!H475</f>
        <v>cansl</v>
      </c>
      <c r="E239" s="3" t="str">
        <f>Basen!J475</f>
        <v/>
      </c>
      <c r="F239" s="3"/>
      <c r="G239" s="3"/>
      <c r="H239" s="43" t="str">
        <f t="shared" si="3"/>
        <v>cansl</v>
      </c>
      <c r="I239" s="3"/>
      <c r="J239" s="3"/>
    </row>
    <row r="240" ht="14.25" customHeight="1">
      <c r="A240" s="2" t="str">
        <f>Basen!B477</f>
        <v/>
      </c>
      <c r="B240" s="1">
        <f>Basen!F477+22000</f>
        <v>44029</v>
      </c>
      <c r="C240" s="1" t="str">
        <f>Basen!C477</f>
        <v>Steffensen</v>
      </c>
      <c r="D240" s="43" t="str">
        <f>Basen!H477</f>
        <v>cansl</v>
      </c>
      <c r="E240" s="3" t="str">
        <f>Basen!J477</f>
        <v/>
      </c>
      <c r="F240" s="3"/>
      <c r="G240" s="3"/>
      <c r="H240" s="43" t="str">
        <f t="shared" si="3"/>
        <v>cansl</v>
      </c>
      <c r="I240" s="3"/>
      <c r="J240" s="3"/>
    </row>
    <row r="241" ht="14.25" customHeight="1">
      <c r="A241" s="2" t="str">
        <f>Basen!B478</f>
        <v/>
      </c>
      <c r="B241" s="1">
        <f>Basen!F478+22000</f>
        <v>44030</v>
      </c>
      <c r="C241" s="1" t="str">
        <f>Basen!C478</f>
        <v>Djernæs</v>
      </c>
      <c r="D241" s="43" t="str">
        <f>Basen!H478</f>
        <v>WEB</v>
      </c>
      <c r="E241" s="3" t="str">
        <f>Basen!J478</f>
        <v/>
      </c>
      <c r="F241" s="3"/>
      <c r="G241" s="3"/>
      <c r="H241" s="43" t="str">
        <f t="shared" si="3"/>
        <v>WEB</v>
      </c>
      <c r="I241" s="3"/>
      <c r="J241" s="3"/>
    </row>
    <row r="242" ht="14.25" customHeight="1">
      <c r="A242" s="2" t="str">
        <f>Basen!B481</f>
        <v/>
      </c>
      <c r="B242" s="1">
        <f>Basen!F481+22000</f>
        <v>44033</v>
      </c>
      <c r="C242" s="1" t="str">
        <f>Basen!C481</f>
        <v>Henrik</v>
      </c>
      <c r="D242" s="43" t="str">
        <f>Basen!H481</f>
        <v>WEB</v>
      </c>
      <c r="E242" s="3" t="str">
        <f>Basen!J481</f>
        <v/>
      </c>
      <c r="F242" s="3"/>
      <c r="G242" s="3"/>
      <c r="H242" s="43" t="str">
        <f t="shared" si="3"/>
        <v>WEB</v>
      </c>
      <c r="I242" s="3"/>
      <c r="J242" s="3"/>
    </row>
    <row r="243" ht="14.25" customHeight="1">
      <c r="A243" s="2" t="str">
        <f>Basen!B482</f>
        <v/>
      </c>
      <c r="B243" s="1">
        <f>Basen!F482+22000</f>
        <v>44034</v>
      </c>
      <c r="C243" s="1" t="str">
        <f>Basen!C482</f>
        <v>Bækdahl</v>
      </c>
      <c r="D243" s="43" t="str">
        <f>Basen!H482</f>
        <v>cansl</v>
      </c>
      <c r="E243" s="3" t="str">
        <f>Basen!J482</f>
        <v/>
      </c>
      <c r="F243" s="3"/>
      <c r="G243" s="3"/>
      <c r="H243" s="43" t="str">
        <f t="shared" si="3"/>
        <v>cansl</v>
      </c>
      <c r="I243" s="3"/>
      <c r="J243" s="3"/>
    </row>
    <row r="244" ht="14.25" customHeight="1">
      <c r="A244" s="2" t="str">
        <f>Basen!B483</f>
        <v/>
      </c>
      <c r="B244" s="1">
        <f>Basen!F483+22000</f>
        <v>44035</v>
      </c>
      <c r="C244" s="1" t="str">
        <f>Basen!C483</f>
        <v>Kirketerp</v>
      </c>
      <c r="D244" s="43" t="str">
        <f>Basen!H483</f>
        <v>bc</v>
      </c>
      <c r="E244" s="3" t="str">
        <f>Basen!J483</f>
        <v/>
      </c>
      <c r="F244" s="3"/>
      <c r="G244" s="3"/>
      <c r="H244" s="43" t="str">
        <f t="shared" si="3"/>
        <v>bc</v>
      </c>
      <c r="I244" s="3"/>
      <c r="J244" s="3"/>
    </row>
    <row r="245" ht="14.25" customHeight="1">
      <c r="A245" s="2" t="str">
        <f>Basen!B484</f>
        <v/>
      </c>
      <c r="B245" s="1">
        <f>Basen!F484+22000</f>
        <v>44036</v>
      </c>
      <c r="C245" s="1" t="str">
        <f>Basen!C484</f>
        <v>Witzell</v>
      </c>
      <c r="D245" s="43" t="str">
        <f>Basen!H484</f>
        <v>cansl</v>
      </c>
      <c r="E245" s="3" t="str">
        <f>Basen!J484</f>
        <v/>
      </c>
      <c r="F245" s="3"/>
      <c r="G245" s="3"/>
      <c r="H245" s="43" t="str">
        <f t="shared" si="3"/>
        <v>cansl</v>
      </c>
      <c r="I245" s="3"/>
      <c r="J245" s="3"/>
    </row>
    <row r="246" ht="14.25" customHeight="1">
      <c r="A246" s="2" t="str">
        <f>Basen!B485</f>
        <v/>
      </c>
      <c r="B246" s="1">
        <f>Basen!F485+22000</f>
        <v>44037</v>
      </c>
      <c r="C246" s="1" t="str">
        <f>Basen!C485</f>
        <v>Nielsen</v>
      </c>
      <c r="D246" s="43" t="str">
        <f>Basen!H485</f>
        <v>WEB</v>
      </c>
      <c r="E246" s="3">
        <f>Basen!J485</f>
        <v>10</v>
      </c>
      <c r="F246" s="3"/>
      <c r="G246" s="3"/>
      <c r="H246" s="43" t="str">
        <f t="shared" si="3"/>
        <v>WEB</v>
      </c>
      <c r="I246" s="3"/>
      <c r="J246" s="3"/>
    </row>
    <row r="247" ht="14.25" customHeight="1">
      <c r="A247" s="2" t="str">
        <f>Basen!B486</f>
        <v/>
      </c>
      <c r="B247" s="1">
        <f>Basen!F486+22000</f>
        <v>44038</v>
      </c>
      <c r="C247" s="1" t="str">
        <f>Basen!C486</f>
        <v>Nielsen</v>
      </c>
      <c r="D247" s="43" t="str">
        <f>Basen!H486</f>
        <v>bc</v>
      </c>
      <c r="E247" s="3" t="str">
        <f>Basen!J486</f>
        <v/>
      </c>
      <c r="F247" s="3"/>
      <c r="G247" s="3"/>
      <c r="H247" s="43" t="str">
        <f t="shared" si="3"/>
        <v>bc</v>
      </c>
      <c r="I247" s="3"/>
      <c r="J247" s="3"/>
    </row>
    <row r="248" ht="14.25" customHeight="1">
      <c r="A248" s="2" t="str">
        <f>Basen!B487</f>
        <v/>
      </c>
      <c r="B248" s="1">
        <f>Basen!F487+22000</f>
        <v>44039</v>
      </c>
      <c r="C248" s="1" t="str">
        <f>Basen!C487</f>
        <v>Rasmussen</v>
      </c>
      <c r="D248" s="43" t="str">
        <f>Basen!H487</f>
        <v>cansl</v>
      </c>
      <c r="E248" s="3" t="str">
        <f>Basen!J487</f>
        <v/>
      </c>
      <c r="F248" s="3"/>
      <c r="G248" s="3"/>
      <c r="H248" s="43" t="str">
        <f t="shared" si="3"/>
        <v>cansl</v>
      </c>
      <c r="I248" s="3"/>
      <c r="J248" s="3"/>
    </row>
    <row r="249" ht="14.25" customHeight="1">
      <c r="A249" s="2" t="str">
        <f>Basen!B490</f>
        <v/>
      </c>
      <c r="B249" s="1">
        <f>Basen!F490+22000</f>
        <v>44042</v>
      </c>
      <c r="C249" s="1" t="str">
        <f>Basen!C490</f>
        <v>Bie</v>
      </c>
      <c r="D249" s="43" t="str">
        <f>Basen!H490</f>
        <v>WEB</v>
      </c>
      <c r="E249" s="3">
        <f>Basen!J490</f>
        <v>10</v>
      </c>
      <c r="F249" s="3"/>
      <c r="G249" s="3"/>
      <c r="H249" s="43" t="str">
        <f t="shared" si="3"/>
        <v>WEB</v>
      </c>
      <c r="I249" s="3"/>
      <c r="J249" s="3"/>
    </row>
    <row r="250" ht="14.25" customHeight="1">
      <c r="A250" s="2" t="str">
        <f>Basen!B491</f>
        <v/>
      </c>
      <c r="B250" s="1">
        <f>Basen!F491+22000</f>
        <v>44043</v>
      </c>
      <c r="C250" s="1" t="str">
        <f>Basen!C491</f>
        <v>Brandl</v>
      </c>
      <c r="D250" s="43" t="str">
        <f>Basen!H491</f>
        <v>bc</v>
      </c>
      <c r="E250" s="3" t="str">
        <f>Basen!J491</f>
        <v/>
      </c>
      <c r="F250" s="3"/>
      <c r="G250" s="3"/>
      <c r="H250" s="43" t="str">
        <f t="shared" si="3"/>
        <v>bc</v>
      </c>
      <c r="I250" s="3"/>
      <c r="J250" s="3"/>
    </row>
    <row r="251" ht="14.25" customHeight="1">
      <c r="A251" s="2" t="str">
        <f>Basen!B495</f>
        <v/>
      </c>
      <c r="B251" s="1">
        <f>Basen!F495+22000</f>
        <v>44047</v>
      </c>
      <c r="C251" s="1" t="str">
        <f>Basen!C495</f>
        <v>Bistrup</v>
      </c>
      <c r="D251" s="43" t="str">
        <f>Basen!H495</f>
        <v>bc</v>
      </c>
      <c r="E251" s="3" t="str">
        <f>Basen!J495</f>
        <v/>
      </c>
      <c r="F251" s="3"/>
      <c r="G251" s="3"/>
      <c r="H251" s="43" t="str">
        <f t="shared" si="3"/>
        <v>bc</v>
      </c>
      <c r="I251" s="3"/>
      <c r="J251" s="3"/>
    </row>
    <row r="252" ht="14.25" customHeight="1">
      <c r="A252" s="2" t="str">
        <f>Basen!B496</f>
        <v/>
      </c>
      <c r="B252" s="1">
        <f>Basen!F496+22000</f>
        <v>44048</v>
      </c>
      <c r="C252" s="1" t="str">
        <f>Basen!C496</f>
        <v>Petersen</v>
      </c>
      <c r="D252" s="43" t="str">
        <f>Basen!H496</f>
        <v>cansl</v>
      </c>
      <c r="E252" s="3" t="str">
        <f>Basen!J496</f>
        <v/>
      </c>
      <c r="F252" s="3"/>
      <c r="G252" s="3"/>
      <c r="H252" s="43" t="str">
        <f t="shared" si="3"/>
        <v>cansl</v>
      </c>
      <c r="I252" s="3"/>
      <c r="J252" s="3"/>
    </row>
    <row r="253" ht="14.25" customHeight="1">
      <c r="A253" s="2" t="str">
        <f>Basen!B497</f>
        <v/>
      </c>
      <c r="B253" s="1">
        <f>Basen!F497+22000</f>
        <v>44049</v>
      </c>
      <c r="C253" s="1" t="str">
        <f>Basen!C497</f>
        <v>Bischoff</v>
      </c>
      <c r="D253" s="43" t="str">
        <f>Basen!H497</f>
        <v>bc</v>
      </c>
      <c r="E253" s="3" t="str">
        <f>Basen!J497</f>
        <v/>
      </c>
      <c r="F253" s="3"/>
      <c r="G253" s="3"/>
      <c r="H253" s="43" t="str">
        <f t="shared" si="3"/>
        <v>bc</v>
      </c>
      <c r="I253" s="3"/>
      <c r="J253" s="3"/>
    </row>
    <row r="254" ht="14.25" customHeight="1">
      <c r="A254" s="2" t="str">
        <f>Basen!B498</f>
        <v/>
      </c>
      <c r="B254" s="1">
        <f>Basen!F498+22000</f>
        <v>44050</v>
      </c>
      <c r="C254" s="1" t="str">
        <f>Basen!C498</f>
        <v>Bernhard</v>
      </c>
      <c r="D254" s="43" t="str">
        <f>Basen!H498</f>
        <v>WEB</v>
      </c>
      <c r="E254" s="3" t="str">
        <f>Basen!J498</f>
        <v/>
      </c>
      <c r="F254" s="3"/>
      <c r="G254" s="3"/>
      <c r="H254" s="43" t="str">
        <f t="shared" si="3"/>
        <v>WEB</v>
      </c>
      <c r="I254" s="3"/>
      <c r="J254" s="3"/>
    </row>
    <row r="255" ht="14.25" customHeight="1">
      <c r="A255" s="2" t="str">
        <f>Basen!B499</f>
        <v/>
      </c>
      <c r="B255" s="1">
        <f>Basen!F499+22000</f>
        <v>44051</v>
      </c>
      <c r="C255" s="1" t="str">
        <f>Basen!C499</f>
        <v>Dubois</v>
      </c>
      <c r="D255" s="43" t="str">
        <f>Basen!H499</f>
        <v>bc</v>
      </c>
      <c r="E255" s="3" t="str">
        <f>Basen!J499</f>
        <v/>
      </c>
      <c r="F255" s="3"/>
      <c r="G255" s="3"/>
      <c r="H255" s="43" t="str">
        <f t="shared" si="3"/>
        <v>bc</v>
      </c>
      <c r="I255" s="3"/>
      <c r="J255" s="3"/>
    </row>
    <row r="256" ht="14.25" customHeight="1">
      <c r="A256" s="2" t="str">
        <f>Basen!B500</f>
        <v/>
      </c>
      <c r="B256" s="1">
        <f>Basen!F500+22000</f>
        <v>44052</v>
      </c>
      <c r="C256" s="1" t="str">
        <f>Basen!C500</f>
        <v>Balkan</v>
      </c>
      <c r="D256" s="43" t="str">
        <f>Basen!H500</f>
        <v>bc</v>
      </c>
      <c r="E256" s="3" t="str">
        <f>Basen!J500</f>
        <v/>
      </c>
      <c r="F256" s="3"/>
      <c r="G256" s="3"/>
      <c r="H256" s="43" t="str">
        <f t="shared" si="3"/>
        <v>bc</v>
      </c>
      <c r="I256" s="3"/>
      <c r="J256" s="3"/>
    </row>
    <row r="257" ht="14.25" customHeight="1">
      <c r="A257" s="2" t="str">
        <f>Basen!B503</f>
        <v/>
      </c>
      <c r="B257" s="1">
        <f>Basen!F503+22000</f>
        <v>44055</v>
      </c>
      <c r="C257" s="1" t="str">
        <f>Basen!C503</f>
        <v>Kalsson</v>
      </c>
      <c r="D257" s="43" t="str">
        <f>Basen!H503</f>
        <v>cansl</v>
      </c>
      <c r="E257" s="3" t="str">
        <f>Basen!J503</f>
        <v/>
      </c>
      <c r="F257" s="3"/>
      <c r="G257" s="3"/>
      <c r="H257" s="43" t="str">
        <f t="shared" si="3"/>
        <v>cansl</v>
      </c>
      <c r="I257" s="3"/>
      <c r="J257" s="3"/>
    </row>
    <row r="258" ht="14.25" customHeight="1">
      <c r="A258" s="2" t="str">
        <f>Basen!B505</f>
        <v/>
      </c>
      <c r="B258" s="1">
        <f>Basen!F505+22000</f>
        <v>44057</v>
      </c>
      <c r="C258" s="1" t="str">
        <f>Basen!C505</f>
        <v>Bjerrum</v>
      </c>
      <c r="D258" s="43" t="str">
        <f>Basen!H505</f>
        <v>WEB</v>
      </c>
      <c r="E258" s="3">
        <f>Basen!J505</f>
        <v>10</v>
      </c>
      <c r="F258" s="3"/>
      <c r="G258" s="3"/>
      <c r="H258" s="43" t="str">
        <f t="shared" si="3"/>
        <v>WEB</v>
      </c>
      <c r="I258" s="3"/>
      <c r="J258" s="3"/>
    </row>
    <row r="259" ht="14.25" customHeight="1">
      <c r="A259" s="2" t="str">
        <f>Basen!B507</f>
        <v/>
      </c>
      <c r="B259" s="1">
        <f>Basen!F507+22000</f>
        <v>44059</v>
      </c>
      <c r="C259" s="1" t="str">
        <f>Basen!C507</f>
        <v>Malberg</v>
      </c>
      <c r="D259" s="43" t="str">
        <f>Basen!H507</f>
        <v>bc</v>
      </c>
      <c r="E259" s="3" t="str">
        <f>Basen!J507</f>
        <v/>
      </c>
      <c r="F259" s="3"/>
      <c r="G259" s="3"/>
      <c r="H259" s="43" t="str">
        <f t="shared" si="3"/>
        <v>bc</v>
      </c>
      <c r="I259" s="3"/>
      <c r="J259" s="3"/>
    </row>
    <row r="260" ht="14.25" customHeight="1">
      <c r="A260" s="2" t="str">
        <f>Basen!B508</f>
        <v/>
      </c>
      <c r="B260" s="1">
        <f>Basen!F508+22000</f>
        <v>44060</v>
      </c>
      <c r="C260" s="1" t="str">
        <f>Basen!C508</f>
        <v>Tobergte</v>
      </c>
      <c r="D260" s="43" t="str">
        <f>Basen!H508</f>
        <v>bc</v>
      </c>
      <c r="E260" s="3" t="str">
        <f>Basen!J508</f>
        <v/>
      </c>
      <c r="F260" s="3"/>
      <c r="G260" s="3"/>
      <c r="H260" s="43" t="str">
        <f t="shared" si="3"/>
        <v>bc</v>
      </c>
      <c r="I260" s="3"/>
      <c r="J260" s="3"/>
    </row>
    <row r="261" ht="14.25" customHeight="1">
      <c r="A261" s="2" t="str">
        <f>Basen!B509</f>
        <v/>
      </c>
      <c r="B261" s="1">
        <f>Basen!F509+22000</f>
        <v>44061</v>
      </c>
      <c r="C261" s="1" t="str">
        <f>Basen!C509</f>
        <v>Rasmussen</v>
      </c>
      <c r="D261" s="43" t="str">
        <f>Basen!H509</f>
        <v>cansl</v>
      </c>
      <c r="E261" s="3" t="str">
        <f>Basen!J509</f>
        <v/>
      </c>
      <c r="F261" s="3"/>
      <c r="G261" s="3"/>
      <c r="H261" s="43" t="str">
        <f t="shared" si="3"/>
        <v>cansl</v>
      </c>
      <c r="I261" s="3"/>
      <c r="J261" s="3"/>
    </row>
    <row r="262" ht="14.25" customHeight="1">
      <c r="A262" s="2" t="str">
        <f>Basen!B511</f>
        <v/>
      </c>
      <c r="B262" s="1">
        <f>Basen!F511+22000</f>
        <v>44063</v>
      </c>
      <c r="C262" s="1" t="str">
        <f>Basen!C511</f>
        <v>Nielsen</v>
      </c>
      <c r="D262" s="43" t="str">
        <f>Basen!H511</f>
        <v>bc</v>
      </c>
      <c r="E262" s="3" t="str">
        <f>Basen!J511</f>
        <v/>
      </c>
      <c r="F262" s="3"/>
      <c r="G262" s="3"/>
      <c r="H262" s="43" t="str">
        <f t="shared" si="3"/>
        <v>bc</v>
      </c>
      <c r="I262" s="3"/>
      <c r="J262" s="3"/>
    </row>
    <row r="263" ht="14.25" customHeight="1">
      <c r="A263" s="2" t="str">
        <f>Basen!B512</f>
        <v/>
      </c>
      <c r="B263" s="1">
        <f>Basen!F512+22000</f>
        <v>44064</v>
      </c>
      <c r="C263" s="1" t="str">
        <f>Basen!C512</f>
        <v>Knoop</v>
      </c>
      <c r="D263" s="43" t="str">
        <f>Basen!H512</f>
        <v>cansl</v>
      </c>
      <c r="E263" s="3" t="str">
        <f>Basen!J512</f>
        <v/>
      </c>
      <c r="F263" s="3"/>
      <c r="G263" s="3"/>
      <c r="H263" s="43" t="str">
        <f t="shared" si="3"/>
        <v>cansl</v>
      </c>
      <c r="I263" s="3"/>
      <c r="J263" s="3"/>
    </row>
    <row r="264" ht="14.25" customHeight="1">
      <c r="A264" s="2" t="str">
        <f>Basen!B513</f>
        <v/>
      </c>
      <c r="B264" s="1">
        <f>Basen!F513+22000</f>
        <v>44065</v>
      </c>
      <c r="C264" s="1" t="str">
        <f>Basen!C513</f>
        <v>Knck</v>
      </c>
      <c r="D264" s="43" t="str">
        <f>Basen!H513</f>
        <v>bc</v>
      </c>
      <c r="E264" s="3" t="str">
        <f>Basen!J513</f>
        <v/>
      </c>
      <c r="F264" s="3"/>
      <c r="G264" s="3"/>
      <c r="H264" s="43" t="str">
        <f t="shared" si="3"/>
        <v>bc</v>
      </c>
      <c r="I264" s="3"/>
      <c r="J264" s="3"/>
    </row>
    <row r="265" ht="14.25" customHeight="1">
      <c r="A265" s="2" t="str">
        <f>Basen!B514</f>
        <v/>
      </c>
      <c r="B265" s="1">
        <f>Basen!F514+22000</f>
        <v>44066</v>
      </c>
      <c r="C265" s="1" t="str">
        <f>Basen!C514</f>
        <v>Baberowski</v>
      </c>
      <c r="D265" s="43" t="str">
        <f>Basen!H514</f>
        <v>WEB</v>
      </c>
      <c r="E265" s="3">
        <f>Basen!J514</f>
        <v>10</v>
      </c>
      <c r="F265" s="3"/>
      <c r="G265" s="3"/>
      <c r="H265" s="43" t="str">
        <f t="shared" si="3"/>
        <v>WEB</v>
      </c>
      <c r="I265" s="3"/>
      <c r="J265" s="3"/>
    </row>
    <row r="266" ht="14.25" customHeight="1">
      <c r="A266" s="2" t="str">
        <f>Basen!B515</f>
        <v/>
      </c>
      <c r="B266" s="1">
        <f>Basen!F515+22000</f>
        <v>44067</v>
      </c>
      <c r="C266" s="1" t="str">
        <f>Basen!C515</f>
        <v>Aschrich</v>
      </c>
      <c r="D266" s="43" t="str">
        <f>Basen!H515</f>
        <v>cansl</v>
      </c>
      <c r="E266" s="3" t="str">
        <f>Basen!J515</f>
        <v/>
      </c>
      <c r="F266" s="3"/>
      <c r="G266" s="3"/>
      <c r="H266" s="43" t="str">
        <f t="shared" si="3"/>
        <v>cansl</v>
      </c>
      <c r="I266" s="3"/>
      <c r="J266" s="3"/>
    </row>
    <row r="267" ht="14.25" customHeight="1">
      <c r="A267" s="2" t="str">
        <f>Basen!B516</f>
        <v/>
      </c>
      <c r="B267" s="1">
        <f>Basen!F516+22000</f>
        <v>44068</v>
      </c>
      <c r="C267" s="1" t="str">
        <f>Basen!C516</f>
        <v>Rasmussen</v>
      </c>
      <c r="D267" s="43" t="str">
        <f>Basen!H516</f>
        <v>WEB</v>
      </c>
      <c r="E267" s="3">
        <f>Basen!J516</f>
        <v>12</v>
      </c>
      <c r="F267" s="3"/>
      <c r="G267" s="3"/>
      <c r="H267" s="43" t="str">
        <f t="shared" si="3"/>
        <v>WEB</v>
      </c>
      <c r="I267" s="3"/>
      <c r="J267" s="3"/>
    </row>
    <row r="268" ht="14.25" customHeight="1">
      <c r="A268" s="2" t="str">
        <f>Basen!B517</f>
        <v/>
      </c>
      <c r="B268" s="1">
        <f>Basen!F517+22000</f>
        <v>44069</v>
      </c>
      <c r="C268" s="1" t="str">
        <f>Basen!C517</f>
        <v>Poulsen</v>
      </c>
      <c r="D268" s="43" t="str">
        <f>Basen!H517</f>
        <v>WEB</v>
      </c>
      <c r="E268" s="3">
        <f>Basen!J517</f>
        <v>10</v>
      </c>
      <c r="F268" s="3"/>
      <c r="G268" s="3"/>
      <c r="H268" s="43" t="str">
        <f t="shared" si="3"/>
        <v>WEB</v>
      </c>
      <c r="I268" s="3"/>
      <c r="J268" s="3"/>
    </row>
    <row r="269" ht="14.25" customHeight="1">
      <c r="A269" s="2" t="str">
        <f>Basen!B518</f>
        <v/>
      </c>
      <c r="B269" s="1">
        <f>Basen!F518+22000</f>
        <v>44070</v>
      </c>
      <c r="C269" s="1" t="str">
        <f>Basen!C518</f>
        <v>Hviid</v>
      </c>
      <c r="D269" s="43" t="str">
        <f>Basen!H518</f>
        <v>bc</v>
      </c>
      <c r="E269" s="3" t="str">
        <f>Basen!J518</f>
        <v/>
      </c>
      <c r="F269" s="3"/>
      <c r="G269" s="3"/>
      <c r="H269" s="43" t="str">
        <f t="shared" si="3"/>
        <v>bc</v>
      </c>
      <c r="I269" s="3"/>
      <c r="J269" s="3"/>
    </row>
    <row r="270" ht="14.25" customHeight="1">
      <c r="A270" s="2" t="str">
        <f>Basen!B519</f>
        <v/>
      </c>
      <c r="B270" s="1">
        <f>Basen!F519+22000</f>
        <v>44071</v>
      </c>
      <c r="C270" s="1" t="str">
        <f>Basen!C519</f>
        <v>Kohlrusch</v>
      </c>
      <c r="D270" s="43" t="str">
        <f>Basen!H519</f>
        <v>bc</v>
      </c>
      <c r="E270" s="3" t="str">
        <f>Basen!J519</f>
        <v/>
      </c>
      <c r="F270" s="3"/>
      <c r="G270" s="3"/>
      <c r="H270" s="43" t="str">
        <f t="shared" si="3"/>
        <v>bc</v>
      </c>
      <c r="I270" s="3"/>
      <c r="J270" s="3"/>
    </row>
    <row r="271" ht="14.25" customHeight="1">
      <c r="A271" s="2" t="str">
        <f>Basen!B520</f>
        <v/>
      </c>
      <c r="B271" s="1">
        <f>Basen!F520+22000</f>
        <v>44072</v>
      </c>
      <c r="C271" s="1" t="str">
        <f>Basen!C520</f>
        <v>Hjelm</v>
      </c>
      <c r="D271" s="43" t="str">
        <f>Basen!H520</f>
        <v>bc</v>
      </c>
      <c r="E271" s="3" t="str">
        <f>Basen!J520</f>
        <v/>
      </c>
      <c r="F271" s="3"/>
      <c r="G271" s="3"/>
      <c r="H271" s="43" t="str">
        <f t="shared" si="3"/>
        <v>bc</v>
      </c>
      <c r="I271" s="3"/>
      <c r="J271" s="3"/>
    </row>
    <row r="272" ht="14.25" customHeight="1">
      <c r="A272" s="2" t="str">
        <f>Basen!B523</f>
        <v/>
      </c>
      <c r="B272" s="1">
        <f>Basen!F523+22000</f>
        <v>44075</v>
      </c>
      <c r="C272" s="1" t="str">
        <f>Basen!C523</f>
        <v>Selinski</v>
      </c>
      <c r="D272" s="43" t="str">
        <f>Basen!H523</f>
        <v>bc</v>
      </c>
      <c r="E272" s="3" t="str">
        <f>Basen!J523</f>
        <v/>
      </c>
      <c r="F272" s="3"/>
      <c r="G272" s="3"/>
      <c r="H272" s="43" t="str">
        <f t="shared" si="3"/>
        <v>bc</v>
      </c>
      <c r="I272" s="3"/>
      <c r="J272" s="3"/>
    </row>
    <row r="273" ht="14.25" customHeight="1">
      <c r="A273" s="2" t="str">
        <f>Basen!B524</f>
        <v/>
      </c>
      <c r="B273" s="1">
        <f>Basen!F524+22000</f>
        <v>44076</v>
      </c>
      <c r="C273" s="1" t="str">
        <f>Basen!C524</f>
        <v>Jensen</v>
      </c>
      <c r="D273" s="43" t="str">
        <f>Basen!H524</f>
        <v>bc</v>
      </c>
      <c r="E273" s="3" t="str">
        <f>Basen!J524</f>
        <v/>
      </c>
      <c r="F273" s="3"/>
      <c r="G273" s="3"/>
      <c r="H273" s="43" t="str">
        <f t="shared" si="3"/>
        <v>bc</v>
      </c>
      <c r="I273" s="3"/>
      <c r="J273" s="3"/>
    </row>
    <row r="274" ht="14.25" customHeight="1">
      <c r="A274" s="2" t="str">
        <f>Basen!B525</f>
        <v/>
      </c>
      <c r="B274" s="1">
        <f>Basen!F525+22000</f>
        <v>44077</v>
      </c>
      <c r="C274" s="1" t="str">
        <f>Basen!C525</f>
        <v>Heurlen</v>
      </c>
      <c r="D274" s="43" t="str">
        <f>Basen!H525</f>
        <v>bc</v>
      </c>
      <c r="E274" s="3" t="str">
        <f>Basen!J525</f>
        <v/>
      </c>
      <c r="F274" s="3"/>
      <c r="G274" s="3"/>
      <c r="H274" s="43" t="str">
        <f t="shared" si="3"/>
        <v>bc</v>
      </c>
      <c r="I274" s="3"/>
      <c r="J274" s="3"/>
    </row>
    <row r="275" ht="14.25" customHeight="1">
      <c r="A275" s="2" t="str">
        <f>Basen!B528</f>
        <v/>
      </c>
      <c r="B275" s="1">
        <f>Basen!F528+22000</f>
        <v>44080</v>
      </c>
      <c r="C275" s="1" t="str">
        <f>Basen!C528</f>
        <v>Stark</v>
      </c>
      <c r="D275" s="43" t="str">
        <f>Basen!H528</f>
        <v>bc</v>
      </c>
      <c r="E275" s="3" t="str">
        <f>Basen!J528</f>
        <v/>
      </c>
      <c r="F275" s="3"/>
      <c r="G275" s="3"/>
      <c r="H275" s="43" t="str">
        <f t="shared" si="3"/>
        <v>bc</v>
      </c>
      <c r="I275" s="3"/>
      <c r="J275" s="3"/>
    </row>
    <row r="276" ht="14.25" customHeight="1">
      <c r="A276" s="2" t="str">
        <f>Basen!B531</f>
        <v/>
      </c>
      <c r="B276" s="1">
        <f>Basen!F531+22000</f>
        <v>44083</v>
      </c>
      <c r="C276" s="1" t="str">
        <f>Basen!C531</f>
        <v>Nielsen</v>
      </c>
      <c r="D276" s="43" t="str">
        <f>Basen!H531</f>
        <v>WEB</v>
      </c>
      <c r="E276" s="3" t="str">
        <f>Basen!J531</f>
        <v/>
      </c>
      <c r="F276" s="3"/>
      <c r="G276" s="3"/>
      <c r="H276" s="43" t="str">
        <f t="shared" si="3"/>
        <v>WEB</v>
      </c>
      <c r="I276" s="3"/>
      <c r="J276" s="3"/>
    </row>
    <row r="277" ht="14.25" customHeight="1">
      <c r="A277" s="2" t="str">
        <f>Basen!B533</f>
        <v/>
      </c>
      <c r="B277" s="1">
        <f>Basen!F533+22000</f>
        <v>44085</v>
      </c>
      <c r="C277" s="1" t="str">
        <f>Basen!C533</f>
        <v>Knudsen</v>
      </c>
      <c r="D277" s="43" t="str">
        <f>Basen!H533</f>
        <v>bc</v>
      </c>
      <c r="E277" s="3" t="str">
        <f>Basen!J533</f>
        <v/>
      </c>
      <c r="F277" s="3"/>
      <c r="G277" s="3"/>
      <c r="H277" s="43" t="str">
        <f t="shared" si="3"/>
        <v>bc</v>
      </c>
      <c r="I277" s="3"/>
      <c r="J277" s="3"/>
    </row>
    <row r="278" ht="14.25" customHeight="1">
      <c r="A278" s="2" t="str">
        <f>Basen!B534</f>
        <v/>
      </c>
      <c r="B278" s="1">
        <f>Basen!F534+22000</f>
        <v>44086</v>
      </c>
      <c r="C278" s="1" t="str">
        <f>Basen!C534</f>
        <v>Hansen</v>
      </c>
      <c r="D278" s="43" t="str">
        <f>Basen!H534</f>
        <v>WEB</v>
      </c>
      <c r="E278" s="3">
        <f>Basen!J534</f>
        <v>5</v>
      </c>
      <c r="F278" s="3"/>
      <c r="G278" s="3"/>
      <c r="H278" s="43" t="str">
        <f t="shared" si="3"/>
        <v>WEB</v>
      </c>
      <c r="I278" s="3"/>
      <c r="J278" s="3"/>
    </row>
    <row r="279" ht="14.25" customHeight="1">
      <c r="A279" s="2" t="str">
        <f>Basen!B535</f>
        <v/>
      </c>
      <c r="B279" s="1">
        <f>Basen!F535+22000</f>
        <v>44087</v>
      </c>
      <c r="C279" s="1" t="str">
        <f>Basen!C535</f>
        <v>Ingemansson</v>
      </c>
      <c r="D279" s="43" t="str">
        <f>Basen!H535</f>
        <v>bc</v>
      </c>
      <c r="E279" s="3" t="str">
        <f>Basen!J535</f>
        <v/>
      </c>
      <c r="F279" s="3"/>
      <c r="G279" s="3"/>
      <c r="H279" s="43" t="str">
        <f t="shared" si="3"/>
        <v>bc</v>
      </c>
      <c r="I279" s="3"/>
      <c r="J279" s="3"/>
    </row>
    <row r="280" ht="14.25" customHeight="1">
      <c r="A280" s="2" t="str">
        <f>Basen!B536</f>
        <v/>
      </c>
      <c r="B280" s="1">
        <f>Basen!F536+22000</f>
        <v>44088</v>
      </c>
      <c r="C280" s="1" t="str">
        <f>Basen!C536</f>
        <v>Nancke</v>
      </c>
      <c r="D280" s="43" t="str">
        <f>Basen!H536</f>
        <v>bc</v>
      </c>
      <c r="E280" s="3" t="str">
        <f>Basen!J536</f>
        <v/>
      </c>
      <c r="F280" s="3"/>
      <c r="G280" s="3"/>
      <c r="H280" s="43" t="str">
        <f t="shared" si="3"/>
        <v>bc</v>
      </c>
      <c r="I280" s="3"/>
      <c r="J280" s="3"/>
    </row>
    <row r="281" ht="14.25" customHeight="1">
      <c r="A281" s="2" t="str">
        <f>Basen!B538</f>
        <v/>
      </c>
      <c r="B281" s="1">
        <f>Basen!F538+22000</f>
        <v>44090</v>
      </c>
      <c r="C281" s="1" t="str">
        <f>Basen!C538</f>
        <v>Svendsen</v>
      </c>
      <c r="D281" s="43" t="str">
        <f>Basen!H538</f>
        <v>cansl</v>
      </c>
      <c r="E281" s="3" t="str">
        <f>Basen!J538</f>
        <v/>
      </c>
      <c r="F281" s="3"/>
      <c r="G281" s="3"/>
      <c r="H281" s="43" t="str">
        <f t="shared" si="3"/>
        <v>cansl</v>
      </c>
      <c r="I281" s="3"/>
      <c r="J281" s="3"/>
    </row>
    <row r="282" ht="14.25" customHeight="1">
      <c r="A282" s="2" t="str">
        <f>Basen!B539</f>
        <v/>
      </c>
      <c r="B282" s="1">
        <f>Basen!F539+22000</f>
        <v>44091</v>
      </c>
      <c r="C282" s="1" t="str">
        <f>Basen!C539</f>
        <v>Schorrer</v>
      </c>
      <c r="D282" s="43" t="str">
        <f>Basen!H539</f>
        <v>bc</v>
      </c>
      <c r="E282" s="3" t="str">
        <f>Basen!J539</f>
        <v/>
      </c>
      <c r="F282" s="3"/>
      <c r="G282" s="3"/>
      <c r="H282" s="43" t="str">
        <f t="shared" si="3"/>
        <v>bc</v>
      </c>
      <c r="I282" s="3"/>
      <c r="J282" s="3"/>
    </row>
    <row r="283" ht="14.25" customHeight="1">
      <c r="A283" s="2" t="str">
        <f>Basen!B540</f>
        <v/>
      </c>
      <c r="B283" s="1">
        <f>Basen!F540+22000</f>
        <v>44092</v>
      </c>
      <c r="C283" s="1" t="str">
        <f>Basen!C540</f>
        <v>Rasmussen</v>
      </c>
      <c r="D283" s="43" t="str">
        <f>Basen!H540</f>
        <v>WEB</v>
      </c>
      <c r="E283" s="3">
        <f>Basen!J540</f>
        <v>15</v>
      </c>
      <c r="F283" s="3"/>
      <c r="G283" s="3"/>
      <c r="H283" s="43" t="str">
        <f t="shared" si="3"/>
        <v>WEB</v>
      </c>
      <c r="I283" s="3"/>
      <c r="J283" s="3"/>
    </row>
    <row r="284" ht="14.25" customHeight="1">
      <c r="A284" s="2" t="str">
        <f>Basen!B541</f>
        <v/>
      </c>
      <c r="B284" s="1">
        <f>Basen!F541+22000</f>
        <v>44093</v>
      </c>
      <c r="C284" s="1" t="str">
        <f>Basen!C541</f>
        <v>Schmidt</v>
      </c>
      <c r="D284" s="43" t="str">
        <f>Basen!H541</f>
        <v>bc</v>
      </c>
      <c r="E284" s="3" t="str">
        <f>Basen!J541</f>
        <v/>
      </c>
      <c r="F284" s="3"/>
      <c r="G284" s="3"/>
      <c r="H284" s="43" t="str">
        <f t="shared" si="3"/>
        <v>bc</v>
      </c>
      <c r="I284" s="3"/>
      <c r="J284" s="3"/>
    </row>
    <row r="285" ht="14.25" customHeight="1">
      <c r="A285" s="2" t="str">
        <f>Basen!B544</f>
        <v/>
      </c>
      <c r="B285" s="1">
        <f>Basen!F544+22000</f>
        <v>44096</v>
      </c>
      <c r="C285" s="1" t="str">
        <f>Basen!C544</f>
        <v>Rambæk</v>
      </c>
      <c r="D285" s="43" t="str">
        <f>Basen!H544</f>
        <v>bc</v>
      </c>
      <c r="E285" s="3" t="str">
        <f>Basen!J544</f>
        <v/>
      </c>
      <c r="F285" s="3"/>
      <c r="G285" s="3"/>
      <c r="H285" s="43" t="str">
        <f t="shared" si="3"/>
        <v>bc</v>
      </c>
      <c r="I285" s="3"/>
      <c r="J285" s="3"/>
    </row>
    <row r="286" ht="14.25" customHeight="1">
      <c r="A286" s="2" t="str">
        <f>Basen!B546</f>
        <v/>
      </c>
      <c r="B286" s="1">
        <f>Basen!F546+22000</f>
        <v>44098</v>
      </c>
      <c r="C286" s="1" t="str">
        <f>Basen!C546</f>
        <v>Antunez</v>
      </c>
      <c r="D286" s="43" t="str">
        <f>Basen!H546</f>
        <v>bc</v>
      </c>
      <c r="E286" s="3" t="str">
        <f>Basen!J546</f>
        <v/>
      </c>
      <c r="F286" s="3"/>
      <c r="G286" s="3"/>
      <c r="H286" s="43" t="str">
        <f t="shared" si="3"/>
        <v>bc</v>
      </c>
      <c r="I286" s="3"/>
      <c r="J286" s="3"/>
    </row>
    <row r="287" ht="14.25" customHeight="1">
      <c r="A287" s="2" t="str">
        <f>Basen!B547</f>
        <v/>
      </c>
      <c r="B287" s="1">
        <f>Basen!F547+22000</f>
        <v>44099</v>
      </c>
      <c r="C287" s="1" t="str">
        <f>Basen!C547</f>
        <v>Sørensen</v>
      </c>
      <c r="D287" s="43" t="str">
        <f>Basen!H547</f>
        <v>bc</v>
      </c>
      <c r="E287" s="3" t="str">
        <f>Basen!J547</f>
        <v/>
      </c>
      <c r="F287" s="3"/>
      <c r="G287" s="3"/>
      <c r="H287" s="43" t="str">
        <f t="shared" si="3"/>
        <v>bc</v>
      </c>
      <c r="I287" s="3"/>
      <c r="J287" s="3"/>
    </row>
    <row r="288" ht="14.25" customHeight="1">
      <c r="A288" s="2" t="str">
        <f>Basen!B549</f>
        <v/>
      </c>
      <c r="B288" s="1">
        <f>Basen!F549+22000</f>
        <v>44101</v>
      </c>
      <c r="C288" s="1" t="str">
        <f>Basen!C549</f>
        <v>Boney</v>
      </c>
      <c r="D288" s="43" t="str">
        <f>Basen!H549</f>
        <v>bc</v>
      </c>
      <c r="E288" s="3" t="str">
        <f>Basen!J549</f>
        <v/>
      </c>
      <c r="F288" s="3"/>
      <c r="G288" s="3"/>
      <c r="H288" s="43" t="str">
        <f t="shared" si="3"/>
        <v>bc</v>
      </c>
      <c r="I288" s="3"/>
      <c r="J288" s="3"/>
    </row>
    <row r="289" ht="14.25" customHeight="1">
      <c r="A289" s="2" t="str">
        <f>Basen!B551</f>
        <v/>
      </c>
      <c r="B289" s="1">
        <f>Basen!F551+22000</f>
        <v>44103</v>
      </c>
      <c r="C289" s="1" t="str">
        <f>Basen!C551</f>
        <v>Olsen</v>
      </c>
      <c r="D289" s="43" t="str">
        <f>Basen!H551</f>
        <v>bc</v>
      </c>
      <c r="E289" s="3" t="str">
        <f>Basen!J551</f>
        <v/>
      </c>
      <c r="F289" s="3"/>
      <c r="G289" s="3"/>
      <c r="H289" s="43" t="str">
        <f t="shared" si="3"/>
        <v>bc</v>
      </c>
      <c r="I289" s="3"/>
      <c r="J289" s="3"/>
    </row>
    <row r="290" ht="14.25" customHeight="1">
      <c r="A290" s="2" t="str">
        <f>Basen!B553</f>
        <v/>
      </c>
      <c r="B290" s="1">
        <f>Basen!F553+22000</f>
        <v>44105</v>
      </c>
      <c r="C290" s="1" t="str">
        <f>Basen!C553</f>
        <v>Julin</v>
      </c>
      <c r="D290" s="43" t="str">
        <f>Basen!H553</f>
        <v>bc</v>
      </c>
      <c r="E290" s="3" t="str">
        <f>Basen!J553</f>
        <v/>
      </c>
      <c r="F290" s="3"/>
      <c r="G290" s="3"/>
      <c r="H290" s="43" t="str">
        <f t="shared" si="3"/>
        <v>bc</v>
      </c>
      <c r="I290" s="3"/>
      <c r="J290" s="3"/>
    </row>
    <row r="291" ht="14.25" customHeight="1">
      <c r="A291" s="2" t="str">
        <f>Basen!B554</f>
        <v/>
      </c>
      <c r="B291" s="1">
        <f>Basen!F554+22000</f>
        <v>44106</v>
      </c>
      <c r="C291" s="1" t="str">
        <f>Basen!C554</f>
        <v>Nyqvist</v>
      </c>
      <c r="D291" s="43" t="str">
        <f>Basen!H554</f>
        <v>bc</v>
      </c>
      <c r="E291" s="3" t="str">
        <f>Basen!J554</f>
        <v/>
      </c>
      <c r="F291" s="3"/>
      <c r="G291" s="3"/>
      <c r="H291" s="43" t="str">
        <f t="shared" si="3"/>
        <v>bc</v>
      </c>
      <c r="I291" s="3"/>
      <c r="J291" s="3"/>
    </row>
    <row r="292" ht="14.25" customHeight="1">
      <c r="A292" s="2" t="str">
        <f>Basen!B555</f>
        <v/>
      </c>
      <c r="B292" s="1">
        <f>Basen!F555+22000</f>
        <v>44107</v>
      </c>
      <c r="C292" s="1" t="str">
        <f>Basen!C555</f>
        <v>Bossenmeyer</v>
      </c>
      <c r="D292" s="43" t="str">
        <f>Basen!H555</f>
        <v>web</v>
      </c>
      <c r="E292" s="3">
        <f>Basen!J555</f>
        <v>10</v>
      </c>
      <c r="F292" s="3"/>
      <c r="G292" s="3"/>
      <c r="H292" s="43" t="str">
        <f t="shared" si="3"/>
        <v>web</v>
      </c>
      <c r="I292" s="3"/>
      <c r="J292" s="3"/>
    </row>
    <row r="293" ht="14.25" customHeight="1">
      <c r="A293" s="2" t="str">
        <f>Basen!B557</f>
        <v/>
      </c>
      <c r="B293" s="1">
        <f>Basen!F557+22000</f>
        <v>44109</v>
      </c>
      <c r="C293" s="1" t="str">
        <f>Basen!C557</f>
        <v>Radarmecker</v>
      </c>
      <c r="D293" s="43" t="str">
        <f>Basen!H557</f>
        <v>bc</v>
      </c>
      <c r="E293" s="3" t="str">
        <f>Basen!J557</f>
        <v/>
      </c>
      <c r="F293" s="3"/>
      <c r="G293" s="3"/>
      <c r="H293" s="43" t="str">
        <f t="shared" si="3"/>
        <v>bc</v>
      </c>
      <c r="I293" s="3"/>
      <c r="J293" s="3"/>
    </row>
    <row r="294" ht="14.25" customHeight="1">
      <c r="A294" s="2" t="str">
        <f>Basen!B558</f>
        <v/>
      </c>
      <c r="B294" s="1">
        <f>Basen!F558+22000</f>
        <v>44110</v>
      </c>
      <c r="C294" s="1" t="str">
        <f>Basen!C558</f>
        <v>Børup</v>
      </c>
      <c r="D294" s="43" t="str">
        <f>Basen!H558</f>
        <v>bc</v>
      </c>
      <c r="E294" s="3" t="str">
        <f>Basen!J558</f>
        <v/>
      </c>
      <c r="F294" s="3"/>
      <c r="G294" s="3"/>
      <c r="H294" s="43" t="str">
        <f t="shared" si="3"/>
        <v>bc</v>
      </c>
      <c r="I294" s="3"/>
      <c r="J294" s="3"/>
    </row>
    <row r="295" ht="14.25" customHeight="1">
      <c r="A295" s="2" t="str">
        <f>Basen!B559</f>
        <v/>
      </c>
      <c r="B295" s="1">
        <f>Basen!F559+22000</f>
        <v>44111</v>
      </c>
      <c r="C295" s="1" t="str">
        <f>Basen!C559</f>
        <v>Regnersgaard</v>
      </c>
      <c r="D295" s="43" t="str">
        <f>Basen!H559</f>
        <v>bc</v>
      </c>
      <c r="E295" s="3" t="str">
        <f>Basen!J559</f>
        <v/>
      </c>
      <c r="F295" s="3"/>
      <c r="G295" s="3"/>
      <c r="H295" s="43" t="str">
        <f t="shared" si="3"/>
        <v>bc</v>
      </c>
      <c r="I295" s="3"/>
      <c r="J295" s="3"/>
    </row>
    <row r="296" ht="14.25" customHeight="1">
      <c r="A296" s="2" t="str">
        <f>Basen!B560</f>
        <v/>
      </c>
      <c r="B296" s="1">
        <f>Basen!F560+22000</f>
        <v>44112</v>
      </c>
      <c r="C296" s="1" t="str">
        <f>Basen!C560</f>
        <v>Sahlstedt</v>
      </c>
      <c r="D296" s="43" t="str">
        <f>Basen!H560</f>
        <v>web</v>
      </c>
      <c r="E296" s="3">
        <f>Basen!J560</f>
        <v>10</v>
      </c>
      <c r="F296" s="3"/>
      <c r="G296" s="3"/>
      <c r="H296" s="43" t="str">
        <f t="shared" si="3"/>
        <v>web</v>
      </c>
      <c r="I296" s="3"/>
      <c r="J296" s="3"/>
    </row>
    <row r="297" ht="14.25" customHeight="1">
      <c r="A297" s="2" t="str">
        <f>Basen!B561</f>
        <v/>
      </c>
      <c r="B297" s="1">
        <f>Basen!F561+22000</f>
        <v>44113</v>
      </c>
      <c r="C297" s="1" t="str">
        <f>Basen!C561</f>
        <v>Kleist</v>
      </c>
      <c r="D297" s="43" t="str">
        <f>Basen!H561</f>
        <v>cansl</v>
      </c>
      <c r="E297" s="3" t="str">
        <f>Basen!J561</f>
        <v/>
      </c>
      <c r="F297" s="3"/>
      <c r="G297" s="3"/>
      <c r="H297" s="43" t="str">
        <f t="shared" si="3"/>
        <v>cansl</v>
      </c>
      <c r="I297" s="3"/>
      <c r="J297" s="3"/>
    </row>
    <row r="298" ht="14.25" customHeight="1">
      <c r="A298" s="2" t="str">
        <f>Basen!B562</f>
        <v/>
      </c>
      <c r="B298" s="1">
        <f>Basen!F562+22000</f>
        <v>44114</v>
      </c>
      <c r="C298" s="1" t="str">
        <f>Basen!C562</f>
        <v>Redlich</v>
      </c>
      <c r="D298" s="43" t="str">
        <f>Basen!H562</f>
        <v>bc</v>
      </c>
      <c r="E298" s="3" t="str">
        <f>Basen!J562</f>
        <v/>
      </c>
      <c r="F298" s="3"/>
      <c r="G298" s="3"/>
      <c r="H298" s="43" t="str">
        <f t="shared" si="3"/>
        <v>bc</v>
      </c>
      <c r="I298" s="3"/>
      <c r="J298" s="3"/>
    </row>
    <row r="299" ht="14.25" customHeight="1">
      <c r="A299" s="2" t="str">
        <f>Basen!B564</f>
        <v/>
      </c>
      <c r="B299" s="1">
        <f>Basen!F564+22000</f>
        <v>44116</v>
      </c>
      <c r="C299" s="1" t="str">
        <f>Basen!C564</f>
        <v>Henrik</v>
      </c>
      <c r="D299" s="43" t="str">
        <f>Basen!H564</f>
        <v>web</v>
      </c>
      <c r="E299" s="3" t="str">
        <f>Basen!J564</f>
        <v/>
      </c>
      <c r="F299" s="3"/>
      <c r="G299" s="3"/>
      <c r="H299" s="43" t="str">
        <f t="shared" si="3"/>
        <v>web</v>
      </c>
      <c r="I299" s="3"/>
      <c r="J299" s="3"/>
    </row>
    <row r="300" ht="14.25" customHeight="1">
      <c r="A300" s="2" t="str">
        <f>Basen!B565</f>
        <v/>
      </c>
      <c r="B300" s="1">
        <f>Basen!F565+22000</f>
        <v>44117</v>
      </c>
      <c r="C300" s="1" t="str">
        <f>Basen!C565</f>
        <v>Svendsen</v>
      </c>
      <c r="D300" s="43" t="str">
        <f>Basen!H565</f>
        <v>web</v>
      </c>
      <c r="E300" s="3" t="str">
        <f>Basen!J565</f>
        <v/>
      </c>
      <c r="F300" s="3"/>
      <c r="G300" s="3"/>
      <c r="H300" s="43" t="str">
        <f t="shared" si="3"/>
        <v>web</v>
      </c>
      <c r="I300" s="3"/>
      <c r="J300" s="3"/>
    </row>
    <row r="301" ht="14.25" customHeight="1">
      <c r="A301" s="2" t="str">
        <f>Basen!B566</f>
        <v/>
      </c>
      <c r="B301" s="1">
        <f>Basen!F566+22000</f>
        <v>44118</v>
      </c>
      <c r="C301" s="1" t="str">
        <f>Basen!C566</f>
        <v>Jørgensen</v>
      </c>
      <c r="D301" s="43" t="str">
        <f>Basen!H566</f>
        <v>bc</v>
      </c>
      <c r="E301" s="3" t="str">
        <f>Basen!J566</f>
        <v/>
      </c>
      <c r="F301" s="3"/>
      <c r="G301" s="3"/>
      <c r="H301" s="43" t="str">
        <f t="shared" si="3"/>
        <v>bc</v>
      </c>
      <c r="I301" s="3"/>
      <c r="J301" s="3"/>
    </row>
    <row r="302" ht="14.25" customHeight="1">
      <c r="A302" s="2" t="str">
        <f>Basen!B567</f>
        <v/>
      </c>
      <c r="B302" s="1">
        <f>Basen!F567+22000</f>
        <v>44119</v>
      </c>
      <c r="C302" s="1" t="str">
        <f>Basen!C567</f>
        <v>Hansen</v>
      </c>
      <c r="D302" s="43" t="str">
        <f>Basen!H567</f>
        <v>web</v>
      </c>
      <c r="E302" s="3">
        <f>Basen!J567</f>
        <v>10</v>
      </c>
      <c r="F302" s="3"/>
      <c r="G302" s="3"/>
      <c r="H302" s="43" t="str">
        <f t="shared" si="3"/>
        <v>web</v>
      </c>
      <c r="I302" s="3"/>
      <c r="J302" s="3"/>
    </row>
    <row r="303" ht="14.25" customHeight="1">
      <c r="A303" s="2" t="str">
        <f>Basen!B568</f>
        <v/>
      </c>
      <c r="B303" s="1">
        <f>Basen!F568+22000</f>
        <v>44120</v>
      </c>
      <c r="C303" s="1" t="str">
        <f>Basen!C568</f>
        <v>Düsing</v>
      </c>
      <c r="D303" s="43" t="str">
        <f>Basen!H568</f>
        <v>bc</v>
      </c>
      <c r="E303" s="3" t="str">
        <f>Basen!J568</f>
        <v/>
      </c>
      <c r="F303" s="3"/>
      <c r="G303" s="3"/>
      <c r="H303" s="43" t="str">
        <f t="shared" si="3"/>
        <v>bc</v>
      </c>
      <c r="I303" s="3"/>
      <c r="J303" s="3"/>
    </row>
    <row r="304" ht="14.25" customHeight="1">
      <c r="A304" s="2" t="str">
        <f>Basen!B569</f>
        <v/>
      </c>
      <c r="B304" s="1">
        <f>Basen!F569+22000</f>
        <v>44121</v>
      </c>
      <c r="C304" s="1" t="str">
        <f>Basen!C569</f>
        <v>Nano</v>
      </c>
      <c r="D304" s="43" t="str">
        <f>Basen!H569</f>
        <v>web</v>
      </c>
      <c r="E304" s="3" t="str">
        <f>Basen!J569</f>
        <v/>
      </c>
      <c r="F304" s="3"/>
      <c r="G304" s="3"/>
      <c r="H304" s="43" t="str">
        <f t="shared" si="3"/>
        <v>web</v>
      </c>
      <c r="I304" s="3"/>
      <c r="J304" s="3"/>
    </row>
    <row r="305" ht="14.25" customHeight="1">
      <c r="A305" s="2" t="str">
        <f>Basen!B570</f>
        <v/>
      </c>
      <c r="B305" s="1">
        <f>Basen!F570+22000</f>
        <v>44122</v>
      </c>
      <c r="C305" s="1" t="str">
        <f>Basen!C570</f>
        <v>lau</v>
      </c>
      <c r="D305" s="43" t="str">
        <f>Basen!H570</f>
        <v>bc</v>
      </c>
      <c r="E305" s="3" t="str">
        <f>Basen!J570</f>
        <v/>
      </c>
      <c r="F305" s="3"/>
      <c r="G305" s="3"/>
      <c r="H305" s="43" t="str">
        <f t="shared" si="3"/>
        <v>bc</v>
      </c>
      <c r="I305" s="3"/>
      <c r="J305" s="3"/>
    </row>
    <row r="306" ht="14.25" customHeight="1">
      <c r="A306" s="2" t="str">
        <f>Basen!B571</f>
        <v/>
      </c>
      <c r="B306" s="1">
        <f>Basen!F571+22000</f>
        <v>44123</v>
      </c>
      <c r="C306" s="1" t="str">
        <f>Basen!C571</f>
        <v>Olsen</v>
      </c>
      <c r="D306" s="43" t="str">
        <f>Basen!H571</f>
        <v>bc</v>
      </c>
      <c r="E306" s="3" t="str">
        <f>Basen!J571</f>
        <v/>
      </c>
      <c r="F306" s="3"/>
      <c r="G306" s="3"/>
      <c r="H306" s="43" t="str">
        <f t="shared" si="3"/>
        <v>bc</v>
      </c>
      <c r="I306" s="3"/>
      <c r="J306" s="3"/>
    </row>
    <row r="307" ht="14.25" customHeight="1">
      <c r="A307" s="2" t="str">
        <f>Basen!B572</f>
        <v/>
      </c>
      <c r="B307" s="1">
        <f>Basen!F572+22000</f>
        <v>44124</v>
      </c>
      <c r="C307" s="1" t="str">
        <f>Basen!C572</f>
        <v>Ksieniewicz</v>
      </c>
      <c r="D307" s="43" t="str">
        <f>Basen!H572</f>
        <v>cansl</v>
      </c>
      <c r="E307" s="3" t="str">
        <f>Basen!J572</f>
        <v/>
      </c>
      <c r="F307" s="3"/>
      <c r="G307" s="3"/>
      <c r="H307" s="43" t="str">
        <f t="shared" si="3"/>
        <v>cansl</v>
      </c>
      <c r="I307" s="3"/>
      <c r="J307" s="3"/>
    </row>
    <row r="308" ht="14.25" customHeight="1">
      <c r="A308" s="2" t="str">
        <f>Basen!B573</f>
        <v/>
      </c>
      <c r="B308" s="1">
        <f>Basen!F573+22000</f>
        <v>44125</v>
      </c>
      <c r="C308" s="1" t="str">
        <f>Basen!C573</f>
        <v>Holmen</v>
      </c>
      <c r="D308" s="43" t="str">
        <f>Basen!H573</f>
        <v>bc</v>
      </c>
      <c r="E308" s="3" t="str">
        <f>Basen!J573</f>
        <v/>
      </c>
      <c r="F308" s="3"/>
      <c r="G308" s="3"/>
      <c r="H308" s="43" t="str">
        <f t="shared" si="3"/>
        <v>bc</v>
      </c>
      <c r="I308" s="3"/>
      <c r="J308" s="3"/>
    </row>
    <row r="309" ht="14.25" customHeight="1">
      <c r="A309" s="2" t="str">
        <f>Basen!B580</f>
        <v/>
      </c>
      <c r="B309" s="1">
        <f>Basen!F580+22000</f>
        <v>44132</v>
      </c>
      <c r="C309" s="1" t="str">
        <f>Basen!C580</f>
        <v>Miller</v>
      </c>
      <c r="D309" s="43" t="str">
        <f>Basen!H580</f>
        <v>bc</v>
      </c>
      <c r="E309" s="3" t="str">
        <f>Basen!J580</f>
        <v/>
      </c>
      <c r="F309" s="3"/>
      <c r="G309" s="3"/>
      <c r="H309" s="43" t="str">
        <f t="shared" si="3"/>
        <v>bc</v>
      </c>
      <c r="I309" s="3"/>
      <c r="J309" s="3"/>
    </row>
    <row r="310" ht="14.25" customHeight="1">
      <c r="A310" s="2" t="str">
        <f>Basen!B581</f>
        <v/>
      </c>
      <c r="B310" s="1">
        <f>Basen!F581+22000</f>
        <v>44133</v>
      </c>
      <c r="C310" s="1" t="str">
        <f>Basen!C581</f>
        <v>Kaufmann</v>
      </c>
      <c r="D310" s="43" t="str">
        <f>Basen!H581</f>
        <v>cansl</v>
      </c>
      <c r="E310" s="3" t="str">
        <f>Basen!J581</f>
        <v/>
      </c>
      <c r="F310" s="3"/>
      <c r="G310" s="3"/>
      <c r="H310" s="43" t="str">
        <f t="shared" si="3"/>
        <v>cansl</v>
      </c>
      <c r="I310" s="3"/>
      <c r="J310" s="3"/>
    </row>
    <row r="311" ht="14.25" customHeight="1">
      <c r="A311" s="2" t="str">
        <f>Basen!B582</f>
        <v/>
      </c>
      <c r="B311" s="1">
        <f>Basen!F582+22000</f>
        <v>44134</v>
      </c>
      <c r="C311" s="1" t="str">
        <f>Basen!C582</f>
        <v>Tjalve</v>
      </c>
      <c r="D311" s="43" t="str">
        <f>Basen!H582</f>
        <v>bc</v>
      </c>
      <c r="E311" s="3" t="str">
        <f>Basen!J582</f>
        <v/>
      </c>
      <c r="F311" s="3"/>
      <c r="G311" s="3"/>
      <c r="H311" s="43" t="str">
        <f t="shared" si="3"/>
        <v>bc</v>
      </c>
      <c r="I311" s="3"/>
      <c r="J311" s="3"/>
    </row>
    <row r="312" ht="14.25" customHeight="1">
      <c r="A312" s="2" t="str">
        <f>Basen!B583</f>
        <v/>
      </c>
      <c r="B312" s="1">
        <f>Basen!F583+22000</f>
        <v>44135</v>
      </c>
      <c r="C312" s="1" t="str">
        <f>Basen!C583</f>
        <v>Stuart</v>
      </c>
      <c r="D312" s="43" t="str">
        <f>Basen!H583</f>
        <v>cansl</v>
      </c>
      <c r="E312" s="3" t="str">
        <f>Basen!J583</f>
        <v/>
      </c>
      <c r="F312" s="3"/>
      <c r="G312" s="3"/>
      <c r="H312" s="43" t="str">
        <f t="shared" si="3"/>
        <v>cansl</v>
      </c>
      <c r="I312" s="3"/>
      <c r="J312" s="3"/>
    </row>
    <row r="313" ht="14.25" customHeight="1">
      <c r="A313" s="2" t="str">
        <f>Basen!B584</f>
        <v/>
      </c>
      <c r="B313" s="1">
        <f>Basen!F584+22000</f>
        <v>44136</v>
      </c>
      <c r="C313" s="1" t="str">
        <f>Basen!C584</f>
        <v>Uhd</v>
      </c>
      <c r="D313" s="43" t="str">
        <f>Basen!H584</f>
        <v>bc</v>
      </c>
      <c r="E313" s="3" t="str">
        <f>Basen!J584</f>
        <v/>
      </c>
      <c r="F313" s="3"/>
      <c r="G313" s="3"/>
      <c r="H313" s="43" t="str">
        <f t="shared" si="3"/>
        <v>bc</v>
      </c>
      <c r="I313" s="3"/>
      <c r="J313" s="3"/>
    </row>
    <row r="314" ht="14.25" customHeight="1">
      <c r="A314" s="2" t="str">
        <f>Basen!B585</f>
        <v/>
      </c>
      <c r="B314" s="1">
        <f>Basen!F585+22000</f>
        <v>44137</v>
      </c>
      <c r="C314" s="1" t="str">
        <f>Basen!C585</f>
        <v>Thiesen</v>
      </c>
      <c r="D314" s="43" t="str">
        <f>Basen!H585</f>
        <v>bc</v>
      </c>
      <c r="E314" s="3" t="str">
        <f>Basen!J585</f>
        <v/>
      </c>
      <c r="F314" s="3"/>
      <c r="G314" s="3"/>
      <c r="H314" s="43" t="str">
        <f t="shared" si="3"/>
        <v>bc</v>
      </c>
      <c r="I314" s="3"/>
      <c r="J314" s="3"/>
    </row>
    <row r="315" ht="14.25" customHeight="1">
      <c r="A315" s="2" t="str">
        <f>Basen!B586</f>
        <v/>
      </c>
      <c r="B315" s="1">
        <f>Basen!F586+22000</f>
        <v>44138</v>
      </c>
      <c r="C315" s="1" t="str">
        <f>Basen!C586</f>
        <v>Møller</v>
      </c>
      <c r="D315" s="43" t="str">
        <f>Basen!H586</f>
        <v>bc</v>
      </c>
      <c r="E315" s="3" t="str">
        <f>Basen!J586</f>
        <v/>
      </c>
      <c r="F315" s="3"/>
      <c r="G315" s="3"/>
      <c r="H315" s="43" t="str">
        <f t="shared" si="3"/>
        <v>bc</v>
      </c>
      <c r="I315" s="3"/>
      <c r="J315" s="3"/>
    </row>
    <row r="316" ht="14.25" customHeight="1">
      <c r="A316" s="2" t="str">
        <f>Basen!B587</f>
        <v/>
      </c>
      <c r="B316" s="1">
        <f>Basen!F587+22000</f>
        <v>44139</v>
      </c>
      <c r="C316" s="1" t="str">
        <f>Basen!C587</f>
        <v>Mary ….</v>
      </c>
      <c r="D316" s="43" t="str">
        <f>Basen!H587</f>
        <v>web</v>
      </c>
      <c r="E316" s="3">
        <f>Basen!J587</f>
        <v>10</v>
      </c>
      <c r="F316" s="3"/>
      <c r="G316" s="3"/>
      <c r="H316" s="43" t="str">
        <f t="shared" si="3"/>
        <v>web</v>
      </c>
      <c r="I316" s="3"/>
      <c r="J316" s="3"/>
    </row>
    <row r="317" ht="14.25" customHeight="1">
      <c r="A317" s="2" t="str">
        <f>Basen!B589</f>
        <v/>
      </c>
      <c r="B317" s="1">
        <f>Basen!F589+22000</f>
        <v>44141</v>
      </c>
      <c r="C317" s="1" t="str">
        <f>Basen!C589</f>
        <v>Sigtenborg</v>
      </c>
      <c r="D317" s="43" t="str">
        <f>Basen!H589</f>
        <v>cansl</v>
      </c>
      <c r="E317" s="3" t="str">
        <f>Basen!J589</f>
        <v/>
      </c>
      <c r="F317" s="3"/>
      <c r="G317" s="3"/>
      <c r="H317" s="43" t="str">
        <f t="shared" si="3"/>
        <v>cansl</v>
      </c>
      <c r="I317" s="3"/>
      <c r="J317" s="3"/>
    </row>
    <row r="318" ht="14.25" customHeight="1">
      <c r="A318" s="2" t="str">
        <f>Basen!B590</f>
        <v/>
      </c>
      <c r="B318" s="1">
        <f>Basen!F590+22000</f>
        <v>44142</v>
      </c>
      <c r="C318" s="1" t="str">
        <f>Basen!C590</f>
        <v>Lisbet</v>
      </c>
      <c r="D318" s="43" t="str">
        <f>Basen!H590</f>
        <v>bc</v>
      </c>
      <c r="E318" s="3" t="str">
        <f>Basen!J590</f>
        <v/>
      </c>
      <c r="F318" s="3"/>
      <c r="G318" s="3"/>
      <c r="H318" s="43" t="str">
        <f t="shared" si="3"/>
        <v>bc</v>
      </c>
      <c r="I318" s="3"/>
      <c r="J318" s="3"/>
    </row>
    <row r="319" ht="14.25" customHeight="1">
      <c r="A319" s="2" t="str">
        <f>Basen!B591</f>
        <v/>
      </c>
      <c r="B319" s="1">
        <f>Basen!F591+22000</f>
        <v>44143</v>
      </c>
      <c r="C319" s="1" t="str">
        <f>Basen!C591</f>
        <v>Splittotff</v>
      </c>
      <c r="D319" s="43" t="str">
        <f>Basen!H591</f>
        <v>bc</v>
      </c>
      <c r="E319" s="3" t="str">
        <f>Basen!J591</f>
        <v/>
      </c>
      <c r="F319" s="3"/>
      <c r="G319" s="3"/>
      <c r="H319" s="43" t="str">
        <f t="shared" si="3"/>
        <v>bc</v>
      </c>
      <c r="I319" s="3"/>
      <c r="J319" s="3"/>
    </row>
    <row r="320" ht="14.25" customHeight="1">
      <c r="A320" s="2" t="str">
        <f>Basen!B592</f>
        <v/>
      </c>
      <c r="B320" s="1">
        <f>Basen!F592+22000</f>
        <v>44144</v>
      </c>
      <c r="C320" s="1" t="str">
        <f>Basen!C592</f>
        <v>Oredsson</v>
      </c>
      <c r="D320" s="43" t="str">
        <f>Basen!H592</f>
        <v>bc</v>
      </c>
      <c r="E320" s="3" t="str">
        <f>Basen!J592</f>
        <v/>
      </c>
      <c r="F320" s="3"/>
      <c r="G320" s="3"/>
      <c r="H320" s="43" t="str">
        <f t="shared" si="3"/>
        <v>bc</v>
      </c>
      <c r="I320" s="3"/>
      <c r="J320" s="3"/>
    </row>
    <row r="321" ht="14.25" customHeight="1">
      <c r="A321" s="2" t="str">
        <f>Basen!B593</f>
        <v/>
      </c>
      <c r="B321" s="1">
        <f>Basen!F593+22000</f>
        <v>44145</v>
      </c>
      <c r="C321" s="1" t="str">
        <f>Basen!C593</f>
        <v>Book</v>
      </c>
      <c r="D321" s="43" t="str">
        <f>Basen!H593</f>
        <v>cansl</v>
      </c>
      <c r="E321" s="3" t="str">
        <f>Basen!J593</f>
        <v/>
      </c>
      <c r="F321" s="3"/>
      <c r="G321" s="3"/>
      <c r="H321" s="43" t="str">
        <f t="shared" si="3"/>
        <v>cansl</v>
      </c>
      <c r="I321" s="3"/>
      <c r="J321" s="3"/>
    </row>
    <row r="322" ht="14.25" customHeight="1">
      <c r="A322" s="2" t="str">
        <f>Basen!B594</f>
        <v/>
      </c>
      <c r="B322" s="1">
        <f>Basen!F594+22000</f>
        <v>44146</v>
      </c>
      <c r="C322" s="1" t="str">
        <f>Basen!C594</f>
        <v>Klopsch</v>
      </c>
      <c r="D322" s="43" t="str">
        <f>Basen!H594</f>
        <v>bc</v>
      </c>
      <c r="E322" s="3" t="str">
        <f>Basen!J594</f>
        <v/>
      </c>
      <c r="F322" s="3"/>
      <c r="G322" s="3"/>
      <c r="H322" s="43" t="str">
        <f t="shared" si="3"/>
        <v>bc</v>
      </c>
      <c r="I322" s="3"/>
      <c r="J322" s="3"/>
    </row>
    <row r="323" ht="14.25" customHeight="1">
      <c r="A323" s="2" t="str">
        <f>Basen!B595</f>
        <v/>
      </c>
      <c r="B323" s="1">
        <f>Basen!F595+22000</f>
        <v>44148</v>
      </c>
      <c r="C323" s="1" t="str">
        <f>Basen!C595</f>
        <v>Burhkal</v>
      </c>
      <c r="D323" s="43" t="str">
        <f>Basen!H595</f>
        <v>bc</v>
      </c>
      <c r="E323" s="3" t="str">
        <f>Basen!J595</f>
        <v/>
      </c>
      <c r="F323" s="3"/>
      <c r="G323" s="3"/>
      <c r="H323" s="43" t="str">
        <f t="shared" si="3"/>
        <v>bc</v>
      </c>
      <c r="I323" s="3"/>
      <c r="J323" s="3"/>
    </row>
    <row r="324" ht="14.25" customHeight="1">
      <c r="A324" s="2" t="str">
        <f>Basen!B597</f>
        <v/>
      </c>
      <c r="B324" s="1">
        <f>Basen!F597+22000</f>
        <v>44150</v>
      </c>
      <c r="C324" s="1" t="str">
        <f>Basen!C597</f>
        <v>Andreas</v>
      </c>
      <c r="D324" s="43" t="str">
        <f>Basen!H597</f>
        <v>bc</v>
      </c>
      <c r="E324" s="3" t="str">
        <f>Basen!J597</f>
        <v/>
      </c>
      <c r="F324" s="3"/>
      <c r="G324" s="3"/>
      <c r="H324" s="43" t="str">
        <f t="shared" si="3"/>
        <v>bc</v>
      </c>
      <c r="I324" s="3"/>
      <c r="J324" s="3"/>
    </row>
    <row r="325" ht="14.25" customHeight="1">
      <c r="A325" s="2" t="str">
        <f>Basen!B598</f>
        <v/>
      </c>
      <c r="B325" s="1">
        <f>Basen!F598+22000</f>
        <v>44151</v>
      </c>
      <c r="C325" s="1" t="str">
        <f>Basen!C598</f>
        <v>Hansen</v>
      </c>
      <c r="D325" s="3" t="str">
        <f>Basen!H598</f>
        <v/>
      </c>
      <c r="E325" s="3" t="str">
        <f>Basen!J598</f>
        <v/>
      </c>
      <c r="F325" s="3"/>
      <c r="G325" s="3"/>
      <c r="H325" s="3" t="str">
        <f t="shared" si="3"/>
        <v/>
      </c>
      <c r="I325" s="3"/>
      <c r="J325" s="3"/>
    </row>
    <row r="326" ht="14.25" customHeight="1">
      <c r="A326" s="2" t="str">
        <f>Basen!B599</f>
        <v/>
      </c>
      <c r="B326" s="1">
        <f>Basen!F599+22000</f>
        <v>44152</v>
      </c>
      <c r="C326" s="1" t="str">
        <f>Basen!C599</f>
        <v>Kisbye</v>
      </c>
      <c r="D326" s="3" t="str">
        <f>Basen!H599</f>
        <v/>
      </c>
      <c r="E326" s="3" t="str">
        <f>Basen!J599</f>
        <v/>
      </c>
      <c r="F326" s="3"/>
      <c r="G326" s="3"/>
      <c r="H326" s="3" t="str">
        <f t="shared" si="3"/>
        <v/>
      </c>
      <c r="I326" s="3"/>
      <c r="J326" s="3"/>
    </row>
    <row r="327" ht="14.25" customHeight="1">
      <c r="A327" s="2" t="str">
        <f>Basen!B600</f>
        <v/>
      </c>
      <c r="B327" s="1">
        <f>Basen!F600+22000</f>
        <v>44153</v>
      </c>
      <c r="C327" s="1" t="str">
        <f>Basen!C600</f>
        <v>Gramstrup</v>
      </c>
      <c r="D327" s="3" t="str">
        <f>Basen!H600</f>
        <v/>
      </c>
      <c r="E327" s="3" t="str">
        <f>Basen!J600</f>
        <v/>
      </c>
      <c r="F327" s="3"/>
      <c r="G327" s="3"/>
      <c r="H327" s="3" t="str">
        <f t="shared" si="3"/>
        <v/>
      </c>
      <c r="I327" s="3"/>
      <c r="J327" s="3"/>
    </row>
    <row r="328" ht="14.25" customHeight="1">
      <c r="A328" s="2" t="str">
        <f>Basen!B602</f>
        <v/>
      </c>
      <c r="B328" s="1">
        <f>Basen!F602+22000</f>
        <v>44155</v>
      </c>
      <c r="C328" s="1" t="str">
        <f>Basen!C602</f>
        <v>Chung</v>
      </c>
      <c r="D328" s="3" t="str">
        <f>Basen!H602</f>
        <v/>
      </c>
      <c r="E328" s="3" t="str">
        <f>Basen!J602</f>
        <v/>
      </c>
      <c r="F328" s="3"/>
      <c r="G328" s="3"/>
      <c r="H328" s="3" t="str">
        <f t="shared" si="3"/>
        <v/>
      </c>
      <c r="I328" s="3"/>
      <c r="J328" s="3"/>
    </row>
    <row r="329" ht="14.25" customHeight="1">
      <c r="A329" s="2" t="str">
        <f>Basen!B604</f>
        <v/>
      </c>
      <c r="B329" s="1">
        <f>Basen!F604+22000</f>
        <v>44157</v>
      </c>
      <c r="C329" s="1" t="str">
        <f>Basen!C604</f>
        <v>Vandenbril</v>
      </c>
      <c r="D329" s="3" t="str">
        <f>Basen!H604</f>
        <v/>
      </c>
      <c r="E329" s="3" t="str">
        <f>Basen!J604</f>
        <v/>
      </c>
      <c r="F329" s="3"/>
      <c r="G329" s="3"/>
      <c r="H329" s="3" t="str">
        <f t="shared" si="3"/>
        <v/>
      </c>
      <c r="I329" s="3"/>
      <c r="J329" s="3"/>
    </row>
    <row r="330" ht="14.25" customHeight="1">
      <c r="A330" s="2" t="str">
        <f>Basen!B605</f>
        <v/>
      </c>
      <c r="B330" s="1">
        <f>Basen!F605+22000</f>
        <v>44158</v>
      </c>
      <c r="C330" s="1" t="str">
        <f>Basen!C605</f>
        <v>Arleth</v>
      </c>
      <c r="D330" s="3" t="str">
        <f>Basen!H605</f>
        <v/>
      </c>
      <c r="E330" s="3" t="str">
        <f>Basen!J605</f>
        <v/>
      </c>
      <c r="F330" s="3"/>
      <c r="G330" s="3"/>
      <c r="H330" s="3" t="str">
        <f t="shared" si="3"/>
        <v/>
      </c>
      <c r="I330" s="3"/>
      <c r="J330" s="3"/>
    </row>
    <row r="331" ht="14.25" customHeight="1">
      <c r="A331" s="2" t="str">
        <f>Basen!B611</f>
        <v/>
      </c>
      <c r="B331" s="1">
        <f>Basen!F611+23000</f>
        <v>46006</v>
      </c>
      <c r="C331" s="1" t="str">
        <f>Basen!C611</f>
        <v>Sørensen</v>
      </c>
      <c r="D331" s="43" t="str">
        <f>Basen!H611</f>
        <v>WEB</v>
      </c>
      <c r="E331" s="3" t="str">
        <f>Basen!J611</f>
        <v/>
      </c>
      <c r="F331" s="3"/>
      <c r="G331" s="3"/>
      <c r="H331" s="3"/>
      <c r="I331" s="43" t="str">
        <f t="shared" ref="I331:I367" si="4">D331</f>
        <v>WEB</v>
      </c>
      <c r="J331" s="3"/>
    </row>
    <row r="332" ht="14.25" customHeight="1">
      <c r="A332" s="2" t="str">
        <f>Basen!B616</f>
        <v/>
      </c>
      <c r="B332" s="1">
        <f>Basen!F616+23000</f>
        <v>46011</v>
      </c>
      <c r="C332" s="1" t="str">
        <f>Basen!C616</f>
        <v>Kristensen</v>
      </c>
      <c r="D332" s="43" t="str">
        <f>Basen!H616</f>
        <v>cansl</v>
      </c>
      <c r="E332" s="3" t="str">
        <f>Basen!J616</f>
        <v/>
      </c>
      <c r="F332" s="3"/>
      <c r="G332" s="3"/>
      <c r="H332" s="3"/>
      <c r="I332" s="43" t="str">
        <f t="shared" si="4"/>
        <v>cansl</v>
      </c>
      <c r="J332" s="3"/>
    </row>
    <row r="333" ht="14.25" customHeight="1">
      <c r="A333" s="2" t="str">
        <f>Basen!B621</f>
        <v/>
      </c>
      <c r="B333" s="1">
        <f>Basen!F621+23000</f>
        <v>46016</v>
      </c>
      <c r="C333" s="1" t="str">
        <f>Basen!C621</f>
        <v>Sørensen</v>
      </c>
      <c r="D333" s="43" t="str">
        <f>Basen!H621</f>
        <v>WEB</v>
      </c>
      <c r="E333" s="3" t="str">
        <f>Basen!J621</f>
        <v/>
      </c>
      <c r="F333" s="3"/>
      <c r="G333" s="3"/>
      <c r="H333" s="3"/>
      <c r="I333" s="43" t="str">
        <f t="shared" si="4"/>
        <v>WEB</v>
      </c>
      <c r="J333" s="3"/>
    </row>
    <row r="334" ht="14.25" customHeight="1">
      <c r="A334" s="2" t="str">
        <f>Basen!B622</f>
        <v/>
      </c>
      <c r="B334" s="1">
        <f>Basen!F622+23000</f>
        <v>46017</v>
      </c>
      <c r="C334" s="1" t="str">
        <f>Basen!C622</f>
        <v>piger</v>
      </c>
      <c r="D334" s="43" t="str">
        <f>Basen!H622</f>
        <v>cansl</v>
      </c>
      <c r="E334" s="3" t="str">
        <f>Basen!J622</f>
        <v/>
      </c>
      <c r="F334" s="3"/>
      <c r="G334" s="3"/>
      <c r="H334" s="3"/>
      <c r="I334" s="43" t="str">
        <f t="shared" si="4"/>
        <v>cansl</v>
      </c>
      <c r="J334" s="3"/>
    </row>
    <row r="335" ht="14.25" customHeight="1">
      <c r="A335" s="2" t="str">
        <f>Basen!B626</f>
        <v/>
      </c>
      <c r="B335" s="1">
        <f>Basen!F626+23000</f>
        <v>46021</v>
      </c>
      <c r="C335" s="1" t="str">
        <f>Basen!C626</f>
        <v>Wagenblast</v>
      </c>
      <c r="D335" s="43" t="str">
        <f>Basen!H626</f>
        <v>cansl</v>
      </c>
      <c r="E335" s="3" t="str">
        <f>Basen!J626</f>
        <v/>
      </c>
      <c r="F335" s="3"/>
      <c r="G335" s="3"/>
      <c r="H335" s="3"/>
      <c r="I335" s="43" t="str">
        <f t="shared" si="4"/>
        <v>cansl</v>
      </c>
      <c r="J335" s="3"/>
    </row>
    <row r="336" ht="14.25" customHeight="1">
      <c r="A336" s="2" t="str">
        <f>Basen!B630</f>
        <v/>
      </c>
      <c r="B336" s="1">
        <f>Basen!F630+23000</f>
        <v>46025</v>
      </c>
      <c r="C336" s="1" t="str">
        <f>Basen!C630</f>
        <v>Albers</v>
      </c>
      <c r="D336" s="43" t="str">
        <f>Basen!H630</f>
        <v>cansl</v>
      </c>
      <c r="E336" s="3" t="str">
        <f>Basen!J630</f>
        <v/>
      </c>
      <c r="F336" s="3"/>
      <c r="G336" s="3"/>
      <c r="H336" s="3"/>
      <c r="I336" s="43" t="str">
        <f t="shared" si="4"/>
        <v>cansl</v>
      </c>
      <c r="J336" s="3"/>
    </row>
    <row r="337" ht="14.25" customHeight="1">
      <c r="A337" s="2" t="str">
        <f>Basen!B640</f>
        <v/>
      </c>
      <c r="B337" s="1">
        <f>Basen!F640+23000</f>
        <v>46035</v>
      </c>
      <c r="C337" s="1" t="str">
        <f>Basen!C640</f>
        <v>Kraemer</v>
      </c>
      <c r="D337" s="43" t="str">
        <f>Basen!H640</f>
        <v>cansl</v>
      </c>
      <c r="E337" s="3" t="str">
        <f>Basen!J640</f>
        <v/>
      </c>
      <c r="F337" s="3"/>
      <c r="G337" s="3"/>
      <c r="H337" s="3"/>
      <c r="I337" s="43" t="str">
        <f t="shared" si="4"/>
        <v>cansl</v>
      </c>
      <c r="J337" s="3"/>
    </row>
    <row r="338" ht="14.25" customHeight="1">
      <c r="A338" s="2" t="str">
        <f>Basen!B643</f>
        <v/>
      </c>
      <c r="B338" s="1">
        <f>Basen!F643+23000</f>
        <v>46038</v>
      </c>
      <c r="C338" s="1" t="str">
        <f>Basen!C643</f>
        <v>Palbo</v>
      </c>
      <c r="D338" s="43" t="str">
        <f>Basen!H643</f>
        <v>cansl</v>
      </c>
      <c r="E338" s="3" t="str">
        <f>Basen!J643</f>
        <v/>
      </c>
      <c r="F338" s="3"/>
      <c r="G338" s="3"/>
      <c r="H338" s="3"/>
      <c r="I338" s="43" t="str">
        <f t="shared" si="4"/>
        <v>cansl</v>
      </c>
      <c r="J338" s="3"/>
    </row>
    <row r="339" ht="14.25" customHeight="1">
      <c r="A339" s="2" t="str">
        <f>Basen!B653</f>
        <v/>
      </c>
      <c r="B339" s="1">
        <f>Basen!F653+23000</f>
        <v>46048</v>
      </c>
      <c r="C339" s="1" t="str">
        <f>Basen!C653</f>
        <v>Lydiksen</v>
      </c>
      <c r="D339" s="3" t="str">
        <f>Basen!H653</f>
        <v>bc</v>
      </c>
      <c r="E339" s="3" t="str">
        <f>Basen!J653</f>
        <v/>
      </c>
      <c r="F339" s="3"/>
      <c r="G339" s="3"/>
      <c r="H339" s="3"/>
      <c r="I339" s="3" t="str">
        <f t="shared" si="4"/>
        <v>bc</v>
      </c>
      <c r="J339" s="3"/>
    </row>
    <row r="340" ht="14.25" customHeight="1">
      <c r="A340" s="2" t="str">
        <f>Basen!B654</f>
        <v/>
      </c>
      <c r="B340" s="1">
        <f>Basen!F654+23000</f>
        <v>46049</v>
      </c>
      <c r="C340" s="1" t="str">
        <f>Basen!C654</f>
        <v>Landt</v>
      </c>
      <c r="D340" s="43" t="str">
        <f>Basen!H654</f>
        <v>cansl</v>
      </c>
      <c r="E340" s="3" t="str">
        <f>Basen!J654</f>
        <v/>
      </c>
      <c r="F340" s="3"/>
      <c r="G340" s="3"/>
      <c r="H340" s="3"/>
      <c r="I340" s="43" t="str">
        <f t="shared" si="4"/>
        <v>cansl</v>
      </c>
      <c r="J340" s="3"/>
    </row>
    <row r="341" ht="14.25" customHeight="1">
      <c r="A341" s="2" t="str">
        <f>Basen!B658</f>
        <v/>
      </c>
      <c r="B341" s="1">
        <f>Basen!F658+23000</f>
        <v>46053</v>
      </c>
      <c r="C341" s="1" t="str">
        <f>Basen!C658</f>
        <v>Sølvsten</v>
      </c>
      <c r="D341" s="43" t="str">
        <f>Basen!H658</f>
        <v>cansl</v>
      </c>
      <c r="E341" s="3" t="str">
        <f>Basen!J658</f>
        <v/>
      </c>
      <c r="F341" s="3"/>
      <c r="G341" s="3"/>
      <c r="H341" s="3"/>
      <c r="I341" s="43" t="str">
        <f t="shared" si="4"/>
        <v>cansl</v>
      </c>
      <c r="J341" s="3"/>
    </row>
    <row r="342" ht="14.25" customHeight="1">
      <c r="A342" s="2" t="str">
        <f>Basen!B663</f>
        <v/>
      </c>
      <c r="B342" s="1">
        <f>Basen!F663+23000</f>
        <v>46058</v>
      </c>
      <c r="C342" s="1" t="str">
        <f>Basen!C663</f>
        <v>Sundell</v>
      </c>
      <c r="D342" s="43" t="str">
        <f>Basen!H663</f>
        <v>cansl</v>
      </c>
      <c r="E342" s="3">
        <f>Basen!J663</f>
        <v>10</v>
      </c>
      <c r="F342" s="3"/>
      <c r="G342" s="3"/>
      <c r="H342" s="3"/>
      <c r="I342" s="43" t="str">
        <f t="shared" si="4"/>
        <v>cansl</v>
      </c>
      <c r="J342" s="3"/>
    </row>
    <row r="343" ht="14.25" customHeight="1">
      <c r="A343" s="2" t="str">
        <f>Basen!B664</f>
        <v/>
      </c>
      <c r="B343" s="1">
        <f>Basen!F664+23000</f>
        <v>46059</v>
      </c>
      <c r="C343" s="1" t="str">
        <f>Basen!C664</f>
        <v>Kosert</v>
      </c>
      <c r="D343" s="43" t="str">
        <f>Basen!H664</f>
        <v>cansl</v>
      </c>
      <c r="E343" s="3" t="str">
        <f>Basen!J664</f>
        <v/>
      </c>
      <c r="F343" s="3"/>
      <c r="G343" s="3"/>
      <c r="H343" s="3"/>
      <c r="I343" s="43" t="str">
        <f t="shared" si="4"/>
        <v>cansl</v>
      </c>
      <c r="J343" s="3"/>
    </row>
    <row r="344" ht="14.25" customHeight="1">
      <c r="A344" s="2" t="str">
        <f>Basen!B665</f>
        <v/>
      </c>
      <c r="B344" s="1">
        <f>Basen!F665+23000</f>
        <v>46060</v>
      </c>
      <c r="C344" s="1" t="str">
        <f>Basen!C665</f>
        <v>Merkouris</v>
      </c>
      <c r="D344" s="43" t="str">
        <f>Basen!H665</f>
        <v>cansl</v>
      </c>
      <c r="E344" s="3" t="str">
        <f>Basen!J665</f>
        <v/>
      </c>
      <c r="F344" s="3"/>
      <c r="G344" s="3"/>
      <c r="H344" s="3"/>
      <c r="I344" s="43" t="str">
        <f t="shared" si="4"/>
        <v>cansl</v>
      </c>
      <c r="J344" s="3"/>
    </row>
    <row r="345" ht="14.25" customHeight="1">
      <c r="A345" s="2" t="str">
        <f>Basen!B667</f>
        <v/>
      </c>
      <c r="B345" s="1">
        <f>Basen!F667+23000</f>
        <v>46062</v>
      </c>
      <c r="C345" s="1" t="str">
        <f>Basen!C667</f>
        <v>Abbadie</v>
      </c>
      <c r="D345" s="43" t="str">
        <f>Basen!H667</f>
        <v>cansl</v>
      </c>
      <c r="E345" s="3" t="str">
        <f>Basen!J667</f>
        <v/>
      </c>
      <c r="F345" s="3"/>
      <c r="G345" s="3"/>
      <c r="H345" s="3"/>
      <c r="I345" s="43" t="str">
        <f t="shared" si="4"/>
        <v>cansl</v>
      </c>
      <c r="J345" s="3"/>
    </row>
    <row r="346" ht="14.25" customHeight="1">
      <c r="A346" s="2" t="str">
        <f>Basen!B668</f>
        <v/>
      </c>
      <c r="B346" s="1">
        <f>Basen!F668+23000</f>
        <v>46063</v>
      </c>
      <c r="C346" s="1" t="str">
        <f>Basen!C668</f>
        <v>joergensen</v>
      </c>
      <c r="D346" s="43" t="str">
        <f>Basen!H668</f>
        <v>cansl</v>
      </c>
      <c r="E346" s="3" t="str">
        <f>Basen!J668</f>
        <v/>
      </c>
      <c r="F346" s="3"/>
      <c r="G346" s="3"/>
      <c r="H346" s="3"/>
      <c r="I346" s="43" t="str">
        <f t="shared" si="4"/>
        <v>cansl</v>
      </c>
      <c r="J346" s="3"/>
    </row>
    <row r="347" ht="14.25" customHeight="1">
      <c r="A347" s="2" t="str">
        <f>Basen!B676</f>
        <v/>
      </c>
      <c r="B347" s="1">
        <f>Basen!F676+23000</f>
        <v>46071</v>
      </c>
      <c r="C347" s="1" t="str">
        <f>Basen!C676</f>
        <v>Zamfira</v>
      </c>
      <c r="D347" s="43" t="str">
        <f>Basen!H676</f>
        <v>cansl</v>
      </c>
      <c r="E347" s="3" t="str">
        <f>Basen!J676</f>
        <v/>
      </c>
      <c r="F347" s="3"/>
      <c r="G347" s="3"/>
      <c r="H347" s="3"/>
      <c r="I347" s="43" t="str">
        <f t="shared" si="4"/>
        <v>cansl</v>
      </c>
      <c r="J347" s="3"/>
    </row>
    <row r="348" ht="14.25" customHeight="1">
      <c r="A348" s="2" t="str">
        <f>Basen!B680</f>
        <v/>
      </c>
      <c r="B348" s="1">
        <f>Basen!F680+23000</f>
        <v>46075</v>
      </c>
      <c r="C348" s="1" t="str">
        <f>Basen!C680</f>
        <v>Opreel</v>
      </c>
      <c r="D348" s="43" t="str">
        <f>Basen!H680</f>
        <v>cansl</v>
      </c>
      <c r="E348" s="3" t="str">
        <f>Basen!J680</f>
        <v/>
      </c>
      <c r="F348" s="3"/>
      <c r="G348" s="3"/>
      <c r="H348" s="3"/>
      <c r="I348" s="43" t="str">
        <f t="shared" si="4"/>
        <v>cansl</v>
      </c>
      <c r="J348" s="3"/>
    </row>
    <row r="349" ht="14.25" customHeight="1">
      <c r="A349" s="2" t="str">
        <f>Basen!B695</f>
        <v/>
      </c>
      <c r="B349" s="1">
        <f>Basen!F695+23000</f>
        <v>46090</v>
      </c>
      <c r="C349" s="1" t="str">
        <f>Basen!C695</f>
        <v>Weber</v>
      </c>
      <c r="D349" s="43" t="str">
        <f>Basen!H695</f>
        <v>cansl</v>
      </c>
      <c r="E349" s="3" t="str">
        <f>Basen!J695</f>
        <v/>
      </c>
      <c r="F349" s="3"/>
      <c r="G349" s="3"/>
      <c r="H349" s="3"/>
      <c r="I349" s="43" t="str">
        <f t="shared" si="4"/>
        <v>cansl</v>
      </c>
      <c r="J349" s="3"/>
    </row>
    <row r="350" ht="14.25" customHeight="1">
      <c r="A350" s="2" t="str">
        <f>Basen!B700</f>
        <v/>
      </c>
      <c r="B350" s="1">
        <f>Basen!F700+23000</f>
        <v>46095</v>
      </c>
      <c r="C350" s="1" t="str">
        <f>Basen!C700</f>
        <v>Borup</v>
      </c>
      <c r="D350" s="43" t="str">
        <f>Basen!H700</f>
        <v>cansl</v>
      </c>
      <c r="E350" s="3" t="str">
        <f>Basen!J700</f>
        <v/>
      </c>
      <c r="F350" s="3"/>
      <c r="G350" s="3"/>
      <c r="H350" s="3"/>
      <c r="I350" s="43" t="str">
        <f t="shared" si="4"/>
        <v>cansl</v>
      </c>
      <c r="J350" s="3"/>
    </row>
    <row r="351" ht="14.25" customHeight="1">
      <c r="A351" s="2" t="str">
        <f>Basen!B707</f>
        <v/>
      </c>
      <c r="B351" s="1">
        <f>Basen!F707+23000</f>
        <v>46102</v>
      </c>
      <c r="C351" s="1" t="str">
        <f>Basen!C707</f>
        <v>Holst</v>
      </c>
      <c r="D351" s="43" t="str">
        <f>Basen!H707</f>
        <v>bc</v>
      </c>
      <c r="E351" s="3" t="str">
        <f>Basen!J707</f>
        <v/>
      </c>
      <c r="F351" s="3"/>
      <c r="G351" s="3"/>
      <c r="H351" s="3"/>
      <c r="I351" s="43" t="str">
        <f t="shared" si="4"/>
        <v>bc</v>
      </c>
      <c r="J351" s="3"/>
    </row>
    <row r="352" ht="14.25" customHeight="1">
      <c r="A352" s="2" t="str">
        <f>Basen!B714</f>
        <v/>
      </c>
      <c r="B352" s="1">
        <f>Basen!F714+23000</f>
        <v>46109</v>
      </c>
      <c r="C352" s="1" t="str">
        <f>Basen!C714</f>
        <v>Hastrup</v>
      </c>
      <c r="D352" s="3" t="str">
        <f>Basen!H714</f>
        <v>bc</v>
      </c>
      <c r="E352" s="3" t="str">
        <f>Basen!J714</f>
        <v/>
      </c>
      <c r="F352" s="3"/>
      <c r="G352" s="3"/>
      <c r="H352" s="3"/>
      <c r="I352" s="3" t="str">
        <f t="shared" si="4"/>
        <v>bc</v>
      </c>
      <c r="J352" s="3"/>
    </row>
    <row r="353" ht="14.25" customHeight="1">
      <c r="A353" s="2" t="str">
        <f>Basen!B721</f>
        <v/>
      </c>
      <c r="B353" s="1">
        <f>Basen!F721+23000</f>
        <v>46116</v>
      </c>
      <c r="C353" s="1" t="str">
        <f>Basen!C721</f>
        <v>Sømberg</v>
      </c>
      <c r="D353" s="43" t="str">
        <f>Basen!H721</f>
        <v>cansl</v>
      </c>
      <c r="E353" s="3" t="str">
        <f>Basen!J721</f>
        <v/>
      </c>
      <c r="F353" s="3"/>
      <c r="G353" s="3"/>
      <c r="H353" s="3"/>
      <c r="I353" s="43" t="str">
        <f t="shared" si="4"/>
        <v>cansl</v>
      </c>
      <c r="J353" s="3"/>
    </row>
    <row r="354" ht="14.25" customHeight="1">
      <c r="A354" s="2" t="str">
        <f>Basen!B724</f>
        <v/>
      </c>
      <c r="B354" s="1">
        <f>Basen!F724+23000</f>
        <v>46119</v>
      </c>
      <c r="C354" s="1" t="str">
        <f>Basen!C724</f>
        <v>Graabæk</v>
      </c>
      <c r="D354" s="43" t="str">
        <f>Basen!H724</f>
        <v>web</v>
      </c>
      <c r="E354" s="3" t="str">
        <f>Basen!J724</f>
        <v/>
      </c>
      <c r="F354" s="3"/>
      <c r="G354" s="3"/>
      <c r="H354" s="3"/>
      <c r="I354" s="43" t="str">
        <f t="shared" si="4"/>
        <v>web</v>
      </c>
      <c r="J354" s="3"/>
    </row>
    <row r="355" ht="14.25" customHeight="1">
      <c r="A355" s="2" t="str">
        <f>Basen!B729</f>
        <v/>
      </c>
      <c r="B355" s="1">
        <f>Basen!F729+23000</f>
        <v>46124</v>
      </c>
      <c r="C355" s="1" t="str">
        <f>Basen!C729</f>
        <v>Hastrup</v>
      </c>
      <c r="D355" s="43" t="str">
        <f>Basen!H729</f>
        <v>cansl</v>
      </c>
      <c r="E355" s="3" t="str">
        <f>Basen!J729</f>
        <v/>
      </c>
      <c r="F355" s="3"/>
      <c r="G355" s="3"/>
      <c r="H355" s="3"/>
      <c r="I355" s="43" t="str">
        <f t="shared" si="4"/>
        <v>cansl</v>
      </c>
      <c r="J355" s="3"/>
    </row>
    <row r="356" ht="14.25" customHeight="1">
      <c r="A356" s="2" t="str">
        <f>Basen!B731</f>
        <v/>
      </c>
      <c r="B356" s="1">
        <f>Basen!F731+23000</f>
        <v>46126</v>
      </c>
      <c r="C356" s="1" t="str">
        <f>Basen!C731</f>
        <v>Wagner</v>
      </c>
      <c r="D356" s="43" t="str">
        <f>Basen!H731</f>
        <v>cansl</v>
      </c>
      <c r="E356" s="3" t="str">
        <f>Basen!J731</f>
        <v/>
      </c>
      <c r="F356" s="3"/>
      <c r="G356" s="3"/>
      <c r="H356" s="3"/>
      <c r="I356" s="43" t="str">
        <f t="shared" si="4"/>
        <v>cansl</v>
      </c>
      <c r="J356" s="3"/>
    </row>
    <row r="357" ht="14.25" customHeight="1">
      <c r="A357" s="2" t="str">
        <f>Basen!B737</f>
        <v/>
      </c>
      <c r="B357" s="1">
        <f>Basen!F737+23000</f>
        <v>46132</v>
      </c>
      <c r="C357" s="1" t="str">
        <f>Basen!C737</f>
        <v>Nielsen</v>
      </c>
      <c r="D357" s="43" t="str">
        <f>Basen!H737</f>
        <v>bc</v>
      </c>
      <c r="E357" s="3" t="str">
        <f>Basen!J737</f>
        <v/>
      </c>
      <c r="F357" s="3"/>
      <c r="G357" s="3"/>
      <c r="H357" s="3"/>
      <c r="I357" s="43" t="str">
        <f t="shared" si="4"/>
        <v>bc</v>
      </c>
      <c r="J357" s="3"/>
    </row>
    <row r="358" ht="14.25" customHeight="1">
      <c r="A358" s="2" t="str">
        <f>Basen!B740</f>
        <v/>
      </c>
      <c r="B358" s="1">
        <f>Basen!F740+23000</f>
        <v>46135</v>
      </c>
      <c r="C358" s="1" t="str">
        <f>Basen!C740</f>
        <v>Barbera</v>
      </c>
      <c r="D358" s="43" t="str">
        <f>Basen!H740</f>
        <v>cansl</v>
      </c>
      <c r="E358" s="3" t="str">
        <f>Basen!J740</f>
        <v/>
      </c>
      <c r="F358" s="3"/>
      <c r="G358" s="3"/>
      <c r="H358" s="3"/>
      <c r="I358" s="43" t="str">
        <f t="shared" si="4"/>
        <v>cansl</v>
      </c>
      <c r="J358" s="3"/>
    </row>
    <row r="359" ht="14.25" customHeight="1">
      <c r="A359" s="2" t="str">
        <f>Basen!B742</f>
        <v/>
      </c>
      <c r="B359" s="1">
        <f>Basen!F742+23000</f>
        <v>46137</v>
      </c>
      <c r="C359" s="1" t="str">
        <f>Basen!C742</f>
        <v>Ernden</v>
      </c>
      <c r="D359" s="43" t="str">
        <f>Basen!H742</f>
        <v>web</v>
      </c>
      <c r="E359" s="3" t="str">
        <f>Basen!J742</f>
        <v/>
      </c>
      <c r="F359" s="3"/>
      <c r="G359" s="3"/>
      <c r="H359" s="3"/>
      <c r="I359" s="43" t="str">
        <f t="shared" si="4"/>
        <v>web</v>
      </c>
      <c r="J359" s="3"/>
    </row>
    <row r="360" ht="14.25" customHeight="1">
      <c r="A360" s="2" t="str">
        <f>Basen!B749</f>
        <v/>
      </c>
      <c r="B360" s="1">
        <f>Basen!F749+23000</f>
        <v>46144</v>
      </c>
      <c r="C360" s="1" t="str">
        <f>Basen!C749</f>
        <v>Pedersen</v>
      </c>
      <c r="D360" s="43" t="str">
        <f>Basen!H749</f>
        <v>web</v>
      </c>
      <c r="E360" s="3" t="str">
        <f>Basen!J749</f>
        <v/>
      </c>
      <c r="F360" s="3"/>
      <c r="G360" s="3"/>
      <c r="H360" s="3"/>
      <c r="I360" s="43" t="str">
        <f t="shared" si="4"/>
        <v>web</v>
      </c>
      <c r="J360" s="3"/>
    </row>
    <row r="361" ht="14.25" customHeight="1">
      <c r="A361" s="2" t="str">
        <f>Basen!B754</f>
        <v/>
      </c>
      <c r="B361" s="1">
        <f>Basen!F754+23000</f>
        <v>46149</v>
      </c>
      <c r="C361" s="1" t="str">
        <f>Basen!C754</f>
        <v>Gierer</v>
      </c>
      <c r="D361" s="43" t="str">
        <f>Basen!H754</f>
        <v>cansl</v>
      </c>
      <c r="E361" s="3" t="str">
        <f>Basen!J754</f>
        <v/>
      </c>
      <c r="F361" s="3"/>
      <c r="G361" s="3"/>
      <c r="H361" s="3"/>
      <c r="I361" s="43" t="str">
        <f t="shared" si="4"/>
        <v>cansl</v>
      </c>
      <c r="J361" s="3"/>
    </row>
    <row r="362" ht="14.25" customHeight="1">
      <c r="A362" s="2" t="str">
        <f>Basen!B757</f>
        <v/>
      </c>
      <c r="B362" s="1">
        <f>Basen!F757+23000</f>
        <v>46152</v>
      </c>
      <c r="C362" s="1" t="str">
        <f>Basen!C757</f>
        <v>Degner</v>
      </c>
      <c r="D362" s="43" t="str">
        <f>Basen!H757</f>
        <v>cansl</v>
      </c>
      <c r="E362" s="3" t="str">
        <f>Basen!J757</f>
        <v/>
      </c>
      <c r="F362" s="3"/>
      <c r="G362" s="3"/>
      <c r="H362" s="3"/>
      <c r="I362" s="43" t="str">
        <f t="shared" si="4"/>
        <v>cansl</v>
      </c>
      <c r="J362" s="3"/>
    </row>
    <row r="363" ht="14.25" customHeight="1">
      <c r="A363" s="2">
        <f>Basen!B759</f>
        <v>707426652</v>
      </c>
      <c r="B363" s="1">
        <f>Basen!F759+23000</f>
        <v>46155</v>
      </c>
      <c r="C363" s="1" t="str">
        <f>Basen!C759</f>
        <v>Ohman</v>
      </c>
      <c r="D363" s="3" t="str">
        <f>Basen!H759</f>
        <v>bc</v>
      </c>
      <c r="E363" s="3" t="str">
        <f>Basen!J759</f>
        <v/>
      </c>
      <c r="F363" s="3"/>
      <c r="G363" s="3"/>
      <c r="H363" s="3"/>
      <c r="I363" s="3" t="str">
        <f t="shared" si="4"/>
        <v>bc</v>
      </c>
      <c r="J363" s="3"/>
    </row>
    <row r="364" ht="14.25" customHeight="1">
      <c r="A364" s="2">
        <f>Basen!B764</f>
        <v>60645846</v>
      </c>
      <c r="B364" s="1">
        <f>Basen!F764+23000</f>
        <v>46160</v>
      </c>
      <c r="C364" s="1" t="str">
        <f>Basen!C764</f>
        <v>Andersen</v>
      </c>
      <c r="D364" s="3" t="str">
        <f>Basen!H764</f>
        <v>bc</v>
      </c>
      <c r="E364" s="3" t="str">
        <f>Basen!J764</f>
        <v/>
      </c>
      <c r="F364" s="3"/>
      <c r="G364" s="3"/>
      <c r="H364" s="3"/>
      <c r="I364" s="3" t="str">
        <f t="shared" si="4"/>
        <v>bc</v>
      </c>
      <c r="J364" s="3"/>
    </row>
    <row r="365" ht="14.25" customHeight="1">
      <c r="A365" s="2" t="str">
        <f>Basen!B767</f>
        <v/>
      </c>
      <c r="B365" s="1">
        <f>Basen!F767+23000</f>
        <v>46163</v>
      </c>
      <c r="C365" s="1" t="str">
        <f>Basen!C767</f>
        <v>Benn</v>
      </c>
      <c r="D365" s="43" t="str">
        <f>Basen!H767</f>
        <v>cansl</v>
      </c>
      <c r="E365" s="3" t="str">
        <f>Basen!J767</f>
        <v/>
      </c>
      <c r="F365" s="3"/>
      <c r="G365" s="3"/>
      <c r="H365" s="3"/>
      <c r="I365" s="43" t="str">
        <f t="shared" si="4"/>
        <v>cansl</v>
      </c>
      <c r="J365" s="3"/>
    </row>
    <row r="366" ht="14.25" customHeight="1">
      <c r="A366" s="2">
        <f>Basen!B768</f>
        <v>20646004</v>
      </c>
      <c r="B366" s="1">
        <f>Basen!F768+23000</f>
        <v>46164</v>
      </c>
      <c r="C366" s="1" t="str">
        <f>Basen!C768</f>
        <v>Kaae</v>
      </c>
      <c r="D366" s="43" t="str">
        <f>Basen!H768</f>
        <v>web</v>
      </c>
      <c r="E366" s="3" t="str">
        <f>Basen!J768</f>
        <v/>
      </c>
      <c r="F366" s="3"/>
      <c r="G366" s="3"/>
      <c r="H366" s="3"/>
      <c r="I366" s="43" t="str">
        <f t="shared" si="4"/>
        <v>web</v>
      </c>
      <c r="J366" s="3"/>
    </row>
    <row r="367" ht="14.25" customHeight="1">
      <c r="A367" s="2">
        <f>Basen!B773</f>
        <v>42260945</v>
      </c>
      <c r="B367" s="1">
        <f>Basen!F773+23000</f>
        <v>46169</v>
      </c>
      <c r="C367" s="1" t="str">
        <f>Basen!C773</f>
        <v>Jensen</v>
      </c>
      <c r="D367" s="3" t="str">
        <f>Basen!H773</f>
        <v>bc</v>
      </c>
      <c r="E367" s="3" t="str">
        <f>Basen!J773</f>
        <v/>
      </c>
      <c r="F367" s="3"/>
      <c r="G367" s="3"/>
      <c r="H367" s="3"/>
      <c r="I367" s="3" t="str">
        <f t="shared" si="4"/>
        <v>bc</v>
      </c>
      <c r="J367" s="3"/>
    </row>
    <row r="368" ht="14.25" customHeight="1">
      <c r="A368" s="2" t="str">
        <f>Basen!B792</f>
        <v>41515960</v>
      </c>
      <c r="B368" s="1">
        <f>Basen!F792+24000</f>
        <v>48003</v>
      </c>
      <c r="C368" s="1" t="str">
        <f>Basen!C792</f>
        <v>Henrik</v>
      </c>
      <c r="D368" s="43" t="str">
        <f>Basen!H792</f>
        <v>WEB</v>
      </c>
      <c r="E368" s="86" t="str">
        <f>Basen!J792</f>
        <v/>
      </c>
      <c r="F368" s="3"/>
      <c r="G368" s="3"/>
      <c r="H368" s="3"/>
      <c r="I368" s="3"/>
      <c r="J368" s="43" t="str">
        <f t="shared" ref="J368:J443" si="5">D368</f>
        <v>WEB</v>
      </c>
    </row>
    <row r="369" ht="14.25" customHeight="1">
      <c r="A369" s="2" t="str">
        <f>Basen!B793</f>
        <v>22701312</v>
      </c>
      <c r="B369" s="1">
        <f>Basen!F793+24000</f>
        <v>48004</v>
      </c>
      <c r="C369" s="1" t="str">
        <f>Basen!C793</f>
        <v>xx</v>
      </c>
      <c r="D369" s="43" t="str">
        <f>Basen!H793</f>
        <v>web</v>
      </c>
      <c r="E369" s="3">
        <f>Basen!J793</f>
        <v>10</v>
      </c>
      <c r="F369" s="3"/>
      <c r="G369" s="3"/>
      <c r="H369" s="3"/>
      <c r="I369" s="3"/>
      <c r="J369" s="43" t="str">
        <f t="shared" si="5"/>
        <v>web</v>
      </c>
    </row>
    <row r="370" ht="14.25" customHeight="1">
      <c r="A370" s="2" t="str">
        <f>Basen!B794</f>
        <v/>
      </c>
      <c r="B370" s="1">
        <f>Basen!F794+24000</f>
        <v>48005</v>
      </c>
      <c r="C370" s="1" t="str">
        <f>Basen!C794</f>
        <v>Schulz</v>
      </c>
      <c r="D370" s="43" t="str">
        <f>Basen!H794</f>
        <v>WEB</v>
      </c>
      <c r="E370" s="3">
        <f>Basen!J794</f>
        <v>10</v>
      </c>
      <c r="F370" s="3"/>
      <c r="G370" s="3"/>
      <c r="H370" s="3"/>
      <c r="I370" s="3"/>
      <c r="J370" s="43" t="str">
        <f t="shared" si="5"/>
        <v>WEB</v>
      </c>
    </row>
    <row r="371" ht="14.25" customHeight="1">
      <c r="A371" s="2" t="str">
        <f>Basen!B795</f>
        <v>40778815</v>
      </c>
      <c r="B371" s="1">
        <f>Basen!F795+24000</f>
        <v>48006</v>
      </c>
      <c r="C371" s="1" t="str">
        <f>Basen!C795</f>
        <v>Nør</v>
      </c>
      <c r="D371" s="43" t="str">
        <f>Basen!H795</f>
        <v>web</v>
      </c>
      <c r="E371" s="3">
        <f>Basen!J795</f>
        <v>15</v>
      </c>
      <c r="F371" s="3"/>
      <c r="G371" s="3"/>
      <c r="H371" s="3"/>
      <c r="I371" s="3"/>
      <c r="J371" s="43" t="str">
        <f t="shared" si="5"/>
        <v>web</v>
      </c>
    </row>
    <row r="372" ht="14.25" customHeight="1">
      <c r="A372" s="2" t="str">
        <f>Basen!B796</f>
        <v/>
      </c>
      <c r="B372" s="1">
        <f>Basen!F796+24000</f>
        <v>48007</v>
      </c>
      <c r="C372" s="1" t="str">
        <f>Basen!C796</f>
        <v>co</v>
      </c>
      <c r="D372" s="43" t="str">
        <f>Basen!H796</f>
        <v>web</v>
      </c>
      <c r="E372" s="3">
        <f>Basen!J796</f>
        <v>10</v>
      </c>
      <c r="F372" s="3"/>
      <c r="G372" s="3"/>
      <c r="H372" s="3"/>
      <c r="I372" s="3"/>
      <c r="J372" s="43" t="str">
        <f t="shared" si="5"/>
        <v>web</v>
      </c>
    </row>
    <row r="373" ht="14.25" customHeight="1">
      <c r="A373" s="2" t="str">
        <f>Basen!B798</f>
        <v/>
      </c>
      <c r="B373" s="1">
        <f>Basen!F798+24000</f>
        <v>48009</v>
      </c>
      <c r="C373" s="1" t="str">
        <f>Basen!C798</f>
        <v>Løvenstrøm</v>
      </c>
      <c r="D373" s="43" t="str">
        <f>Basen!H798</f>
        <v>WEB</v>
      </c>
      <c r="E373" s="3">
        <f>Basen!J798</f>
        <v>10</v>
      </c>
      <c r="F373" s="3"/>
      <c r="G373" s="3"/>
      <c r="H373" s="3"/>
      <c r="I373" s="3"/>
      <c r="J373" s="43" t="str">
        <f t="shared" si="5"/>
        <v>WEB</v>
      </c>
    </row>
    <row r="374" ht="14.25" customHeight="1">
      <c r="A374" s="2">
        <f>Basen!B800</f>
        <v>42272444</v>
      </c>
      <c r="B374" s="1">
        <f>Basen!F800+24000</f>
        <v>48011</v>
      </c>
      <c r="C374" s="1" t="str">
        <f>Basen!C800</f>
        <v>Skov</v>
      </c>
      <c r="D374" s="43" t="str">
        <f>Basen!H800</f>
        <v>WEB</v>
      </c>
      <c r="E374" s="3">
        <f>Basen!J800</f>
        <v>10</v>
      </c>
      <c r="F374" s="3"/>
      <c r="G374" s="3"/>
      <c r="H374" s="3"/>
      <c r="I374" s="3"/>
      <c r="J374" s="43" t="str">
        <f t="shared" si="5"/>
        <v>WEB</v>
      </c>
    </row>
    <row r="375" ht="14.25" customHeight="1">
      <c r="A375" s="2" t="str">
        <f>Basen!B803</f>
        <v>491794119596</v>
      </c>
      <c r="B375" s="1">
        <f>Basen!F803+24000</f>
        <v>48014</v>
      </c>
      <c r="C375" s="1" t="str">
        <f>Basen!C803</f>
        <v>Cathrine</v>
      </c>
      <c r="D375" s="43" t="str">
        <f>Basen!H803</f>
        <v>WEB</v>
      </c>
      <c r="E375" s="3">
        <f>Basen!J803</f>
        <v>10</v>
      </c>
      <c r="F375" s="3"/>
      <c r="G375" s="3"/>
      <c r="H375" s="3"/>
      <c r="I375" s="3"/>
      <c r="J375" s="43" t="str">
        <f t="shared" si="5"/>
        <v>WEB</v>
      </c>
    </row>
    <row r="376" ht="14.25" customHeight="1">
      <c r="A376" s="2" t="str">
        <f>Basen!B805</f>
        <v/>
      </c>
      <c r="B376" s="1">
        <f>Basen!F805+24000</f>
        <v>48016</v>
      </c>
      <c r="C376" s="1" t="str">
        <f>Basen!C805</f>
        <v>Kaae</v>
      </c>
      <c r="D376" s="43" t="str">
        <f>Basen!H805</f>
        <v>WEB</v>
      </c>
      <c r="E376" s="3" t="str">
        <f>Basen!J805</f>
        <v/>
      </c>
      <c r="F376" s="3"/>
      <c r="G376" s="3"/>
      <c r="H376" s="3"/>
      <c r="I376" s="3"/>
      <c r="J376" s="43" t="str">
        <f t="shared" si="5"/>
        <v>WEB</v>
      </c>
    </row>
    <row r="377" ht="14.25" customHeight="1">
      <c r="A377" s="2" t="str">
        <f>Basen!B806</f>
        <v>24669843</v>
      </c>
      <c r="B377" s="1">
        <f>Basen!F806+24000</f>
        <v>48017</v>
      </c>
      <c r="C377" s="1" t="str">
        <f>Basen!C806</f>
        <v>Thaarbøl</v>
      </c>
      <c r="D377" s="43" t="str">
        <f>Basen!H806</f>
        <v>WEB</v>
      </c>
      <c r="E377" s="3" t="str">
        <f>Basen!J806</f>
        <v/>
      </c>
      <c r="F377" s="3"/>
      <c r="G377" s="3"/>
      <c r="H377" s="3"/>
      <c r="I377" s="3"/>
      <c r="J377" s="43" t="str">
        <f t="shared" si="5"/>
        <v>WEB</v>
      </c>
    </row>
    <row r="378" ht="14.25" customHeight="1">
      <c r="A378" s="2" t="str">
        <f>Basen!B807</f>
        <v/>
      </c>
      <c r="B378" s="1">
        <f>Basen!F807+24000</f>
        <v>48018</v>
      </c>
      <c r="C378" s="1" t="str">
        <f>Basen!C807</f>
        <v>Baun</v>
      </c>
      <c r="D378" s="43" t="str">
        <f>Basen!H807</f>
        <v>cansl</v>
      </c>
      <c r="E378" s="3" t="str">
        <f>Basen!J807</f>
        <v/>
      </c>
      <c r="F378" s="3"/>
      <c r="G378" s="3"/>
      <c r="H378" s="3"/>
      <c r="I378" s="3"/>
      <c r="J378" s="43" t="str">
        <f t="shared" si="5"/>
        <v>cansl</v>
      </c>
    </row>
    <row r="379" ht="14.25" customHeight="1">
      <c r="A379" s="2">
        <f>Basen!B808</f>
        <v>22280789</v>
      </c>
      <c r="B379" s="1">
        <f>Basen!F808+24000</f>
        <v>48019</v>
      </c>
      <c r="C379" s="1" t="str">
        <f>Basen!C808</f>
        <v>Rene</v>
      </c>
      <c r="D379" s="43" t="str">
        <f>Basen!H808</f>
        <v>WEB</v>
      </c>
      <c r="E379" s="3" t="str">
        <f>Basen!J808</f>
        <v/>
      </c>
      <c r="F379" s="3"/>
      <c r="G379" s="3"/>
      <c r="H379" s="3"/>
      <c r="I379" s="3"/>
      <c r="J379" s="43" t="str">
        <f t="shared" si="5"/>
        <v>WEB</v>
      </c>
    </row>
    <row r="380" ht="14.25" customHeight="1">
      <c r="A380" s="2" t="str">
        <f>Basen!B809</f>
        <v/>
      </c>
      <c r="B380" s="1">
        <f>Basen!F809+24000</f>
        <v>48020</v>
      </c>
      <c r="C380" s="1" t="str">
        <f>Basen!C809</f>
        <v>Bossenmeyer</v>
      </c>
      <c r="D380" s="43" t="str">
        <f>Basen!H809</f>
        <v>cansl</v>
      </c>
      <c r="E380" s="3" t="str">
        <f>Basen!J809</f>
        <v/>
      </c>
      <c r="F380" s="3"/>
      <c r="G380" s="3"/>
      <c r="H380" s="3"/>
      <c r="I380" s="3"/>
      <c r="J380" s="43" t="str">
        <f t="shared" si="5"/>
        <v>cansl</v>
      </c>
    </row>
    <row r="381" ht="14.25" customHeight="1">
      <c r="A381" s="2" t="str">
        <f>Basen!B810</f>
        <v/>
      </c>
      <c r="B381" s="1">
        <f>Basen!F810+24000</f>
        <v>48021</v>
      </c>
      <c r="C381" s="1" t="str">
        <f>Basen!C810</f>
        <v>Rosschou</v>
      </c>
      <c r="D381" s="43" t="str">
        <f>Basen!H810</f>
        <v>cansl</v>
      </c>
      <c r="E381" s="3" t="str">
        <f>Basen!J810</f>
        <v/>
      </c>
      <c r="F381" s="3"/>
      <c r="G381" s="3"/>
      <c r="H381" s="3"/>
      <c r="I381" s="3"/>
      <c r="J381" s="43" t="str">
        <f t="shared" si="5"/>
        <v>cansl</v>
      </c>
    </row>
    <row r="382" ht="14.25" customHeight="1">
      <c r="A382" s="2" t="str">
        <f>Basen!B811</f>
        <v/>
      </c>
      <c r="B382" s="1">
        <f>Basen!F811+24000</f>
        <v>48022</v>
      </c>
      <c r="C382" s="1" t="str">
        <f>Basen!C811</f>
        <v>Rademacher</v>
      </c>
      <c r="D382" s="43" t="str">
        <f>Basen!H811</f>
        <v>bc</v>
      </c>
      <c r="E382" s="3" t="str">
        <f>Basen!J811</f>
        <v/>
      </c>
      <c r="F382" s="3"/>
      <c r="G382" s="3"/>
      <c r="H382" s="3"/>
      <c r="I382" s="3"/>
      <c r="J382" s="43" t="str">
        <f t="shared" si="5"/>
        <v>bc</v>
      </c>
    </row>
    <row r="383" ht="14.25" customHeight="1">
      <c r="A383" s="2" t="str">
        <f>Basen!B813</f>
        <v>705648220</v>
      </c>
      <c r="B383" s="1">
        <f>Basen!F813+24000</f>
        <v>48024</v>
      </c>
      <c r="C383" s="1" t="str">
        <f>Basen!C813</f>
        <v>Widstrand</v>
      </c>
      <c r="D383" s="43" t="str">
        <f>Basen!H813</f>
        <v>bc</v>
      </c>
      <c r="E383" s="3" t="str">
        <f>Basen!J813</f>
        <v/>
      </c>
      <c r="F383" s="3"/>
      <c r="G383" s="3"/>
      <c r="H383" s="3"/>
      <c r="I383" s="3"/>
      <c r="J383" s="43" t="str">
        <f t="shared" si="5"/>
        <v>bc</v>
      </c>
    </row>
    <row r="384" ht="14.25" customHeight="1">
      <c r="A384" s="2" t="str">
        <f>Basen!B814</f>
        <v/>
      </c>
      <c r="B384" s="1">
        <f>Basen!F814+24000</f>
        <v>48025</v>
      </c>
      <c r="C384" s="1" t="str">
        <f>Basen!C814</f>
        <v>Malberg</v>
      </c>
      <c r="D384" s="43" t="str">
        <f>Basen!H814</f>
        <v>bc</v>
      </c>
      <c r="E384" s="3" t="str">
        <f>Basen!J814</f>
        <v/>
      </c>
      <c r="F384" s="3"/>
      <c r="G384" s="3"/>
      <c r="H384" s="3"/>
      <c r="I384" s="3"/>
      <c r="J384" s="43" t="str">
        <f t="shared" si="5"/>
        <v>bc</v>
      </c>
    </row>
    <row r="385" ht="14.25" customHeight="1">
      <c r="A385" s="2" t="str">
        <f>Basen!B815</f>
        <v/>
      </c>
      <c r="B385" s="1">
        <f>Basen!F815+24000</f>
        <v>48026</v>
      </c>
      <c r="C385" s="1" t="str">
        <f>Basen!C815</f>
        <v>Maibrith</v>
      </c>
      <c r="D385" s="43" t="str">
        <f>Basen!H815</f>
        <v>bc</v>
      </c>
      <c r="E385" s="3" t="str">
        <f>Basen!J815</f>
        <v/>
      </c>
      <c r="F385" s="3"/>
      <c r="G385" s="3"/>
      <c r="H385" s="3"/>
      <c r="I385" s="3"/>
      <c r="J385" s="43" t="str">
        <f t="shared" si="5"/>
        <v>bc</v>
      </c>
    </row>
    <row r="386" ht="14.25" customHeight="1">
      <c r="A386" s="2" t="str">
        <f>Basen!B816</f>
        <v/>
      </c>
      <c r="B386" s="1">
        <f>Basen!F816+24000</f>
        <v>48027</v>
      </c>
      <c r="C386" s="1" t="str">
        <f>Basen!C816</f>
        <v>Kisbye</v>
      </c>
      <c r="D386" s="43" t="str">
        <f>Basen!H816</f>
        <v>WEB</v>
      </c>
      <c r="E386" s="3" t="str">
        <f>Basen!J816</f>
        <v/>
      </c>
      <c r="F386" s="3"/>
      <c r="G386" s="3"/>
      <c r="H386" s="3"/>
      <c r="I386" s="3"/>
      <c r="J386" s="43" t="str">
        <f t="shared" si="5"/>
        <v>WEB</v>
      </c>
    </row>
    <row r="387" ht="14.25" customHeight="1">
      <c r="A387" s="2" t="str">
        <f>Basen!B817</f>
        <v/>
      </c>
      <c r="B387" s="1">
        <f>Basen!F817+24000</f>
        <v>48028</v>
      </c>
      <c r="C387" s="1" t="str">
        <f>Basen!C817</f>
        <v>Helvik</v>
      </c>
      <c r="D387" s="43" t="str">
        <f>Basen!H817</f>
        <v>WEB</v>
      </c>
      <c r="E387" s="3">
        <f>Basen!J817</f>
        <v>10</v>
      </c>
      <c r="F387" s="3"/>
      <c r="G387" s="3"/>
      <c r="H387" s="3"/>
      <c r="I387" s="3"/>
      <c r="J387" s="43" t="str">
        <f t="shared" si="5"/>
        <v>WEB</v>
      </c>
    </row>
    <row r="388" ht="14.25" customHeight="1">
      <c r="A388" s="2" t="str">
        <f>Basen!B818</f>
        <v/>
      </c>
      <c r="B388" s="1">
        <f>Basen!F818+24000</f>
        <v>48029</v>
      </c>
      <c r="C388" s="1" t="str">
        <f>Basen!C818</f>
        <v>Brehmer</v>
      </c>
      <c r="D388" s="43" t="str">
        <f>Basen!H818</f>
        <v>WEB</v>
      </c>
      <c r="E388" s="3">
        <f>Basen!J818</f>
        <v>10</v>
      </c>
      <c r="F388" s="3"/>
      <c r="G388" s="3"/>
      <c r="H388" s="3"/>
      <c r="I388" s="3"/>
      <c r="J388" s="43" t="str">
        <f t="shared" si="5"/>
        <v>WEB</v>
      </c>
    </row>
    <row r="389" ht="14.25" customHeight="1">
      <c r="A389" s="2">
        <f>Basen!B819</f>
        <v>29646590</v>
      </c>
      <c r="B389" s="1">
        <f>Basen!F819+24000</f>
        <v>48030</v>
      </c>
      <c r="C389" s="1" t="str">
        <f>Basen!C819</f>
        <v>Hansen</v>
      </c>
      <c r="D389" s="43" t="str">
        <f>Basen!H819</f>
        <v>bc</v>
      </c>
      <c r="E389" s="3" t="str">
        <f>Basen!J819</f>
        <v/>
      </c>
      <c r="F389" s="3"/>
      <c r="G389" s="3"/>
      <c r="H389" s="3"/>
      <c r="I389" s="3"/>
      <c r="J389" s="43" t="str">
        <f t="shared" si="5"/>
        <v>bc</v>
      </c>
    </row>
    <row r="390" ht="14.25" customHeight="1">
      <c r="A390" s="2" t="str">
        <f>Basen!B820</f>
        <v/>
      </c>
      <c r="B390" s="1">
        <f>Basen!F820+24000</f>
        <v>48031</v>
      </c>
      <c r="C390" s="1" t="str">
        <f>Basen!C820</f>
        <v>Lorqvist</v>
      </c>
      <c r="D390" s="43" t="str">
        <f>Basen!H820</f>
        <v>bc</v>
      </c>
      <c r="E390" s="3" t="str">
        <f>Basen!J820</f>
        <v/>
      </c>
      <c r="F390" s="3"/>
      <c r="G390" s="3"/>
      <c r="H390" s="3"/>
      <c r="I390" s="3"/>
      <c r="J390" s="43" t="str">
        <f t="shared" si="5"/>
        <v>bc</v>
      </c>
    </row>
    <row r="391" ht="14.25" customHeight="1">
      <c r="A391" s="2" t="str">
        <f>Basen!B823</f>
        <v>40474386</v>
      </c>
      <c r="B391" s="1">
        <f>Basen!F823+24000</f>
        <v>48034</v>
      </c>
      <c r="C391" s="1" t="str">
        <f>Basen!C823</f>
        <v>Nørregård</v>
      </c>
      <c r="D391" s="43" t="str">
        <f>Basen!H823</f>
        <v>web</v>
      </c>
      <c r="E391" s="3">
        <f>Basen!J823</f>
        <v>10</v>
      </c>
      <c r="F391" s="3"/>
      <c r="G391" s="3"/>
      <c r="H391" s="3"/>
      <c r="I391" s="3"/>
      <c r="J391" s="43" t="str">
        <f t="shared" si="5"/>
        <v>web</v>
      </c>
    </row>
    <row r="392" ht="14.25" customHeight="1">
      <c r="A392" s="2" t="str">
        <f>Basen!B824</f>
        <v>40401575</v>
      </c>
      <c r="B392" s="1">
        <f>Basen!F824+24000</f>
        <v>48035</v>
      </c>
      <c r="C392" s="1" t="str">
        <f>Basen!C824</f>
        <v>xx</v>
      </c>
      <c r="D392" s="43" t="str">
        <f>Basen!H824</f>
        <v>web</v>
      </c>
      <c r="E392" s="3" t="str">
        <f>Basen!J824</f>
        <v/>
      </c>
      <c r="F392" s="3"/>
      <c r="G392" s="3"/>
      <c r="H392" s="3"/>
      <c r="I392" s="3"/>
      <c r="J392" s="43" t="str">
        <f t="shared" si="5"/>
        <v>web</v>
      </c>
    </row>
    <row r="393" ht="14.25" customHeight="1">
      <c r="A393" s="2" t="str">
        <f>Basen!B825</f>
        <v/>
      </c>
      <c r="B393" s="1">
        <f>Basen!F825+24000</f>
        <v>48036</v>
      </c>
      <c r="C393" s="1" t="str">
        <f>Basen!C825</f>
        <v>Dalsjø</v>
      </c>
      <c r="D393" s="43" t="str">
        <f>Basen!H825</f>
        <v>cansl</v>
      </c>
      <c r="E393" s="3" t="str">
        <f>Basen!J825</f>
        <v/>
      </c>
      <c r="F393" s="3"/>
      <c r="G393" s="3"/>
      <c r="H393" s="3"/>
      <c r="I393" s="3"/>
      <c r="J393" s="43" t="str">
        <f t="shared" si="5"/>
        <v>cansl</v>
      </c>
    </row>
    <row r="394" ht="14.25" customHeight="1">
      <c r="A394" s="2" t="str">
        <f>Basen!B826</f>
        <v/>
      </c>
      <c r="B394" s="1">
        <f>Basen!F826+24000</f>
        <v>48037</v>
      </c>
      <c r="C394" s="1" t="str">
        <f>Basen!C826</f>
        <v>XX</v>
      </c>
      <c r="D394" s="43" t="str">
        <f>Basen!H826</f>
        <v>web</v>
      </c>
      <c r="E394" s="3">
        <f>Basen!J826</f>
        <v>10</v>
      </c>
      <c r="F394" s="3"/>
      <c r="G394" s="3"/>
      <c r="H394" s="3"/>
      <c r="I394" s="3"/>
      <c r="J394" s="43" t="str">
        <f t="shared" si="5"/>
        <v>web</v>
      </c>
    </row>
    <row r="395" ht="14.25" customHeight="1">
      <c r="A395" s="2" t="str">
        <f>Basen!B827</f>
        <v/>
      </c>
      <c r="B395" s="1">
        <f>Basen!F827+24000</f>
        <v>48038</v>
      </c>
      <c r="C395" s="1" t="str">
        <f>Basen!C827</f>
        <v>Sahlstedt</v>
      </c>
      <c r="D395" s="43" t="str">
        <f>Basen!H827</f>
        <v>web</v>
      </c>
      <c r="E395" s="3">
        <f>Basen!J827</f>
        <v>10</v>
      </c>
      <c r="F395" s="3"/>
      <c r="G395" s="3"/>
      <c r="H395" s="3"/>
      <c r="I395" s="3"/>
      <c r="J395" s="43" t="str">
        <f t="shared" si="5"/>
        <v>web</v>
      </c>
    </row>
    <row r="396" ht="14.25" customHeight="1">
      <c r="A396" s="2" t="str">
        <f>Basen!B828</f>
        <v/>
      </c>
      <c r="B396" s="1">
        <f>Basen!F828+24000</f>
        <v>48039</v>
      </c>
      <c r="C396" s="1" t="str">
        <f>Basen!C828</f>
        <v>Knaack</v>
      </c>
      <c r="D396" s="43" t="str">
        <f>Basen!H828</f>
        <v>bc</v>
      </c>
      <c r="E396" s="3" t="str">
        <f>Basen!J828</f>
        <v/>
      </c>
      <c r="F396" s="3"/>
      <c r="G396" s="3"/>
      <c r="H396" s="3"/>
      <c r="I396" s="3"/>
      <c r="J396" s="43" t="str">
        <f t="shared" si="5"/>
        <v>bc</v>
      </c>
    </row>
    <row r="397" ht="14.25" customHeight="1">
      <c r="A397" s="2" t="str">
        <f>Basen!B830</f>
        <v/>
      </c>
      <c r="B397" s="1">
        <f>Basen!F830+24000</f>
        <v>48041</v>
      </c>
      <c r="C397" s="1" t="str">
        <f>Basen!C830</f>
        <v>Prehn</v>
      </c>
      <c r="D397" s="43" t="str">
        <f>Basen!H830</f>
        <v>WEB</v>
      </c>
      <c r="E397" s="3">
        <f>Basen!J830</f>
        <v>10</v>
      </c>
      <c r="F397" s="3"/>
      <c r="G397" s="3"/>
      <c r="H397" s="3"/>
      <c r="I397" s="3"/>
      <c r="J397" s="43" t="str">
        <f t="shared" si="5"/>
        <v>WEB</v>
      </c>
    </row>
    <row r="398" ht="14.25" customHeight="1">
      <c r="A398" s="2" t="str">
        <f>Basen!B832</f>
        <v/>
      </c>
      <c r="B398" s="1">
        <f>Basen!F832+24000</f>
        <v>48043</v>
      </c>
      <c r="C398" s="1" t="str">
        <f>Basen!C832</f>
        <v>Degn</v>
      </c>
      <c r="D398" s="43" t="str">
        <f>Basen!H832</f>
        <v>cansl</v>
      </c>
      <c r="E398" s="3" t="str">
        <f>Basen!J832</f>
        <v/>
      </c>
      <c r="F398" s="3"/>
      <c r="G398" s="3"/>
      <c r="H398" s="3"/>
      <c r="I398" s="3"/>
      <c r="J398" s="43" t="str">
        <f t="shared" si="5"/>
        <v>cansl</v>
      </c>
    </row>
    <row r="399" ht="14.25" customHeight="1">
      <c r="A399" s="2" t="str">
        <f>Basen!B833</f>
        <v/>
      </c>
      <c r="B399" s="1">
        <f>Basen!F833+24000</f>
        <v>48044</v>
      </c>
      <c r="C399" s="1" t="str">
        <f>Basen!C833</f>
        <v>Krogh</v>
      </c>
      <c r="D399" s="43" t="str">
        <f>Basen!H833</f>
        <v>web</v>
      </c>
      <c r="E399" s="3">
        <f>Basen!J833</f>
        <v>10</v>
      </c>
      <c r="F399" s="3"/>
      <c r="G399" s="3"/>
      <c r="H399" s="3"/>
      <c r="I399" s="3"/>
      <c r="J399" s="43" t="str">
        <f t="shared" si="5"/>
        <v>web</v>
      </c>
    </row>
    <row r="400" ht="14.25" customHeight="1">
      <c r="A400" s="2">
        <f>Basen!B834</f>
        <v>1705647547</v>
      </c>
      <c r="B400" s="1">
        <f>Basen!F834+24000</f>
        <v>48045</v>
      </c>
      <c r="C400" s="1" t="str">
        <f>Basen!C834</f>
        <v>Meixner</v>
      </c>
      <c r="D400" s="43" t="str">
        <f>Basen!H834</f>
        <v>bc</v>
      </c>
      <c r="E400" s="3" t="str">
        <f>Basen!J834</f>
        <v/>
      </c>
      <c r="F400" s="3"/>
      <c r="G400" s="3"/>
      <c r="H400" s="3"/>
      <c r="I400" s="3"/>
      <c r="J400" s="43" t="str">
        <f t="shared" si="5"/>
        <v>bc</v>
      </c>
    </row>
    <row r="401" ht="14.25" customHeight="1">
      <c r="A401" s="2" t="str">
        <f>Basen!B838</f>
        <v/>
      </c>
      <c r="B401" s="1">
        <f>Basen!F838+24000</f>
        <v>48049</v>
      </c>
      <c r="C401" s="1" t="str">
        <f>Basen!C838</f>
        <v>Diderrichsen</v>
      </c>
      <c r="D401" s="43" t="str">
        <f>Basen!H838</f>
        <v>cansl</v>
      </c>
      <c r="E401" s="3" t="str">
        <f>Basen!J838</f>
        <v/>
      </c>
      <c r="F401" s="3"/>
      <c r="G401" s="3"/>
      <c r="H401" s="3"/>
      <c r="I401" s="3"/>
      <c r="J401" s="43" t="str">
        <f t="shared" si="5"/>
        <v>cansl</v>
      </c>
    </row>
    <row r="402" ht="14.25" customHeight="1">
      <c r="A402" s="2" t="str">
        <f>Basen!B839</f>
        <v/>
      </c>
      <c r="B402" s="1">
        <f>Basen!F839+24000</f>
        <v>48050</v>
      </c>
      <c r="C402" s="1" t="str">
        <f>Basen!C839</f>
        <v>Westendorp</v>
      </c>
      <c r="D402" s="43" t="str">
        <f>Basen!H839</f>
        <v>cansl</v>
      </c>
      <c r="E402" s="3" t="str">
        <f>Basen!J839</f>
        <v/>
      </c>
      <c r="F402" s="3"/>
      <c r="G402" s="3"/>
      <c r="H402" s="3"/>
      <c r="I402" s="3"/>
      <c r="J402" s="43" t="str">
        <f t="shared" si="5"/>
        <v>cansl</v>
      </c>
    </row>
    <row r="403" ht="14.25" customHeight="1">
      <c r="A403" s="2" t="str">
        <f>Basen!B840</f>
        <v/>
      </c>
      <c r="B403" s="1">
        <f>Basen!F840+24000</f>
        <v>48051</v>
      </c>
      <c r="C403" s="1" t="str">
        <f>Basen!C840</f>
        <v>Mouly</v>
      </c>
      <c r="D403" s="43" t="str">
        <f>Basen!H840</f>
        <v>web</v>
      </c>
      <c r="E403" s="3">
        <f>Basen!J840</f>
        <v>5</v>
      </c>
      <c r="F403" s="3"/>
      <c r="G403" s="3"/>
      <c r="H403" s="3"/>
      <c r="I403" s="3"/>
      <c r="J403" s="43" t="str">
        <f t="shared" si="5"/>
        <v>web</v>
      </c>
    </row>
    <row r="404" ht="14.25" customHeight="1">
      <c r="A404" s="2" t="str">
        <f>Basen!B841</f>
        <v/>
      </c>
      <c r="B404" s="1">
        <f>Basen!F841+24000</f>
        <v>48052</v>
      </c>
      <c r="C404" s="1" t="str">
        <f>Basen!C841</f>
        <v>Lange</v>
      </c>
      <c r="D404" s="43" t="str">
        <f>Basen!H841</f>
        <v>web</v>
      </c>
      <c r="E404" s="3">
        <f>Basen!J841</f>
        <v>10</v>
      </c>
      <c r="F404" s="3"/>
      <c r="G404" s="3"/>
      <c r="H404" s="3"/>
      <c r="I404" s="3"/>
      <c r="J404" s="43" t="str">
        <f t="shared" si="5"/>
        <v>web</v>
      </c>
    </row>
    <row r="405" ht="14.25" customHeight="1">
      <c r="A405" s="2" t="str">
        <f>Basen!B845</f>
        <v/>
      </c>
      <c r="B405" s="1">
        <f>Basen!F845+24000</f>
        <v>48056</v>
      </c>
      <c r="C405" s="1" t="str">
        <f>Basen!C845</f>
        <v>Munk</v>
      </c>
      <c r="D405" s="43" t="str">
        <f>Basen!H845</f>
        <v>bc</v>
      </c>
      <c r="E405" s="3" t="str">
        <f>Basen!J845</f>
        <v/>
      </c>
      <c r="F405" s="3"/>
      <c r="G405" s="3"/>
      <c r="H405" s="3"/>
      <c r="I405" s="3"/>
      <c r="J405" s="43" t="str">
        <f t="shared" si="5"/>
        <v>bc</v>
      </c>
    </row>
    <row r="406" ht="14.25" customHeight="1">
      <c r="A406" s="2" t="str">
        <f>Basen!B847</f>
        <v/>
      </c>
      <c r="B406" s="1">
        <f>Basen!F847+24000</f>
        <v>48058</v>
      </c>
      <c r="C406" s="1" t="str">
        <f>Basen!C847</f>
        <v>Tove</v>
      </c>
      <c r="D406" s="43" t="str">
        <f>Basen!H847</f>
        <v>web</v>
      </c>
      <c r="E406" s="3">
        <f>Basen!J847</f>
        <v>10</v>
      </c>
      <c r="F406" s="3"/>
      <c r="G406" s="3"/>
      <c r="H406" s="3"/>
      <c r="I406" s="3"/>
      <c r="J406" s="43" t="str">
        <f t="shared" si="5"/>
        <v>web</v>
      </c>
    </row>
    <row r="407" ht="14.25" customHeight="1">
      <c r="A407" s="2">
        <f>Basen!B849</f>
        <v>42911647</v>
      </c>
      <c r="B407" s="1">
        <f>Basen!F849+24000</f>
        <v>48060</v>
      </c>
      <c r="C407" s="1" t="str">
        <f>Basen!C849</f>
        <v>Olsen</v>
      </c>
      <c r="D407" s="43" t="str">
        <f>Basen!H849</f>
        <v>bc</v>
      </c>
      <c r="E407" s="3" t="str">
        <f>Basen!J849</f>
        <v/>
      </c>
      <c r="F407" s="3"/>
      <c r="G407" s="3"/>
      <c r="H407" s="3"/>
      <c r="I407" s="3"/>
      <c r="J407" s="43" t="str">
        <f t="shared" si="5"/>
        <v>bc</v>
      </c>
    </row>
    <row r="408" ht="14.25" customHeight="1">
      <c r="A408" s="2" t="str">
        <f>Basen!B851</f>
        <v/>
      </c>
      <c r="B408" s="1">
        <f>Basen!F851+24000</f>
        <v>48062</v>
      </c>
      <c r="C408" s="1" t="str">
        <f>Basen!C851</f>
        <v>Johansson</v>
      </c>
      <c r="D408" s="43" t="str">
        <f>Basen!H851</f>
        <v>bc</v>
      </c>
      <c r="E408" s="3" t="str">
        <f>Basen!J851</f>
        <v/>
      </c>
      <c r="F408" s="3"/>
      <c r="G408" s="3"/>
      <c r="H408" s="3"/>
      <c r="I408" s="3"/>
      <c r="J408" s="43" t="str">
        <f t="shared" si="5"/>
        <v>bc</v>
      </c>
    </row>
    <row r="409" ht="14.25" customHeight="1">
      <c r="A409" s="2" t="str">
        <f>Basen!B852</f>
        <v/>
      </c>
      <c r="B409" s="1">
        <f>Basen!F852+24000</f>
        <v>48063</v>
      </c>
      <c r="C409" s="1" t="str">
        <f>Basen!C852</f>
        <v>Sørensen</v>
      </c>
      <c r="D409" s="43" t="str">
        <f>Basen!H852</f>
        <v>web</v>
      </c>
      <c r="E409" s="3">
        <f>Basen!J852</f>
        <v>10</v>
      </c>
      <c r="F409" s="3"/>
      <c r="G409" s="3"/>
      <c r="H409" s="3"/>
      <c r="I409" s="3"/>
      <c r="J409" s="43" t="str">
        <f t="shared" si="5"/>
        <v>web</v>
      </c>
    </row>
    <row r="410" ht="14.25" customHeight="1">
      <c r="A410" s="2" t="str">
        <f>Basen!B853</f>
        <v>27570750</v>
      </c>
      <c r="B410" s="1">
        <f>Basen!F853+24000</f>
        <v>48064</v>
      </c>
      <c r="C410" s="1" t="str">
        <f>Basen!C853</f>
        <v>Bendixen</v>
      </c>
      <c r="D410" s="43" t="str">
        <f>Basen!H853</f>
        <v>web</v>
      </c>
      <c r="E410" s="3">
        <f>Basen!J853</f>
        <v>10</v>
      </c>
      <c r="F410" s="3"/>
      <c r="G410" s="3"/>
      <c r="H410" s="3"/>
      <c r="I410" s="3"/>
      <c r="J410" s="43" t="str">
        <f t="shared" si="5"/>
        <v>web</v>
      </c>
    </row>
    <row r="411" ht="14.25" customHeight="1">
      <c r="A411" s="2" t="str">
        <f>Basen!B854</f>
        <v/>
      </c>
      <c r="B411" s="1">
        <f>Basen!F854+24000</f>
        <v>48065</v>
      </c>
      <c r="C411" s="1" t="str">
        <f>Basen!C854</f>
        <v>Hannemann</v>
      </c>
      <c r="D411" s="43" t="str">
        <f>Basen!H854</f>
        <v>cansl</v>
      </c>
      <c r="E411" s="3" t="str">
        <f>Basen!J854</f>
        <v/>
      </c>
      <c r="F411" s="3"/>
      <c r="G411" s="3"/>
      <c r="H411" s="3"/>
      <c r="I411" s="3"/>
      <c r="J411" s="43" t="str">
        <f t="shared" si="5"/>
        <v>cansl</v>
      </c>
    </row>
    <row r="412" ht="14.25" customHeight="1">
      <c r="A412" s="2">
        <f>Basen!B855</f>
        <v>5731981212</v>
      </c>
      <c r="B412" s="1">
        <f>Basen!F855+24000</f>
        <v>48066</v>
      </c>
      <c r="C412" s="1" t="str">
        <f>Basen!C855</f>
        <v>Hostmann</v>
      </c>
      <c r="D412" s="43" t="str">
        <f>Basen!H855</f>
        <v>bc</v>
      </c>
      <c r="E412" s="3" t="str">
        <f>Basen!J855</f>
        <v/>
      </c>
      <c r="F412" s="3"/>
      <c r="G412" s="3"/>
      <c r="H412" s="3"/>
      <c r="I412" s="3"/>
      <c r="J412" s="43" t="str">
        <f t="shared" si="5"/>
        <v>bc</v>
      </c>
    </row>
    <row r="413" ht="14.25" customHeight="1">
      <c r="A413" s="2" t="str">
        <f>Basen!B858</f>
        <v/>
      </c>
      <c r="B413" s="1">
        <f>Basen!F858+24000</f>
        <v>48069</v>
      </c>
      <c r="C413" s="1" t="str">
        <f>Basen!C858</f>
        <v>Christophersen</v>
      </c>
      <c r="D413" s="43" t="str">
        <f>Basen!H858</f>
        <v>bc</v>
      </c>
      <c r="E413" s="3" t="str">
        <f>Basen!J858</f>
        <v/>
      </c>
      <c r="F413" s="3"/>
      <c r="G413" s="3"/>
      <c r="H413" s="3"/>
      <c r="I413" s="3"/>
      <c r="J413" s="43" t="str">
        <f t="shared" si="5"/>
        <v>bc</v>
      </c>
    </row>
    <row r="414" ht="14.25" customHeight="1">
      <c r="A414" s="2" t="str">
        <f>Basen!B860</f>
        <v>310651408495</v>
      </c>
      <c r="B414" s="1">
        <f>Basen!F860+24000</f>
        <v>48071</v>
      </c>
      <c r="C414" s="1" t="str">
        <f>Basen!C860</f>
        <v>Driessen</v>
      </c>
      <c r="D414" s="43" t="str">
        <f>Basen!H860</f>
        <v>bc</v>
      </c>
      <c r="E414" s="3" t="str">
        <f>Basen!J860</f>
        <v/>
      </c>
      <c r="F414" s="3"/>
      <c r="G414" s="3"/>
      <c r="H414" s="3"/>
      <c r="I414" s="3"/>
      <c r="J414" s="43" t="str">
        <f t="shared" si="5"/>
        <v>bc</v>
      </c>
    </row>
    <row r="415" ht="14.25" customHeight="1">
      <c r="A415" s="2" t="str">
        <f>Basen!B861</f>
        <v/>
      </c>
      <c r="B415" s="1">
        <f>Basen!F861+24000</f>
        <v>48072</v>
      </c>
      <c r="C415" s="1" t="str">
        <f>Basen!C861</f>
        <v>Brøns</v>
      </c>
      <c r="D415" s="43" t="str">
        <f>Basen!H861</f>
        <v>bc</v>
      </c>
      <c r="E415" s="3" t="str">
        <f>Basen!J861</f>
        <v/>
      </c>
      <c r="F415" s="3"/>
      <c r="G415" s="3"/>
      <c r="H415" s="3"/>
      <c r="I415" s="3"/>
      <c r="J415" s="43" t="str">
        <f t="shared" si="5"/>
        <v>bc</v>
      </c>
    </row>
    <row r="416" ht="14.25" customHeight="1">
      <c r="A416" s="2" t="str">
        <f>Basen!B862</f>
        <v>23801702</v>
      </c>
      <c r="B416" s="1">
        <f>Basen!F862+24000</f>
        <v>48073</v>
      </c>
      <c r="C416" s="1" t="str">
        <f>Basen!C862</f>
        <v>Sømberg</v>
      </c>
      <c r="D416" s="43" t="str">
        <f>Basen!H862</f>
        <v>web</v>
      </c>
      <c r="E416" s="3">
        <f>Basen!J862</f>
        <v>10</v>
      </c>
      <c r="F416" s="3"/>
      <c r="G416" s="3"/>
      <c r="H416" s="3"/>
      <c r="I416" s="3"/>
      <c r="J416" s="43" t="str">
        <f t="shared" si="5"/>
        <v>web</v>
      </c>
    </row>
    <row r="417" ht="14.25" customHeight="1">
      <c r="A417" s="2" t="str">
        <f>Basen!B864</f>
        <v/>
      </c>
      <c r="B417" s="1">
        <f>Basen!F864+24000</f>
        <v>48075</v>
      </c>
      <c r="C417" s="1" t="str">
        <f>Basen!C864</f>
        <v>Jensen</v>
      </c>
      <c r="D417" s="43" t="str">
        <f>Basen!H864</f>
        <v>web</v>
      </c>
      <c r="E417" s="3">
        <f>Basen!J864</f>
        <v>6</v>
      </c>
      <c r="F417" s="3"/>
      <c r="G417" s="3"/>
      <c r="H417" s="3"/>
      <c r="I417" s="3"/>
      <c r="J417" s="43" t="str">
        <f t="shared" si="5"/>
        <v>web</v>
      </c>
    </row>
    <row r="418" ht="14.25" customHeight="1">
      <c r="A418" s="2" t="str">
        <f>Basen!B865</f>
        <v/>
      </c>
      <c r="B418" s="1">
        <f>Basen!F865+24000</f>
        <v>48076</v>
      </c>
      <c r="C418" s="1" t="str">
        <f>Basen!C865</f>
        <v>Jensen</v>
      </c>
      <c r="D418" s="43" t="str">
        <f>Basen!H865</f>
        <v>cansl</v>
      </c>
      <c r="E418" s="3" t="str">
        <f>Basen!J865</f>
        <v/>
      </c>
      <c r="F418" s="3"/>
      <c r="G418" s="3"/>
      <c r="H418" s="3"/>
      <c r="I418" s="3"/>
      <c r="J418" s="43" t="str">
        <f t="shared" si="5"/>
        <v>cansl</v>
      </c>
    </row>
    <row r="419" ht="14.25" customHeight="1">
      <c r="A419" s="2" t="str">
        <f>Basen!B867</f>
        <v>25675006</v>
      </c>
      <c r="B419" s="1">
        <f>Basen!F867+24000</f>
        <v>48078</v>
      </c>
      <c r="C419" s="1" t="str">
        <f>Basen!C867</f>
        <v>Petersen</v>
      </c>
      <c r="D419" s="43" t="str">
        <f>Basen!H867</f>
        <v>bc</v>
      </c>
      <c r="E419" s="3" t="str">
        <f>Basen!J867</f>
        <v/>
      </c>
      <c r="F419" s="3"/>
      <c r="G419" s="3"/>
      <c r="H419" s="3"/>
      <c r="I419" s="3"/>
      <c r="J419" s="43" t="str">
        <f t="shared" si="5"/>
        <v>bc</v>
      </c>
    </row>
    <row r="420" ht="14.25" customHeight="1">
      <c r="A420" s="2" t="str">
        <f>Basen!B868</f>
        <v>26251564</v>
      </c>
      <c r="B420" s="1">
        <f>Basen!F868+24000</f>
        <v>48079</v>
      </c>
      <c r="C420" s="1" t="str">
        <f>Basen!C868</f>
        <v>Nissen</v>
      </c>
      <c r="D420" s="43" t="str">
        <f>Basen!H868</f>
        <v>web</v>
      </c>
      <c r="E420" s="3">
        <f>Basen!J868</f>
        <v>10</v>
      </c>
      <c r="F420" s="3"/>
      <c r="G420" s="3"/>
      <c r="H420" s="3"/>
      <c r="I420" s="3"/>
      <c r="J420" s="43" t="str">
        <f t="shared" si="5"/>
        <v>web</v>
      </c>
    </row>
    <row r="421" ht="14.25" customHeight="1">
      <c r="A421" s="2" t="str">
        <f>Basen!B869</f>
        <v/>
      </c>
      <c r="B421" s="1">
        <f>Basen!F869+24000</f>
        <v>48080</v>
      </c>
      <c r="C421" s="1" t="str">
        <f>Basen!C869</f>
        <v>Alsted</v>
      </c>
      <c r="D421" s="43" t="str">
        <f>Basen!H869</f>
        <v>web</v>
      </c>
      <c r="E421" s="3">
        <f>Basen!J869</f>
        <v>10</v>
      </c>
      <c r="F421" s="3"/>
      <c r="G421" s="3"/>
      <c r="H421" s="3"/>
      <c r="I421" s="3"/>
      <c r="J421" s="43" t="str">
        <f t="shared" si="5"/>
        <v>web</v>
      </c>
    </row>
    <row r="422" ht="14.25" customHeight="1">
      <c r="A422" s="2" t="str">
        <f>Basen!B870</f>
        <v/>
      </c>
      <c r="B422" s="1">
        <f>Basen!F870+24000</f>
        <v>48081</v>
      </c>
      <c r="C422" s="1" t="str">
        <f>Basen!C870</f>
        <v>Ruud</v>
      </c>
      <c r="D422" s="43" t="str">
        <f>Basen!H870</f>
        <v>bc</v>
      </c>
      <c r="E422" s="3" t="str">
        <f>Basen!J870</f>
        <v/>
      </c>
      <c r="F422" s="3"/>
      <c r="G422" s="3"/>
      <c r="H422" s="3"/>
      <c r="I422" s="3"/>
      <c r="J422" s="43" t="str">
        <f t="shared" si="5"/>
        <v>bc</v>
      </c>
    </row>
    <row r="423" ht="14.25" customHeight="1">
      <c r="A423" s="2" t="str">
        <f>Basen!B872</f>
        <v/>
      </c>
      <c r="B423" s="1">
        <f>Basen!F872+24000</f>
        <v>48083</v>
      </c>
      <c r="C423" s="1" t="str">
        <f>Basen!C872</f>
        <v>Larsen</v>
      </c>
      <c r="D423" s="43" t="str">
        <f>Basen!H872</f>
        <v>web</v>
      </c>
      <c r="E423" s="3">
        <f>Basen!J872</f>
        <v>5</v>
      </c>
      <c r="F423" s="3"/>
      <c r="G423" s="3"/>
      <c r="H423" s="3"/>
      <c r="I423" s="3"/>
      <c r="J423" s="43" t="str">
        <f t="shared" si="5"/>
        <v>web</v>
      </c>
    </row>
    <row r="424" ht="14.25" customHeight="1">
      <c r="A424" s="2" t="str">
        <f>Basen!B873</f>
        <v/>
      </c>
      <c r="B424" s="1">
        <f>Basen!F873+24000</f>
        <v>48084</v>
      </c>
      <c r="C424" s="1" t="str">
        <f>Basen!C873</f>
        <v>Hansen</v>
      </c>
      <c r="D424" s="43" t="str">
        <f>Basen!H873</f>
        <v>web</v>
      </c>
      <c r="E424" s="3" t="str">
        <f>Basen!J873</f>
        <v/>
      </c>
      <c r="F424" s="3"/>
      <c r="G424" s="3"/>
      <c r="H424" s="3"/>
      <c r="I424" s="3"/>
      <c r="J424" s="43" t="str">
        <f t="shared" si="5"/>
        <v>web</v>
      </c>
    </row>
    <row r="425" ht="14.25" customHeight="1">
      <c r="A425" s="2" t="str">
        <f>Basen!B874</f>
        <v/>
      </c>
      <c r="B425" s="1">
        <f>Basen!F874+24000</f>
        <v>48085</v>
      </c>
      <c r="C425" s="1" t="str">
        <f>Basen!C874</f>
        <v>roland</v>
      </c>
      <c r="D425" s="43" t="str">
        <f>Basen!H874</f>
        <v>web</v>
      </c>
      <c r="E425" s="3" t="str">
        <f>Basen!J874</f>
        <v/>
      </c>
      <c r="F425" s="3"/>
      <c r="G425" s="3"/>
      <c r="H425" s="3"/>
      <c r="I425" s="3"/>
      <c r="J425" s="43" t="str">
        <f t="shared" si="5"/>
        <v>web</v>
      </c>
    </row>
    <row r="426" ht="14.25" customHeight="1">
      <c r="A426" s="2" t="str">
        <f>Basen!B877</f>
        <v>15739443215</v>
      </c>
      <c r="B426" s="1">
        <f>Basen!F877+24000</f>
        <v>48088</v>
      </c>
      <c r="C426" s="1" t="str">
        <f>Basen!C877</f>
        <v>Uwe</v>
      </c>
      <c r="D426" s="43" t="str">
        <f>Basen!H877</f>
        <v>bc</v>
      </c>
      <c r="E426" s="3" t="str">
        <f>Basen!J877</f>
        <v/>
      </c>
      <c r="F426" s="3"/>
      <c r="G426" s="3"/>
      <c r="H426" s="3"/>
      <c r="I426" s="3"/>
      <c r="J426" s="43" t="str">
        <f t="shared" si="5"/>
        <v>bc</v>
      </c>
    </row>
    <row r="427" ht="14.25" customHeight="1">
      <c r="A427" s="2" t="str">
        <f>Basen!B878</f>
        <v/>
      </c>
      <c r="B427" s="1">
        <f>Basen!F878+24000</f>
        <v>48089</v>
      </c>
      <c r="C427" s="1" t="str">
        <f>Basen!C878</f>
        <v>Dr</v>
      </c>
      <c r="D427" s="43" t="str">
        <f>Basen!H878</f>
        <v>bc</v>
      </c>
      <c r="E427" s="3" t="str">
        <f>Basen!J878</f>
        <v/>
      </c>
      <c r="F427" s="3"/>
      <c r="G427" s="3"/>
      <c r="H427" s="3"/>
      <c r="I427" s="3"/>
      <c r="J427" s="43" t="str">
        <f t="shared" si="5"/>
        <v>bc</v>
      </c>
    </row>
    <row r="428" ht="14.25" customHeight="1">
      <c r="A428" s="2">
        <f>Basen!B879</f>
        <v>22672276</v>
      </c>
      <c r="B428" s="1">
        <f>Basen!F879+24000</f>
        <v>48090</v>
      </c>
      <c r="C428" s="1" t="str">
        <f>Basen!C879</f>
        <v>Andersen</v>
      </c>
      <c r="D428" s="43" t="str">
        <f>Basen!H879</f>
        <v>web</v>
      </c>
      <c r="E428" s="3">
        <f>Basen!J879</f>
        <v>5</v>
      </c>
      <c r="F428" s="3"/>
      <c r="G428" s="3"/>
      <c r="H428" s="3"/>
      <c r="I428" s="3"/>
      <c r="J428" s="43" t="str">
        <f t="shared" si="5"/>
        <v>web</v>
      </c>
    </row>
    <row r="429" ht="14.25" customHeight="1">
      <c r="A429" s="2" t="str">
        <f>Basen!B882</f>
        <v/>
      </c>
      <c r="B429" s="1">
        <f>Basen!F882+24000</f>
        <v>48093</v>
      </c>
      <c r="C429" s="1" t="str">
        <f>Basen!C882</f>
        <v>Hamel</v>
      </c>
      <c r="D429" s="43" t="str">
        <f>Basen!H882</f>
        <v>bc</v>
      </c>
      <c r="E429" s="3" t="str">
        <f>Basen!J882</f>
        <v/>
      </c>
      <c r="F429" s="3"/>
      <c r="G429" s="3"/>
      <c r="H429" s="3"/>
      <c r="I429" s="3"/>
      <c r="J429" s="43" t="str">
        <f t="shared" si="5"/>
        <v>bc</v>
      </c>
    </row>
    <row r="430" ht="14.25" customHeight="1">
      <c r="A430" s="2" t="str">
        <f>Basen!B884</f>
        <v/>
      </c>
      <c r="B430" s="1">
        <f>Basen!F884+24000</f>
        <v>48095</v>
      </c>
      <c r="C430" s="1" t="str">
        <f>Basen!C884</f>
        <v>Kristiansen</v>
      </c>
      <c r="D430" s="43" t="str">
        <f>Basen!H884</f>
        <v>cansl</v>
      </c>
      <c r="E430" s="3" t="str">
        <f>Basen!J884</f>
        <v/>
      </c>
      <c r="F430" s="3"/>
      <c r="G430" s="3"/>
      <c r="H430" s="3"/>
      <c r="I430" s="3"/>
      <c r="J430" s="43" t="str">
        <f t="shared" si="5"/>
        <v>cansl</v>
      </c>
    </row>
    <row r="431" ht="14.25" customHeight="1">
      <c r="A431" s="2" t="str">
        <f>Basen!B885</f>
        <v/>
      </c>
      <c r="B431" s="1">
        <f>Basen!F885+24000</f>
        <v>48096</v>
      </c>
      <c r="C431" s="1" t="str">
        <f>Basen!C885</f>
        <v>Craven</v>
      </c>
      <c r="D431" s="43" t="str">
        <f>Basen!H885</f>
        <v>bc</v>
      </c>
      <c r="E431" s="3" t="str">
        <f>Basen!J885</f>
        <v/>
      </c>
      <c r="F431" s="3"/>
      <c r="G431" s="3"/>
      <c r="H431" s="3"/>
      <c r="I431" s="3"/>
      <c r="J431" s="43" t="str">
        <f t="shared" si="5"/>
        <v>bc</v>
      </c>
    </row>
    <row r="432" ht="14.25" customHeight="1">
      <c r="A432" s="2" t="str">
        <f>Basen!B887</f>
        <v/>
      </c>
      <c r="B432" s="1">
        <f>Basen!F887+24000</f>
        <v>48098</v>
      </c>
      <c r="C432" s="1" t="str">
        <f>Basen!C887</f>
        <v>Gorova</v>
      </c>
      <c r="D432" s="43" t="str">
        <f>Basen!H887</f>
        <v>bc</v>
      </c>
      <c r="E432" s="3" t="str">
        <f>Basen!J887</f>
        <v/>
      </c>
      <c r="F432" s="3"/>
      <c r="G432" s="3"/>
      <c r="H432" s="3"/>
      <c r="I432" s="3"/>
      <c r="J432" s="43" t="str">
        <f t="shared" si="5"/>
        <v>bc</v>
      </c>
    </row>
    <row r="433" ht="14.25" customHeight="1">
      <c r="A433" s="2" t="str">
        <f>Basen!B889</f>
        <v/>
      </c>
      <c r="B433" s="1">
        <f>Basen!F889+24000</f>
        <v>48100</v>
      </c>
      <c r="C433" s="1" t="str">
        <f>Basen!C889</f>
        <v>Blazejewski</v>
      </c>
      <c r="D433" s="43" t="str">
        <f>Basen!H889</f>
        <v>bc</v>
      </c>
      <c r="E433" s="3" t="str">
        <f>Basen!J889</f>
        <v/>
      </c>
      <c r="F433" s="3"/>
      <c r="G433" s="3"/>
      <c r="H433" s="3"/>
      <c r="I433" s="3"/>
      <c r="J433" s="43" t="str">
        <f t="shared" si="5"/>
        <v>bc</v>
      </c>
    </row>
    <row r="434" ht="14.25" customHeight="1">
      <c r="A434" s="2">
        <f>Basen!B891</f>
        <v>40502628</v>
      </c>
      <c r="B434" s="1">
        <f>Basen!F891+24000</f>
        <v>48102</v>
      </c>
      <c r="C434" s="1" t="str">
        <f>Basen!C891</f>
        <v>Vegte</v>
      </c>
      <c r="D434" s="43" t="str">
        <f>Basen!H891</f>
        <v>bc</v>
      </c>
      <c r="E434" s="3" t="str">
        <f>Basen!J891</f>
        <v/>
      </c>
      <c r="F434" s="3"/>
      <c r="G434" s="3"/>
      <c r="H434" s="3"/>
      <c r="I434" s="3"/>
      <c r="J434" s="43" t="str">
        <f t="shared" si="5"/>
        <v>bc</v>
      </c>
    </row>
    <row r="435" ht="14.25" customHeight="1">
      <c r="A435" s="2" t="str">
        <f>Basen!B892</f>
        <v/>
      </c>
      <c r="B435" s="1">
        <f>Basen!F892+24000</f>
        <v>48103</v>
      </c>
      <c r="C435" s="1" t="str">
        <f>Basen!C892</f>
        <v>Grimme</v>
      </c>
      <c r="D435" s="43" t="str">
        <f>Basen!H892</f>
        <v>bc</v>
      </c>
      <c r="E435" s="3" t="str">
        <f>Basen!J892</f>
        <v/>
      </c>
      <c r="F435" s="3"/>
      <c r="G435" s="3"/>
      <c r="H435" s="3"/>
      <c r="I435" s="3"/>
      <c r="J435" s="43" t="str">
        <f t="shared" si="5"/>
        <v>bc</v>
      </c>
    </row>
    <row r="436" ht="14.25" customHeight="1">
      <c r="A436" s="2" t="str">
        <f>Basen!B893</f>
        <v/>
      </c>
      <c r="B436" s="1">
        <f>Basen!F893+24000</f>
        <v>48104</v>
      </c>
      <c r="C436" s="1" t="str">
        <f>Basen!C893</f>
        <v>Brandtoft</v>
      </c>
      <c r="D436" s="43" t="str">
        <f>Basen!H893</f>
        <v>web</v>
      </c>
      <c r="E436" s="3" t="str">
        <f>Basen!J893</f>
        <v/>
      </c>
      <c r="F436" s="3"/>
      <c r="G436" s="3"/>
      <c r="H436" s="3"/>
      <c r="I436" s="3"/>
      <c r="J436" s="43" t="str">
        <f t="shared" si="5"/>
        <v>web</v>
      </c>
    </row>
    <row r="437" ht="14.25" customHeight="1">
      <c r="A437" s="2">
        <f>Basen!B895</f>
        <v>22215414</v>
      </c>
      <c r="B437" s="1">
        <f>Basen!F895+24000</f>
        <v>48106</v>
      </c>
      <c r="C437" s="1" t="str">
        <f>Basen!C895</f>
        <v>Hansen</v>
      </c>
      <c r="D437" s="43" t="str">
        <f>Basen!H895</f>
        <v>bc</v>
      </c>
      <c r="E437" s="3" t="str">
        <f>Basen!J895</f>
        <v/>
      </c>
      <c r="F437" s="3"/>
      <c r="G437" s="3"/>
      <c r="H437" s="3"/>
      <c r="I437" s="3"/>
      <c r="J437" s="43" t="str">
        <f t="shared" si="5"/>
        <v>bc</v>
      </c>
    </row>
    <row r="438" ht="14.25" customHeight="1">
      <c r="A438" s="2" t="str">
        <f>Basen!B898</f>
        <v/>
      </c>
      <c r="B438" s="1">
        <f>Basen!F898+24000</f>
        <v>48109</v>
      </c>
      <c r="C438" s="1" t="str">
        <f>Basen!C898</f>
        <v>Hansen</v>
      </c>
      <c r="D438" s="43" t="str">
        <f>Basen!H898</f>
        <v>bc</v>
      </c>
      <c r="E438" s="3" t="str">
        <f>Basen!J898</f>
        <v/>
      </c>
      <c r="F438" s="3"/>
      <c r="G438" s="3"/>
      <c r="H438" s="3"/>
      <c r="I438" s="3"/>
      <c r="J438" s="43" t="str">
        <f t="shared" si="5"/>
        <v>bc</v>
      </c>
    </row>
    <row r="439" ht="14.25" customHeight="1">
      <c r="A439" s="2">
        <f>Basen!B899</f>
        <v>22665017</v>
      </c>
      <c r="B439" s="1">
        <f>Basen!F899+24000</f>
        <v>48110</v>
      </c>
      <c r="C439" s="1" t="str">
        <f>Basen!C899</f>
        <v>Skov</v>
      </c>
      <c r="D439" s="43" t="str">
        <f>Basen!H899</f>
        <v>Web</v>
      </c>
      <c r="E439" s="3" t="str">
        <f>Basen!J899</f>
        <v/>
      </c>
      <c r="F439" s="3"/>
      <c r="G439" s="3"/>
      <c r="H439" s="3"/>
      <c r="I439" s="3"/>
      <c r="J439" s="43" t="str">
        <f t="shared" si="5"/>
        <v>Web</v>
      </c>
    </row>
    <row r="440" ht="14.25" customHeight="1">
      <c r="A440" s="2" t="str">
        <f>Basen!B900</f>
        <v/>
      </c>
      <c r="B440" s="1">
        <f>Basen!F900+24000</f>
        <v>48111</v>
      </c>
      <c r="C440" s="1" t="str">
        <f>Basen!C900</f>
        <v>Rettenmaier</v>
      </c>
      <c r="D440" s="43" t="str">
        <f>Basen!H900</f>
        <v>web</v>
      </c>
      <c r="E440" s="3">
        <f>Basen!J900</f>
        <v>10</v>
      </c>
      <c r="F440" s="3"/>
      <c r="G440" s="3"/>
      <c r="H440" s="3"/>
      <c r="I440" s="3"/>
      <c r="J440" s="43" t="str">
        <f t="shared" si="5"/>
        <v>web</v>
      </c>
    </row>
    <row r="441" ht="14.25" customHeight="1">
      <c r="A441" s="2" t="str">
        <f>Basen!B901</f>
        <v/>
      </c>
      <c r="B441" s="1">
        <f>Basen!F901+24000</f>
        <v>48112</v>
      </c>
      <c r="C441" s="1" t="str">
        <f>Basen!C901</f>
        <v>Larsen</v>
      </c>
      <c r="D441" s="43" t="str">
        <f>Basen!H901</f>
        <v>bc</v>
      </c>
      <c r="E441" s="3" t="str">
        <f>Basen!J901</f>
        <v/>
      </c>
      <c r="F441" s="3"/>
      <c r="G441" s="3"/>
      <c r="H441" s="3"/>
      <c r="I441" s="3"/>
      <c r="J441" s="43" t="str">
        <f t="shared" si="5"/>
        <v>bc</v>
      </c>
    </row>
    <row r="442" ht="14.25" customHeight="1">
      <c r="A442" s="2" t="str">
        <f>Basen!B905</f>
        <v/>
      </c>
      <c r="B442" s="1">
        <f>Basen!F905+24000</f>
        <v>48116</v>
      </c>
      <c r="C442" s="1" t="str">
        <f>Basen!C905</f>
        <v/>
      </c>
      <c r="D442" s="3" t="str">
        <f>Basen!H905</f>
        <v>web</v>
      </c>
      <c r="E442" s="3">
        <f>Basen!J905</f>
        <v>10</v>
      </c>
      <c r="F442" s="3"/>
      <c r="G442" s="3"/>
      <c r="H442" s="3"/>
      <c r="I442" s="3"/>
      <c r="J442" s="3" t="str">
        <f t="shared" si="5"/>
        <v>web</v>
      </c>
    </row>
    <row r="443" ht="14.25" customHeight="1">
      <c r="A443" s="2" t="str">
        <f>Basen!B907</f>
        <v/>
      </c>
      <c r="B443" s="1">
        <f>Basen!F907+24000</f>
        <v>48118</v>
      </c>
      <c r="C443" s="1" t="str">
        <f>Basen!C907</f>
        <v/>
      </c>
      <c r="D443" s="43" t="str">
        <f>Basen!H907</f>
        <v>bc</v>
      </c>
      <c r="E443" s="3" t="str">
        <f>Basen!J907</f>
        <v/>
      </c>
      <c r="F443" s="3"/>
      <c r="G443" s="3"/>
      <c r="H443" s="3"/>
      <c r="I443" s="3"/>
      <c r="J443" s="43" t="str">
        <f t="shared" si="5"/>
        <v>bc</v>
      </c>
    </row>
    <row r="444" ht="14.25" customHeight="1">
      <c r="A444" s="2">
        <f>Basen!B733</f>
        <v>2425987</v>
      </c>
      <c r="B444" s="1">
        <f>Basen!F733+23000</f>
        <v>46128</v>
      </c>
      <c r="C444" s="1" t="str">
        <f>Basen!C733</f>
        <v>Poulsen</v>
      </c>
      <c r="D444" s="43" t="str">
        <f>Basen!H733</f>
        <v>web</v>
      </c>
      <c r="E444" s="3" t="str">
        <f>Basen!J733</f>
        <v/>
      </c>
      <c r="F444" s="3"/>
      <c r="G444" s="3"/>
      <c r="H444" s="3"/>
      <c r="I444" s="43" t="str">
        <f>D444</f>
        <v>web</v>
      </c>
      <c r="J444" s="3"/>
    </row>
    <row r="445" ht="14.25" customHeight="1">
      <c r="A445" s="2" t="str">
        <f>Basen!B372</f>
        <v/>
      </c>
      <c r="B445" s="1">
        <f>Basen!F372+21000</f>
        <v>42136</v>
      </c>
      <c r="C445" s="1" t="str">
        <f>Basen!C372</f>
        <v>Wahlgreen</v>
      </c>
      <c r="D445" s="3" t="str">
        <f>Basen!H372</f>
        <v/>
      </c>
      <c r="E445" s="3" t="str">
        <f>Basen!J372</f>
        <v/>
      </c>
      <c r="F445" s="3"/>
      <c r="G445" s="3" t="str">
        <f t="shared" ref="G445:G446" si="6">D445</f>
        <v/>
      </c>
      <c r="H445" s="3"/>
      <c r="I445" s="3"/>
      <c r="J445" s="3"/>
    </row>
    <row r="446" ht="14.25" customHeight="1">
      <c r="A446" s="2">
        <f>Basen!B322</f>
        <v>22276830</v>
      </c>
      <c r="B446" s="1">
        <f>Basen!F322+21000</f>
        <v>42086</v>
      </c>
      <c r="C446" s="1" t="str">
        <f>Basen!C322</f>
        <v>Hansen</v>
      </c>
      <c r="D446" s="3" t="str">
        <f>Basen!H322</f>
        <v>bc</v>
      </c>
      <c r="E446" s="3" t="str">
        <f>Basen!J322</f>
        <v/>
      </c>
      <c r="F446" s="3"/>
      <c r="G446" s="3" t="str">
        <f t="shared" si="6"/>
        <v>bc</v>
      </c>
      <c r="H446" s="3"/>
      <c r="I446" s="3"/>
      <c r="J446" s="3"/>
    </row>
    <row r="447" ht="14.25" customHeight="1">
      <c r="A447" s="2">
        <f>Basen!B739</f>
        <v>20143818</v>
      </c>
      <c r="B447" s="1">
        <f>Basen!F739+23000</f>
        <v>46134</v>
      </c>
      <c r="C447" s="1" t="str">
        <f>Basen!C739</f>
        <v>Mullertz</v>
      </c>
      <c r="D447" s="43" t="str">
        <f>Basen!H739</f>
        <v>web</v>
      </c>
      <c r="E447" s="3">
        <f>Basen!J739</f>
        <v>15</v>
      </c>
      <c r="F447" s="3"/>
      <c r="G447" s="3"/>
      <c r="H447" s="3"/>
      <c r="I447" s="43" t="str">
        <f t="shared" ref="I447:I449" si="7">D447</f>
        <v>web</v>
      </c>
      <c r="J447" s="3"/>
    </row>
    <row r="448" ht="14.25" customHeight="1">
      <c r="A448" s="2">
        <f>Basen!B715</f>
        <v>20154496</v>
      </c>
      <c r="B448" s="1">
        <f>Basen!F715+23000</f>
        <v>46110</v>
      </c>
      <c r="C448" s="1" t="str">
        <f>Basen!C715</f>
        <v>Kjærsgård</v>
      </c>
      <c r="D448" s="3" t="str">
        <f>Basen!H715</f>
        <v>bc</v>
      </c>
      <c r="E448" s="3" t="str">
        <f>Basen!J715</f>
        <v/>
      </c>
      <c r="F448" s="3"/>
      <c r="G448" s="3"/>
      <c r="H448" s="3"/>
      <c r="I448" s="3" t="str">
        <f t="shared" si="7"/>
        <v>bc</v>
      </c>
      <c r="J448" s="3"/>
    </row>
    <row r="449" ht="14.25" customHeight="1">
      <c r="A449" s="2">
        <f>Basen!B713</f>
        <v>20203509</v>
      </c>
      <c r="B449" s="1">
        <f>Basen!F713+23000</f>
        <v>46108</v>
      </c>
      <c r="C449" s="1" t="str">
        <f>Basen!C713</f>
        <v>Ross</v>
      </c>
      <c r="D449" s="3" t="str">
        <f>Basen!H713</f>
        <v>bc</v>
      </c>
      <c r="E449" s="3" t="str">
        <f>Basen!J713</f>
        <v/>
      </c>
      <c r="F449" s="3"/>
      <c r="G449" s="3"/>
      <c r="H449" s="3"/>
      <c r="I449" s="3" t="str">
        <f t="shared" si="7"/>
        <v>bc</v>
      </c>
      <c r="J449" s="3"/>
    </row>
    <row r="450" ht="14.25" customHeight="1">
      <c r="A450" s="2">
        <f>Basen!B279</f>
        <v>28905712</v>
      </c>
      <c r="B450" s="1">
        <f>Basen!F279+21000</f>
        <v>42042</v>
      </c>
      <c r="C450" s="1" t="str">
        <f>Basen!C279</f>
        <v>Thunbo</v>
      </c>
      <c r="D450" s="3" t="str">
        <f>Basen!H279</f>
        <v>web</v>
      </c>
      <c r="E450" s="3">
        <f>Basen!J279</f>
        <v>10</v>
      </c>
      <c r="F450" s="3"/>
      <c r="G450" s="3" t="str">
        <f t="shared" ref="G450:G452" si="8">D450</f>
        <v>web</v>
      </c>
      <c r="H450" s="3"/>
      <c r="I450" s="3"/>
      <c r="J450" s="3"/>
    </row>
    <row r="451" ht="14.25" customHeight="1">
      <c r="A451" s="2">
        <f>Basen!B411</f>
        <v>51761832</v>
      </c>
      <c r="B451" s="1">
        <f>Basen!F411+21000</f>
        <v>42175</v>
      </c>
      <c r="C451" s="1" t="str">
        <f>Basen!C411</f>
        <v>Petersen</v>
      </c>
      <c r="D451" s="3" t="str">
        <f>Basen!H411</f>
        <v/>
      </c>
      <c r="E451" s="3" t="str">
        <f>Basen!J411</f>
        <v/>
      </c>
      <c r="F451" s="3"/>
      <c r="G451" s="3" t="str">
        <f t="shared" si="8"/>
        <v/>
      </c>
      <c r="H451" s="3"/>
      <c r="I451" s="3"/>
      <c r="J451" s="3"/>
    </row>
    <row r="452" ht="14.25" customHeight="1">
      <c r="A452" s="2">
        <f>Basen!B246</f>
        <v>21667343</v>
      </c>
      <c r="B452" s="1">
        <f>Basen!F246+21000</f>
        <v>42009</v>
      </c>
      <c r="C452" s="1" t="str">
        <f>Basen!C246</f>
        <v>Knudsen</v>
      </c>
      <c r="D452" s="3" t="str">
        <f>Basen!H246</f>
        <v>web</v>
      </c>
      <c r="E452" s="3" t="str">
        <f>Basen!J246</f>
        <v/>
      </c>
      <c r="F452" s="3"/>
      <c r="G452" s="3" t="str">
        <f t="shared" si="8"/>
        <v>web</v>
      </c>
      <c r="H452" s="3"/>
      <c r="I452" s="3"/>
      <c r="J452" s="3"/>
    </row>
    <row r="453" ht="14.25" customHeight="1">
      <c r="A453" s="2">
        <f>Basen!B619</f>
        <v>20646004</v>
      </c>
      <c r="B453" s="1">
        <f>Basen!F619+23000</f>
        <v>46014</v>
      </c>
      <c r="C453" s="1" t="str">
        <f>Basen!C619</f>
        <v>Kaae</v>
      </c>
      <c r="D453" s="43" t="str">
        <f>Basen!H619</f>
        <v>WEB</v>
      </c>
      <c r="E453" s="3" t="str">
        <f>Basen!J619</f>
        <v/>
      </c>
      <c r="F453" s="3"/>
      <c r="G453" s="3"/>
      <c r="H453" s="3"/>
      <c r="I453" s="3" t="s">
        <v>8</v>
      </c>
      <c r="J453" s="3"/>
    </row>
    <row r="454" ht="14.25" customHeight="1">
      <c r="A454" s="2">
        <f>Basen!B327</f>
        <v>21704819</v>
      </c>
      <c r="B454" s="1">
        <f>Basen!F327+21000</f>
        <v>42091</v>
      </c>
      <c r="C454" s="1" t="str">
        <f>Basen!C327</f>
        <v>Madsen</v>
      </c>
      <c r="D454" s="3" t="str">
        <f>Basen!H327</f>
        <v>bc</v>
      </c>
      <c r="E454" s="3">
        <f>Basen!J327</f>
        <v>10</v>
      </c>
      <c r="F454" s="3"/>
      <c r="G454" s="3" t="str">
        <f t="shared" ref="G454:G455" si="9">D454</f>
        <v>bc</v>
      </c>
      <c r="H454" s="3"/>
      <c r="I454" s="3"/>
      <c r="J454" s="3"/>
    </row>
    <row r="455" ht="14.25" customHeight="1">
      <c r="A455" s="2">
        <f>Basen!B425</f>
        <v>1722312508</v>
      </c>
      <c r="B455" s="1">
        <f>Basen!F425+21000</f>
        <v>42189</v>
      </c>
      <c r="C455" s="1" t="str">
        <f>Basen!C425</f>
        <v>Däullary</v>
      </c>
      <c r="D455" s="3" t="str">
        <f>Basen!H425</f>
        <v>bc</v>
      </c>
      <c r="E455" s="3" t="str">
        <f>Basen!J425</f>
        <v/>
      </c>
      <c r="F455" s="3"/>
      <c r="G455" s="3" t="str">
        <f t="shared" si="9"/>
        <v>bc</v>
      </c>
      <c r="H455" s="3"/>
      <c r="I455" s="3"/>
      <c r="J455" s="3"/>
    </row>
    <row r="456" ht="14.25" customHeight="1">
      <c r="A456" s="2">
        <f>Basen!B784</f>
        <v>28950207</v>
      </c>
      <c r="B456" s="1">
        <f>Basen!F784+23000</f>
        <v>46180</v>
      </c>
      <c r="C456" s="1" t="str">
        <f>Basen!C784</f>
        <v>Rasmussen</v>
      </c>
      <c r="D456" s="3" t="str">
        <f>Basen!H784</f>
        <v>bc</v>
      </c>
      <c r="E456" s="3" t="str">
        <f>Basen!J784</f>
        <v/>
      </c>
      <c r="F456" s="3"/>
      <c r="G456" s="3"/>
      <c r="H456" s="3"/>
      <c r="I456" s="3" t="str">
        <f>D456</f>
        <v>bc</v>
      </c>
      <c r="J456" s="3"/>
    </row>
    <row r="457" ht="14.25" customHeight="1">
      <c r="A457" s="2" t="str">
        <f>Basen!B366</f>
        <v/>
      </c>
      <c r="B457" s="1">
        <f>Basen!F366+21000</f>
        <v>42130</v>
      </c>
      <c r="C457" s="1" t="str">
        <f>Basen!C366</f>
        <v>Guldbrandt</v>
      </c>
      <c r="D457" s="3" t="str">
        <f>Basen!H366</f>
        <v>cansl</v>
      </c>
      <c r="E457" s="3" t="str">
        <f>Basen!J366</f>
        <v/>
      </c>
      <c r="F457" s="3"/>
      <c r="G457" s="3" t="str">
        <f t="shared" ref="G457:G459" si="10">D457</f>
        <v>cansl</v>
      </c>
      <c r="H457" s="3"/>
      <c r="I457" s="3"/>
      <c r="J457" s="3"/>
    </row>
    <row r="458" ht="14.25" customHeight="1">
      <c r="A458" s="2" t="str">
        <f>Basen!B346</f>
        <v/>
      </c>
      <c r="B458" s="1">
        <f>Basen!F346+21000</f>
        <v>42110</v>
      </c>
      <c r="C458" s="1" t="str">
        <f>Basen!C346</f>
        <v>Tunuguntla</v>
      </c>
      <c r="D458" s="3" t="str">
        <f>Basen!H346</f>
        <v>cansl</v>
      </c>
      <c r="E458" s="3" t="str">
        <f>Basen!J346</f>
        <v/>
      </c>
      <c r="F458" s="3"/>
      <c r="G458" s="3" t="str">
        <f t="shared" si="10"/>
        <v>cansl</v>
      </c>
      <c r="H458" s="3"/>
      <c r="I458" s="3"/>
      <c r="J458" s="3"/>
    </row>
    <row r="459" ht="14.25" customHeight="1">
      <c r="A459" s="2" t="str">
        <f>Basen!B271</f>
        <v/>
      </c>
      <c r="B459" s="1">
        <f>Basen!F271+21000</f>
        <v>42034</v>
      </c>
      <c r="C459" s="1" t="str">
        <f>Basen!C271</f>
        <v>Cucchi</v>
      </c>
      <c r="D459" s="3" t="str">
        <f>Basen!H271</f>
        <v>cansl</v>
      </c>
      <c r="E459" s="3" t="str">
        <f>Basen!J271</f>
        <v/>
      </c>
      <c r="F459" s="3"/>
      <c r="G459" s="3" t="str">
        <f t="shared" si="10"/>
        <v>cansl</v>
      </c>
      <c r="H459" s="3"/>
      <c r="I459" s="3"/>
      <c r="J459" s="3"/>
    </row>
    <row r="460" ht="14.25" customHeight="1">
      <c r="A460" s="2" t="str">
        <f>Basen!B917</f>
        <v/>
      </c>
      <c r="B460" s="1">
        <v>24210.0</v>
      </c>
      <c r="C460" s="1" t="str">
        <f>Basen!C917</f>
        <v/>
      </c>
      <c r="D460" s="3" t="str">
        <f>Basen!H917</f>
        <v/>
      </c>
      <c r="E460" s="3" t="str">
        <f>Basen!J917</f>
        <v/>
      </c>
      <c r="F460" s="3"/>
      <c r="G460" s="3"/>
      <c r="H460" s="3"/>
      <c r="I460" s="3"/>
      <c r="J460" s="3" t="str">
        <f>D460</f>
        <v/>
      </c>
    </row>
    <row r="461" ht="14.25" customHeight="1">
      <c r="A461" s="2">
        <f>Basen!B407</f>
        <v>20998864</v>
      </c>
      <c r="B461" s="1">
        <f>Basen!F407+21000</f>
        <v>42171</v>
      </c>
      <c r="C461" s="1" t="str">
        <f>Basen!C407</f>
        <v>Lassen</v>
      </c>
      <c r="D461" s="3" t="str">
        <f>Basen!H407</f>
        <v>bc</v>
      </c>
      <c r="E461" s="3" t="str">
        <f>Basen!J407</f>
        <v/>
      </c>
      <c r="F461" s="3"/>
      <c r="G461" s="3" t="str">
        <f t="shared" ref="G461:G465" si="11">D461</f>
        <v>bc</v>
      </c>
      <c r="H461" s="3"/>
      <c r="I461" s="3"/>
      <c r="J461" s="3"/>
    </row>
    <row r="462" ht="14.25" customHeight="1">
      <c r="A462" s="2" t="str">
        <f>Basen!B256</f>
        <v/>
      </c>
      <c r="B462" s="1">
        <f>Basen!F256+21000</f>
        <v>42019</v>
      </c>
      <c r="C462" s="1" t="str">
        <f>Basen!C256</f>
        <v>Craven</v>
      </c>
      <c r="D462" s="3" t="str">
        <f>Basen!H256</f>
        <v>cansl</v>
      </c>
      <c r="E462" s="3" t="str">
        <f>Basen!J256</f>
        <v/>
      </c>
      <c r="F462" s="3"/>
      <c r="G462" s="3" t="str">
        <f t="shared" si="11"/>
        <v>cansl</v>
      </c>
      <c r="H462" s="3"/>
      <c r="I462" s="3"/>
      <c r="J462" s="3"/>
    </row>
    <row r="463" ht="14.25" customHeight="1">
      <c r="A463" s="2">
        <f>Basen!B315</f>
        <v>21273634</v>
      </c>
      <c r="B463" s="1">
        <f>Basen!F315+21000</f>
        <v>42079</v>
      </c>
      <c r="C463" s="1" t="str">
        <f>Basen!C315</f>
        <v>Andersen</v>
      </c>
      <c r="D463" s="3" t="str">
        <f>Basen!H315</f>
        <v>bc</v>
      </c>
      <c r="E463" s="3" t="str">
        <f>Basen!J315</f>
        <v/>
      </c>
      <c r="F463" s="3"/>
      <c r="G463" s="3" t="str">
        <f t="shared" si="11"/>
        <v>bc</v>
      </c>
      <c r="H463" s="3"/>
      <c r="I463" s="3"/>
      <c r="J463" s="3"/>
    </row>
    <row r="464" ht="14.25" customHeight="1">
      <c r="A464" s="2" t="str">
        <f>Basen!B380</f>
        <v/>
      </c>
      <c r="B464" s="1">
        <f>Basen!F380+21000</f>
        <v>42144</v>
      </c>
      <c r="C464" s="1" t="str">
        <f>Basen!C380</f>
        <v>Løwenstein</v>
      </c>
      <c r="D464" s="3" t="str">
        <f>Basen!H380</f>
        <v>cansl</v>
      </c>
      <c r="E464" s="3" t="str">
        <f>Basen!J380</f>
        <v/>
      </c>
      <c r="F464" s="3"/>
      <c r="G464" s="3" t="str">
        <f t="shared" si="11"/>
        <v>cansl</v>
      </c>
      <c r="H464" s="3"/>
      <c r="I464" s="3"/>
      <c r="J464" s="3"/>
    </row>
    <row r="465" ht="14.25" customHeight="1">
      <c r="A465" s="2" t="str">
        <f>Basen!B348</f>
        <v/>
      </c>
      <c r="B465" s="1">
        <f>Basen!F348+21000</f>
        <v>42112</v>
      </c>
      <c r="C465" s="1" t="str">
        <f>Basen!C348</f>
        <v>Nonbo</v>
      </c>
      <c r="D465" s="3" t="str">
        <f>Basen!H348</f>
        <v/>
      </c>
      <c r="E465" s="3" t="str">
        <f>Basen!J348</f>
        <v/>
      </c>
      <c r="F465" s="3"/>
      <c r="G465" s="3" t="str">
        <f t="shared" si="11"/>
        <v/>
      </c>
      <c r="H465" s="3"/>
      <c r="I465" s="3"/>
      <c r="J465" s="3"/>
    </row>
    <row r="466" ht="14.25" customHeight="1">
      <c r="A466" s="2">
        <f>Basen!B670</f>
        <v>21631052</v>
      </c>
      <c r="B466" s="1">
        <f>Basen!F670+23000</f>
        <v>46065</v>
      </c>
      <c r="C466" s="1" t="str">
        <f>Basen!C670</f>
        <v>Garner</v>
      </c>
      <c r="D466" s="3" t="str">
        <f>Basen!H670</f>
        <v>bc</v>
      </c>
      <c r="E466" s="3" t="str">
        <f>Basen!J670</f>
        <v/>
      </c>
      <c r="F466" s="3"/>
      <c r="G466" s="3"/>
      <c r="H466" s="3"/>
      <c r="I466" s="3" t="str">
        <f>D466</f>
        <v>bc</v>
      </c>
      <c r="J466" s="3"/>
    </row>
    <row r="467" ht="14.25" customHeight="1">
      <c r="A467" s="2">
        <f>Basen!B244</f>
        <v>24259787</v>
      </c>
      <c r="B467" s="1">
        <f>Basen!F244+21000</f>
        <v>42007</v>
      </c>
      <c r="C467" s="1" t="str">
        <f>Basen!C244</f>
        <v>Poulsen</v>
      </c>
      <c r="D467" s="3" t="str">
        <f>Basen!H244</f>
        <v>web</v>
      </c>
      <c r="E467" s="3" t="str">
        <f>Basen!J244</f>
        <v/>
      </c>
      <c r="F467" s="3"/>
      <c r="G467" s="3" t="str">
        <f t="shared" ref="G467:G468" si="12">D467</f>
        <v>web</v>
      </c>
      <c r="H467" s="3"/>
      <c r="I467" s="3"/>
      <c r="J467" s="3"/>
    </row>
    <row r="468" ht="14.25" customHeight="1">
      <c r="A468" s="2" t="str">
        <f>Basen!B328</f>
        <v/>
      </c>
      <c r="B468" s="1">
        <f>Basen!F328+21000</f>
        <v>42092</v>
      </c>
      <c r="C468" s="1" t="str">
        <f>Basen!C328</f>
        <v>Henriksen</v>
      </c>
      <c r="D468" s="3" t="str">
        <f>Basen!H328</f>
        <v>cansl</v>
      </c>
      <c r="E468" s="3" t="str">
        <f>Basen!J328</f>
        <v/>
      </c>
      <c r="F468" s="3"/>
      <c r="G468" s="3" t="str">
        <f t="shared" si="12"/>
        <v>cansl</v>
      </c>
      <c r="H468" s="3"/>
      <c r="I468" s="3"/>
      <c r="J468" s="3"/>
    </row>
    <row r="469" ht="14.25" customHeight="1">
      <c r="A469" s="2">
        <f>Basen!B684</f>
        <v>21707188</v>
      </c>
      <c r="B469" s="1">
        <f>Basen!F684+23000</f>
        <v>46079</v>
      </c>
      <c r="C469" s="1" t="str">
        <f>Basen!C684</f>
        <v>Jessen</v>
      </c>
      <c r="D469" s="43" t="str">
        <f>Basen!H684</f>
        <v>web</v>
      </c>
      <c r="E469" s="3">
        <f>Basen!J684</f>
        <v>10</v>
      </c>
      <c r="F469" s="3"/>
      <c r="G469" s="3"/>
      <c r="H469" s="3"/>
      <c r="I469" s="43" t="str">
        <f t="shared" ref="I469:I470" si="13">D469</f>
        <v>web</v>
      </c>
      <c r="J469" s="3"/>
    </row>
    <row r="470" ht="14.25" customHeight="1">
      <c r="A470" s="2">
        <f>Basen!B741</f>
        <v>21786679</v>
      </c>
      <c r="B470" s="1">
        <f>Basen!F741+23000</f>
        <v>46136</v>
      </c>
      <c r="C470" s="1" t="str">
        <f>Basen!C741</f>
        <v>Ernden</v>
      </c>
      <c r="D470" s="3" t="str">
        <f>Basen!H741</f>
        <v>bc</v>
      </c>
      <c r="E470" s="3" t="str">
        <f>Basen!J741</f>
        <v/>
      </c>
      <c r="F470" s="3"/>
      <c r="G470" s="3"/>
      <c r="H470" s="3"/>
      <c r="I470" s="3" t="str">
        <f t="shared" si="13"/>
        <v>bc</v>
      </c>
      <c r="J470" s="3"/>
    </row>
    <row r="471" ht="14.25" customHeight="1">
      <c r="A471" s="2">
        <f>Basen!B429</f>
        <v>707911110</v>
      </c>
      <c r="B471" s="1">
        <f>Basen!F429+21000</f>
        <v>42193</v>
      </c>
      <c r="C471" s="1" t="str">
        <f>Basen!C429</f>
        <v>Bengtsson</v>
      </c>
      <c r="D471" s="3" t="str">
        <f>Basen!H429</f>
        <v>bc</v>
      </c>
      <c r="E471" s="3" t="str">
        <f>Basen!J429</f>
        <v/>
      </c>
      <c r="F471" s="3"/>
      <c r="G471" s="3" t="str">
        <f t="shared" ref="G471:G474" si="14">D471</f>
        <v>bc</v>
      </c>
      <c r="H471" s="3"/>
      <c r="I471" s="3"/>
      <c r="J471" s="3"/>
    </row>
    <row r="472" ht="14.25" customHeight="1">
      <c r="A472" s="2">
        <f>Basen!B338</f>
        <v>22341184</v>
      </c>
      <c r="B472" s="1">
        <f>Basen!F338+21000</f>
        <v>42102</v>
      </c>
      <c r="C472" s="1" t="str">
        <f>Basen!C338</f>
        <v>Juliussen</v>
      </c>
      <c r="D472" s="3" t="str">
        <f>Basen!H338</f>
        <v>bc</v>
      </c>
      <c r="E472" s="3" t="str">
        <f>Basen!J338</f>
        <v/>
      </c>
      <c r="F472" s="3"/>
      <c r="G472" s="3" t="str">
        <f t="shared" si="14"/>
        <v>bc</v>
      </c>
      <c r="H472" s="3"/>
      <c r="I472" s="3"/>
      <c r="J472" s="3"/>
    </row>
    <row r="473" ht="14.25" customHeight="1">
      <c r="A473" s="2">
        <f>Basen!B323</f>
        <v>27123374</v>
      </c>
      <c r="B473" s="1">
        <f>Basen!F323+21000</f>
        <v>42087</v>
      </c>
      <c r="C473" s="1" t="str">
        <f>Basen!C323</f>
        <v>Daniels</v>
      </c>
      <c r="D473" s="3" t="str">
        <f>Basen!H323</f>
        <v>bc</v>
      </c>
      <c r="E473" s="3">
        <f>Basen!J323</f>
        <v>10</v>
      </c>
      <c r="F473" s="3"/>
      <c r="G473" s="3" t="str">
        <f t="shared" si="14"/>
        <v>bc</v>
      </c>
      <c r="H473" s="3"/>
      <c r="I473" s="3"/>
      <c r="J473" s="3"/>
    </row>
    <row r="474" ht="14.25" customHeight="1">
      <c r="A474" s="2">
        <f>Basen!B302</f>
        <v>21772797</v>
      </c>
      <c r="B474" s="1">
        <f>Basen!F302+21000</f>
        <v>42065</v>
      </c>
      <c r="C474" s="1" t="str">
        <f>Basen!C302</f>
        <v>Albæk</v>
      </c>
      <c r="D474" s="3" t="str">
        <f>Basen!H302</f>
        <v>bc</v>
      </c>
      <c r="E474" s="87">
        <f>Basen!J302</f>
        <v>10</v>
      </c>
      <c r="F474" s="3"/>
      <c r="G474" s="3" t="str">
        <f t="shared" si="14"/>
        <v>bc</v>
      </c>
      <c r="H474" s="3"/>
      <c r="I474" s="3"/>
      <c r="J474" s="3"/>
    </row>
    <row r="475" ht="14.25" customHeight="1">
      <c r="A475" s="2">
        <f>Basen!B747</f>
        <v>22331608</v>
      </c>
      <c r="B475" s="1">
        <f>Basen!F747+23000</f>
        <v>46142</v>
      </c>
      <c r="C475" s="1" t="str">
        <f>Basen!C747</f>
        <v>Gitte</v>
      </c>
      <c r="D475" s="43" t="str">
        <f>Basen!H747</f>
        <v>web</v>
      </c>
      <c r="E475" s="3">
        <f>Basen!J747</f>
        <v>10</v>
      </c>
      <c r="F475" s="3"/>
      <c r="G475" s="3"/>
      <c r="H475" s="3"/>
      <c r="I475" s="43" t="str">
        <f>D475</f>
        <v>web</v>
      </c>
      <c r="J475" s="3"/>
    </row>
    <row r="476" ht="14.25" customHeight="1">
      <c r="A476" s="2">
        <f>Basen!B339</f>
        <v>26221889</v>
      </c>
      <c r="B476" s="1">
        <f>Basen!F339+21000</f>
        <v>42103</v>
      </c>
      <c r="C476" s="1" t="str">
        <f>Basen!C339</f>
        <v>Staffe</v>
      </c>
      <c r="D476" s="3" t="str">
        <f>Basen!H339</f>
        <v>bc</v>
      </c>
      <c r="E476" s="3" t="str">
        <f>Basen!J339</f>
        <v/>
      </c>
      <c r="F476" s="3"/>
      <c r="G476" s="3" t="str">
        <f>D476</f>
        <v>bc</v>
      </c>
      <c r="H476" s="3"/>
      <c r="I476" s="3"/>
      <c r="J476" s="3"/>
    </row>
    <row r="477" ht="14.25" customHeight="1">
      <c r="A477" s="2">
        <f>Basen!B675</f>
        <v>22401311</v>
      </c>
      <c r="B477" s="1">
        <f>Basen!F675+23000</f>
        <v>46070</v>
      </c>
      <c r="C477" s="1" t="str">
        <f>Basen!C675</f>
        <v>Hansen</v>
      </c>
      <c r="D477" s="3" t="str">
        <f>Basen!H675</f>
        <v>bc</v>
      </c>
      <c r="E477" s="3" t="str">
        <f>Basen!J675</f>
        <v/>
      </c>
      <c r="F477" s="3"/>
      <c r="G477" s="3"/>
      <c r="H477" s="3"/>
      <c r="I477" s="3" t="str">
        <f>D477</f>
        <v>bc</v>
      </c>
      <c r="J477" s="3"/>
    </row>
    <row r="478" ht="14.25" customHeight="1">
      <c r="A478" s="2" t="str">
        <f>Basen!B342</f>
        <v/>
      </c>
      <c r="B478" s="1">
        <f>Basen!F342+21000</f>
        <v>42106</v>
      </c>
      <c r="C478" s="1" t="str">
        <f>Basen!C342</f>
        <v>Salmansen</v>
      </c>
      <c r="D478" s="3" t="str">
        <f>Basen!H342</f>
        <v>cansl</v>
      </c>
      <c r="E478" s="3" t="str">
        <f>Basen!J342</f>
        <v/>
      </c>
      <c r="F478" s="3"/>
      <c r="G478" s="3" t="str">
        <f>D478</f>
        <v>cansl</v>
      </c>
      <c r="H478" s="3"/>
      <c r="I478" s="3"/>
      <c r="J478" s="3"/>
    </row>
    <row r="479" ht="14.25" customHeight="1">
      <c r="A479" s="2">
        <f>Basen!B699</f>
        <v>22701704</v>
      </c>
      <c r="B479" s="1">
        <f>Basen!F699+23000</f>
        <v>46094</v>
      </c>
      <c r="C479" s="1" t="str">
        <f>Basen!C699</f>
        <v>Simonsen</v>
      </c>
      <c r="D479" s="3" t="str">
        <f>Basen!H699</f>
        <v>bc</v>
      </c>
      <c r="E479" s="3" t="str">
        <f>Basen!J699</f>
        <v/>
      </c>
      <c r="F479" s="3"/>
      <c r="G479" s="3"/>
      <c r="H479" s="3"/>
      <c r="I479" s="3" t="str">
        <f>D479</f>
        <v>bc</v>
      </c>
      <c r="J479" s="3"/>
    </row>
    <row r="480" ht="14.25" customHeight="1">
      <c r="A480" s="2" t="str">
        <f>Basen!B330</f>
        <v/>
      </c>
      <c r="B480" s="1">
        <f>Basen!F330+21000</f>
        <v>42094</v>
      </c>
      <c r="C480" s="1" t="str">
        <f>Basen!C330</f>
        <v>Stjernholm</v>
      </c>
      <c r="D480" s="3" t="str">
        <f>Basen!H330</f>
        <v>cansl</v>
      </c>
      <c r="E480" s="3">
        <f>Basen!J330</f>
        <v>15</v>
      </c>
      <c r="F480" s="3"/>
      <c r="G480" s="3" t="str">
        <f t="shared" ref="G480:G482" si="15">D480</f>
        <v>cansl</v>
      </c>
      <c r="H480" s="3"/>
      <c r="I480" s="3"/>
      <c r="J480" s="3"/>
    </row>
    <row r="481" ht="14.25" customHeight="1">
      <c r="A481" s="2" t="str">
        <f>Basen!B375</f>
        <v/>
      </c>
      <c r="B481" s="1">
        <f>Basen!F375+21000</f>
        <v>42139</v>
      </c>
      <c r="C481" s="1" t="str">
        <f>Basen!C375</f>
        <v>K"</v>
      </c>
      <c r="D481" s="3" t="str">
        <f>Basen!H375</f>
        <v>cansl</v>
      </c>
      <c r="E481" s="3" t="str">
        <f>Basen!J375</f>
        <v/>
      </c>
      <c r="F481" s="3"/>
      <c r="G481" s="3" t="str">
        <f t="shared" si="15"/>
        <v>cansl</v>
      </c>
      <c r="H481" s="3"/>
      <c r="I481" s="3"/>
      <c r="J481" s="3"/>
    </row>
    <row r="482" ht="14.25" customHeight="1">
      <c r="A482" s="2">
        <f>Basen!B352</f>
        <v>23263038</v>
      </c>
      <c r="B482" s="1">
        <f>Basen!F352+21000</f>
        <v>42116</v>
      </c>
      <c r="C482" s="1" t="str">
        <f>Basen!C352</f>
        <v>Hansen</v>
      </c>
      <c r="D482" s="3" t="str">
        <f>Basen!H352</f>
        <v>bc</v>
      </c>
      <c r="E482" s="3" t="str">
        <f>Basen!J352</f>
        <v/>
      </c>
      <c r="F482" s="3"/>
      <c r="G482" s="3" t="str">
        <f t="shared" si="15"/>
        <v>bc</v>
      </c>
      <c r="H482" s="3"/>
      <c r="I482" s="3"/>
      <c r="J482" s="3"/>
    </row>
    <row r="483" ht="14.25" customHeight="1">
      <c r="A483" s="2">
        <f>Basen!B725</f>
        <v>23259730</v>
      </c>
      <c r="B483" s="1">
        <f>Basen!F725+23000</f>
        <v>46120</v>
      </c>
      <c r="C483" s="1" t="str">
        <f>Basen!C725</f>
        <v>Wiese</v>
      </c>
      <c r="D483" s="3" t="str">
        <f>Basen!H725</f>
        <v>bc</v>
      </c>
      <c r="E483" s="3" t="str">
        <f>Basen!J725</f>
        <v/>
      </c>
      <c r="F483" s="3"/>
      <c r="G483" s="3"/>
      <c r="H483" s="3"/>
      <c r="I483" s="3" t="str">
        <f>D483</f>
        <v>bc</v>
      </c>
      <c r="J483" s="3"/>
    </row>
    <row r="484" ht="14.25" customHeight="1">
      <c r="A484" s="2" t="str">
        <f>Basen!B353</f>
        <v/>
      </c>
      <c r="B484" s="1">
        <f>Basen!F353+21000</f>
        <v>42117</v>
      </c>
      <c r="C484" s="1" t="str">
        <f>Basen!C353</f>
        <v>Delgård</v>
      </c>
      <c r="D484" s="3" t="str">
        <f>Basen!H353</f>
        <v>cansl</v>
      </c>
      <c r="E484" s="3" t="str">
        <f>Basen!J353</f>
        <v/>
      </c>
      <c r="F484" s="3"/>
      <c r="G484" s="3" t="str">
        <f>D484</f>
        <v>cansl</v>
      </c>
      <c r="H484" s="3"/>
      <c r="I484" s="3"/>
      <c r="J484" s="3"/>
    </row>
    <row r="485" ht="14.25" customHeight="1">
      <c r="A485" s="2">
        <f>Basen!B786</f>
        <v>42466464</v>
      </c>
      <c r="B485" s="1">
        <f>Basen!F786+23000</f>
        <v>24175</v>
      </c>
      <c r="C485" s="1" t="str">
        <f>Basen!C786</f>
        <v>Bengton</v>
      </c>
      <c r="D485" s="3" t="str">
        <f>Basen!H786</f>
        <v>bc</v>
      </c>
      <c r="E485" s="3" t="str">
        <f>Basen!J786</f>
        <v/>
      </c>
      <c r="F485" s="3"/>
      <c r="G485" s="3"/>
      <c r="H485" s="3"/>
      <c r="I485" s="3" t="str">
        <f>D485</f>
        <v>bc</v>
      </c>
      <c r="J485" s="3"/>
    </row>
    <row r="486" ht="14.25" customHeight="1">
      <c r="A486" s="2">
        <f>Basen!B320</f>
        <v>23421530</v>
      </c>
      <c r="B486" s="1">
        <f>Basen!F320+21000</f>
        <v>42084</v>
      </c>
      <c r="C486" s="1" t="str">
        <f>Basen!C320</f>
        <v>Aakerberg</v>
      </c>
      <c r="D486" s="3" t="str">
        <f>Basen!H320</f>
        <v>bc</v>
      </c>
      <c r="E486" s="3" t="str">
        <f>Basen!J320</f>
        <v/>
      </c>
      <c r="F486" s="3"/>
      <c r="G486" s="3" t="str">
        <f>D486</f>
        <v>bc</v>
      </c>
      <c r="H486" s="3"/>
      <c r="I486" s="3"/>
      <c r="J486" s="3"/>
    </row>
    <row r="487" ht="14.25" customHeight="1">
      <c r="A487" s="2" t="str">
        <f>Basen!B918</f>
        <v/>
      </c>
      <c r="B487" s="1">
        <v>24211.0</v>
      </c>
      <c r="C487" s="1" t="str">
        <f>Basen!C918</f>
        <v/>
      </c>
      <c r="D487" s="3" t="str">
        <f>Basen!H918</f>
        <v/>
      </c>
      <c r="E487" s="3" t="str">
        <f>Basen!J918</f>
        <v/>
      </c>
      <c r="F487" s="3"/>
      <c r="G487" s="3"/>
      <c r="H487" s="3"/>
      <c r="I487" s="3"/>
      <c r="J487" s="3" t="str">
        <f>D487</f>
        <v/>
      </c>
    </row>
    <row r="488" ht="14.25" customHeight="1">
      <c r="A488" s="2">
        <f>Basen!B404</f>
        <v>61711211</v>
      </c>
      <c r="B488" s="1">
        <f>Basen!F404+21000</f>
        <v>42168</v>
      </c>
      <c r="C488" s="1" t="str">
        <f>Basen!C404</f>
        <v>Nielsen</v>
      </c>
      <c r="D488" s="3" t="str">
        <f>Basen!H404</f>
        <v>bc</v>
      </c>
      <c r="E488" s="3" t="str">
        <f>Basen!J404</f>
        <v/>
      </c>
      <c r="F488" s="3"/>
      <c r="G488" s="3" t="str">
        <f>D488</f>
        <v>bc</v>
      </c>
      <c r="H488" s="3"/>
      <c r="I488" s="3"/>
      <c r="J488" s="3"/>
    </row>
    <row r="489" ht="14.25" customHeight="1">
      <c r="A489" s="2">
        <f>Basen!B781</f>
        <v>41515960</v>
      </c>
      <c r="B489" s="1">
        <f>Basen!F781+23000</f>
        <v>46177</v>
      </c>
      <c r="C489" s="1" t="str">
        <f>Basen!C781</f>
        <v>Sørensen</v>
      </c>
      <c r="D489" s="3" t="str">
        <f>Basen!H781</f>
        <v>web</v>
      </c>
      <c r="E489" s="3" t="str">
        <f>Basen!J781</f>
        <v/>
      </c>
      <c r="F489" s="3"/>
      <c r="G489" s="3"/>
      <c r="H489" s="3"/>
      <c r="I489" s="3" t="str">
        <f>D489</f>
        <v>web</v>
      </c>
      <c r="J489" s="3"/>
    </row>
    <row r="490" ht="14.25" customHeight="1">
      <c r="A490" s="2">
        <f>Basen!B306</f>
        <v>31325579</v>
      </c>
      <c r="B490" s="1">
        <f>Basen!F306+21000</f>
        <v>42069</v>
      </c>
      <c r="C490" s="1" t="str">
        <f>Basen!C306</f>
        <v>Nordenström</v>
      </c>
      <c r="D490" s="3" t="str">
        <f>Basen!H306</f>
        <v>bc</v>
      </c>
      <c r="E490" s="3" t="str">
        <f>Basen!J306</f>
        <v/>
      </c>
      <c r="F490" s="3"/>
      <c r="G490" s="3" t="str">
        <f t="shared" ref="G490:G492" si="16">D490</f>
        <v>bc</v>
      </c>
      <c r="H490" s="3"/>
      <c r="I490" s="3"/>
      <c r="J490" s="3"/>
    </row>
    <row r="491" ht="14.25" customHeight="1">
      <c r="A491" s="2">
        <f>Basen!B319</f>
        <v>23965956</v>
      </c>
      <c r="B491" s="1">
        <f>Basen!F319+21000</f>
        <v>42083</v>
      </c>
      <c r="C491" s="1" t="str">
        <f>Basen!C319</f>
        <v>Piil</v>
      </c>
      <c r="D491" s="3" t="str">
        <f>Basen!H319</f>
        <v>bc</v>
      </c>
      <c r="E491" s="3" t="str">
        <f>Basen!J319</f>
        <v/>
      </c>
      <c r="F491" s="3"/>
      <c r="G491" s="3" t="str">
        <f t="shared" si="16"/>
        <v>bc</v>
      </c>
      <c r="H491" s="3"/>
      <c r="I491" s="3"/>
      <c r="J491" s="3"/>
    </row>
    <row r="492" ht="14.25" customHeight="1">
      <c r="A492" s="2" t="str">
        <f>Basen!B242</f>
        <v/>
      </c>
      <c r="B492" s="1">
        <f>Basen!F242+21000</f>
        <v>42005</v>
      </c>
      <c r="C492" s="1" t="str">
        <f>Basen!C242</f>
        <v>Burchall</v>
      </c>
      <c r="D492" s="3" t="str">
        <f>Basen!H242</f>
        <v>cansl</v>
      </c>
      <c r="E492" s="3" t="str">
        <f>Basen!J242</f>
        <v/>
      </c>
      <c r="F492" s="3"/>
      <c r="G492" s="3" t="str">
        <f t="shared" si="16"/>
        <v>cansl</v>
      </c>
      <c r="H492" s="3"/>
      <c r="I492" s="3"/>
      <c r="J492" s="3"/>
    </row>
    <row r="493" ht="14.25" customHeight="1">
      <c r="A493" s="2">
        <f>Basen!B696</f>
        <v>24620541</v>
      </c>
      <c r="B493" s="1">
        <f>Basen!F696+23000</f>
        <v>46091</v>
      </c>
      <c r="C493" s="1" t="str">
        <f>Basen!C696</f>
        <v>Nielsen</v>
      </c>
      <c r="D493" s="3" t="str">
        <f>Basen!H696</f>
        <v>bc</v>
      </c>
      <c r="E493" s="3" t="str">
        <f>Basen!J696</f>
        <v/>
      </c>
      <c r="F493" s="3"/>
      <c r="G493" s="3"/>
      <c r="H493" s="3"/>
      <c r="I493" s="3" t="str">
        <f t="shared" ref="I493:I494" si="17">D493</f>
        <v>bc</v>
      </c>
      <c r="J493" s="3"/>
    </row>
    <row r="494" ht="14.25" customHeight="1">
      <c r="A494" s="2">
        <f>Basen!B717</f>
        <v>24987093</v>
      </c>
      <c r="B494" s="1">
        <f>Basen!F717+23000</f>
        <v>46112</v>
      </c>
      <c r="C494" s="1" t="str">
        <f>Basen!C717</f>
        <v>Torp</v>
      </c>
      <c r="D494" s="43" t="str">
        <f>Basen!H717</f>
        <v>web</v>
      </c>
      <c r="E494" s="3" t="str">
        <f>Basen!J717</f>
        <v/>
      </c>
      <c r="F494" s="3"/>
      <c r="G494" s="3"/>
      <c r="H494" s="3"/>
      <c r="I494" s="43" t="str">
        <f t="shared" si="17"/>
        <v>web</v>
      </c>
      <c r="J494" s="3"/>
    </row>
    <row r="495" ht="14.25" customHeight="1">
      <c r="A495" s="2">
        <f>Basen!B401</f>
        <v>40131045</v>
      </c>
      <c r="B495" s="1">
        <f>Basen!F401+21000</f>
        <v>42165</v>
      </c>
      <c r="C495" s="1" t="str">
        <f>Basen!C401</f>
        <v>Kemner</v>
      </c>
      <c r="D495" s="3" t="str">
        <f>Basen!H401</f>
        <v>web</v>
      </c>
      <c r="E495" s="3" t="str">
        <f>Basen!J401</f>
        <v/>
      </c>
      <c r="F495" s="3"/>
      <c r="G495" s="3" t="str">
        <f>D495</f>
        <v>web</v>
      </c>
      <c r="H495" s="3"/>
      <c r="I495" s="3"/>
      <c r="J495" s="3"/>
    </row>
    <row r="496" ht="14.25" customHeight="1">
      <c r="A496" s="2">
        <f>Basen!B608</f>
        <v>25145967</v>
      </c>
      <c r="B496" s="1">
        <f>Basen!F608+23000</f>
        <v>46003</v>
      </c>
      <c r="C496" s="1" t="str">
        <f>Basen!C608</f>
        <v>Wagenblast</v>
      </c>
      <c r="D496" s="43" t="str">
        <f>Basen!H608</f>
        <v>WEB</v>
      </c>
      <c r="E496" s="87">
        <f>Basen!J608</f>
        <v>8</v>
      </c>
      <c r="F496" s="3"/>
      <c r="G496" s="3"/>
      <c r="H496" s="3"/>
      <c r="I496" s="43" t="str">
        <f>D496</f>
        <v>WEB</v>
      </c>
      <c r="J496" s="3"/>
    </row>
    <row r="497" ht="14.25" customHeight="1">
      <c r="A497" s="2">
        <f>Basen!B317</f>
        <v>25361226</v>
      </c>
      <c r="B497" s="1">
        <f>Basen!F317+21000</f>
        <v>42081</v>
      </c>
      <c r="C497" s="1" t="str">
        <f>Basen!C317</f>
        <v>Hirano</v>
      </c>
      <c r="D497" s="3" t="str">
        <f>Basen!H317</f>
        <v>bc</v>
      </c>
      <c r="E497" s="3" t="str">
        <f>Basen!J317</f>
        <v/>
      </c>
      <c r="F497" s="3"/>
      <c r="G497" s="3" t="str">
        <f>D497</f>
        <v>bc</v>
      </c>
      <c r="H497" s="3"/>
      <c r="I497" s="3"/>
      <c r="J497" s="3"/>
    </row>
    <row r="498" ht="14.25" customHeight="1">
      <c r="A498" s="2">
        <f>Basen!B615</f>
        <v>25456388</v>
      </c>
      <c r="B498" s="1">
        <f>Basen!F615+23000</f>
        <v>46010</v>
      </c>
      <c r="C498" s="1" t="str">
        <f>Basen!C615</f>
        <v>Nolan</v>
      </c>
      <c r="D498" s="43" t="str">
        <f>Basen!H615</f>
        <v>WEB</v>
      </c>
      <c r="E498" s="3">
        <f>Basen!J615</f>
        <v>10</v>
      </c>
      <c r="F498" s="3"/>
      <c r="G498" s="3"/>
      <c r="H498" s="3"/>
      <c r="I498" s="43" t="str">
        <f>D498</f>
        <v>WEB</v>
      </c>
      <c r="J498" s="3"/>
    </row>
    <row r="499" ht="14.25" customHeight="1">
      <c r="A499" s="2" t="str">
        <f>Basen!B251</f>
        <v/>
      </c>
      <c r="B499" s="1">
        <f>Basen!F251+21000</f>
        <v>42014</v>
      </c>
      <c r="C499" s="1" t="str">
        <f>Basen!C251</f>
        <v>Eickhoff</v>
      </c>
      <c r="D499" s="3" t="str">
        <f>Basen!H251</f>
        <v>cansl</v>
      </c>
      <c r="E499" s="3" t="str">
        <f>Basen!J251</f>
        <v/>
      </c>
      <c r="F499" s="3"/>
      <c r="G499" s="3" t="str">
        <f>D499</f>
        <v>cansl</v>
      </c>
      <c r="H499" s="3"/>
      <c r="I499" s="3"/>
      <c r="J499" s="3"/>
    </row>
    <row r="500" ht="14.25" customHeight="1">
      <c r="A500" s="2">
        <f>Basen!B660</f>
        <v>25582842</v>
      </c>
      <c r="B500" s="1">
        <f>Basen!F660+23000</f>
        <v>46055</v>
      </c>
      <c r="C500" s="1" t="str">
        <f>Basen!C660</f>
        <v>Gubbertsen</v>
      </c>
      <c r="D500" s="43" t="str">
        <f>Basen!H660</f>
        <v>web</v>
      </c>
      <c r="E500" s="3">
        <f>Basen!J660</f>
        <v>10</v>
      </c>
      <c r="F500" s="3"/>
      <c r="G500" s="3"/>
      <c r="H500" s="3"/>
      <c r="I500" s="43" t="str">
        <f>D500</f>
        <v>web</v>
      </c>
      <c r="J500" s="3"/>
    </row>
    <row r="501" ht="14.25" customHeight="1">
      <c r="A501" s="2">
        <f>Basen!B436</f>
        <v>25920744</v>
      </c>
      <c r="B501" s="1">
        <f>Basen!F436+21000</f>
        <v>42200</v>
      </c>
      <c r="C501" s="1" t="str">
        <f>Basen!C436</f>
        <v>Rasmussen</v>
      </c>
      <c r="D501" s="3" t="str">
        <f>Basen!H436</f>
        <v>bc</v>
      </c>
      <c r="E501" s="3" t="str">
        <f>Basen!J436</f>
        <v/>
      </c>
      <c r="F501" s="3"/>
      <c r="G501" s="3" t="str">
        <f>D501</f>
        <v>bc</v>
      </c>
      <c r="H501" s="3"/>
      <c r="I501" s="3"/>
      <c r="J501" s="3"/>
    </row>
    <row r="502" ht="14.25" customHeight="1">
      <c r="A502" s="2">
        <f>Basen!B650</f>
        <v>26213304</v>
      </c>
      <c r="B502" s="1">
        <f>Basen!F650+23000</f>
        <v>46045</v>
      </c>
      <c r="C502" s="1" t="str">
        <f>Basen!C650</f>
        <v>Pedersen</v>
      </c>
      <c r="D502" s="43" t="str">
        <f>Basen!H650</f>
        <v>web</v>
      </c>
      <c r="E502" s="3">
        <f>Basen!J650</f>
        <v>10</v>
      </c>
      <c r="F502" s="3"/>
      <c r="G502" s="3"/>
      <c r="H502" s="3"/>
      <c r="I502" s="43" t="str">
        <f>D502</f>
        <v>web</v>
      </c>
      <c r="J502" s="3"/>
    </row>
    <row r="503" ht="14.25" customHeight="1">
      <c r="A503" s="2">
        <f>Basen!B340</f>
        <v>61686044</v>
      </c>
      <c r="B503" s="1">
        <f>Basen!F340+21000</f>
        <v>42104</v>
      </c>
      <c r="C503" s="1" t="str">
        <f>Basen!C340</f>
        <v>Krogh</v>
      </c>
      <c r="D503" s="3" t="str">
        <f>Basen!H340</f>
        <v>bc</v>
      </c>
      <c r="E503" s="3" t="str">
        <f>Basen!J340</f>
        <v/>
      </c>
      <c r="F503" s="3"/>
      <c r="G503" s="3" t="str">
        <f>D503</f>
        <v>bc</v>
      </c>
      <c r="H503" s="3"/>
      <c r="I503" s="3"/>
      <c r="J503" s="3"/>
    </row>
    <row r="504" ht="14.25" customHeight="1">
      <c r="A504" s="2">
        <f>Basen!B751</f>
        <v>26277293</v>
      </c>
      <c r="B504" s="1">
        <f>Basen!F751+23000</f>
        <v>46146</v>
      </c>
      <c r="C504" s="1" t="str">
        <f>Basen!C751</f>
        <v>Persson</v>
      </c>
      <c r="D504" s="3" t="str">
        <f>Basen!H751</f>
        <v>bc</v>
      </c>
      <c r="E504" s="3" t="str">
        <f>Basen!J751</f>
        <v/>
      </c>
      <c r="F504" s="3"/>
      <c r="G504" s="3"/>
      <c r="H504" s="3"/>
      <c r="I504" s="3" t="str">
        <f>D504</f>
        <v>bc</v>
      </c>
      <c r="J504" s="3"/>
    </row>
    <row r="505" ht="14.25" customHeight="1">
      <c r="A505" s="2">
        <f>Basen!B286</f>
        <v>29613802</v>
      </c>
      <c r="B505" s="1">
        <f>Basen!F286+21000</f>
        <v>42049</v>
      </c>
      <c r="C505" s="1" t="str">
        <f>Basen!C286</f>
        <v>Jensen</v>
      </c>
      <c r="D505" s="3" t="str">
        <f>Basen!H286</f>
        <v>bc</v>
      </c>
      <c r="E505" s="87">
        <f>Basen!J286</f>
        <v>5</v>
      </c>
      <c r="F505" s="3"/>
      <c r="G505" s="3" t="str">
        <f t="shared" ref="G505:G507" si="18">D505</f>
        <v>bc</v>
      </c>
      <c r="H505" s="3"/>
      <c r="I505" s="3"/>
      <c r="J505" s="3"/>
    </row>
    <row r="506" ht="14.25" customHeight="1">
      <c r="A506" s="2">
        <f>Basen!B392</f>
        <v>60642010</v>
      </c>
      <c r="B506" s="1">
        <f>Basen!F392+21000</f>
        <v>42156</v>
      </c>
      <c r="C506" s="1" t="str">
        <f>Basen!C392</f>
        <v>Kristiansen</v>
      </c>
      <c r="D506" s="3" t="str">
        <f>Basen!H392</f>
        <v>bc</v>
      </c>
      <c r="E506" s="3" t="str">
        <f>Basen!J392</f>
        <v/>
      </c>
      <c r="F506" s="3"/>
      <c r="G506" s="3" t="str">
        <f t="shared" si="18"/>
        <v>bc</v>
      </c>
      <c r="H506" s="3"/>
      <c r="I506" s="3"/>
      <c r="J506" s="3"/>
    </row>
    <row r="507" ht="14.25" customHeight="1">
      <c r="A507" s="2">
        <f>Basen!B280</f>
        <v>20235677</v>
      </c>
      <c r="B507" s="1">
        <f>Basen!F280+21000</f>
        <v>42043</v>
      </c>
      <c r="C507" s="1" t="str">
        <f>Basen!C280</f>
        <v>Pedersen</v>
      </c>
      <c r="D507" s="3" t="str">
        <f>Basen!H280</f>
        <v>bc</v>
      </c>
      <c r="E507" s="3" t="str">
        <f>Basen!J280</f>
        <v/>
      </c>
      <c r="F507" s="3"/>
      <c r="G507" s="3" t="str">
        <f t="shared" si="18"/>
        <v>bc</v>
      </c>
      <c r="H507" s="3"/>
      <c r="I507" s="3"/>
      <c r="J507" s="3"/>
    </row>
    <row r="508" ht="14.25" customHeight="1">
      <c r="A508" s="2">
        <f>Basen!B669</f>
        <v>26837292</v>
      </c>
      <c r="B508" s="1">
        <f>Basen!F669+23000</f>
        <v>46064</v>
      </c>
      <c r="C508" s="1" t="str">
        <f>Basen!C669</f>
        <v>Hansen</v>
      </c>
      <c r="D508" s="3" t="str">
        <f>Basen!H669</f>
        <v>bc</v>
      </c>
      <c r="E508" s="3" t="str">
        <f>Basen!J669</f>
        <v/>
      </c>
      <c r="F508" s="3"/>
      <c r="G508" s="3"/>
      <c r="H508" s="3"/>
      <c r="I508" s="3" t="str">
        <f>D508</f>
        <v>bc</v>
      </c>
      <c r="J508" s="3"/>
    </row>
    <row r="509" ht="14.25" customHeight="1">
      <c r="A509" s="2" t="str">
        <f>Basen!B324</f>
        <v/>
      </c>
      <c r="B509" s="1">
        <f>Basen!F324+21000</f>
        <v>42088</v>
      </c>
      <c r="C509" s="1" t="str">
        <f>Basen!C324</f>
        <v>Anthonia</v>
      </c>
      <c r="D509" s="3" t="str">
        <f>Basen!H324</f>
        <v>cansl</v>
      </c>
      <c r="E509" s="3" t="str">
        <f>Basen!J324</f>
        <v/>
      </c>
      <c r="F509" s="3"/>
      <c r="G509" s="3" t="str">
        <f t="shared" ref="G509:G514" si="19">D509</f>
        <v>cansl</v>
      </c>
      <c r="H509" s="3"/>
      <c r="I509" s="3"/>
      <c r="J509" s="3"/>
    </row>
    <row r="510" ht="14.25" customHeight="1">
      <c r="A510" s="2">
        <f>Basen!B263</f>
        <v>61353512</v>
      </c>
      <c r="B510" s="1">
        <f>Basen!F263+21000</f>
        <v>42026</v>
      </c>
      <c r="C510" s="1" t="str">
        <f>Basen!C263</f>
        <v>Riis</v>
      </c>
      <c r="D510" s="3" t="str">
        <f>Basen!H263</f>
        <v>bc</v>
      </c>
      <c r="E510" s="3" t="str">
        <f>Basen!J263</f>
        <v/>
      </c>
      <c r="F510" s="3"/>
      <c r="G510" s="3" t="str">
        <f t="shared" si="19"/>
        <v>bc</v>
      </c>
      <c r="H510" s="3"/>
      <c r="I510" s="3"/>
      <c r="J510" s="3"/>
    </row>
    <row r="511" ht="14.25" customHeight="1">
      <c r="A511" s="2">
        <f>Basen!B290</f>
        <v>1711439296</v>
      </c>
      <c r="B511" s="1">
        <f>Basen!F290+21000</f>
        <v>42053</v>
      </c>
      <c r="C511" s="1" t="str">
        <f>Basen!C290</f>
        <v>Klemm</v>
      </c>
      <c r="D511" s="3" t="str">
        <f>Basen!H290</f>
        <v>bc</v>
      </c>
      <c r="E511" s="3" t="str">
        <f>Basen!J290</f>
        <v/>
      </c>
      <c r="F511" s="3"/>
      <c r="G511" s="3" t="str">
        <f t="shared" si="19"/>
        <v>bc</v>
      </c>
      <c r="H511" s="3"/>
      <c r="I511" s="3"/>
      <c r="J511" s="3"/>
    </row>
    <row r="512" ht="14.25" customHeight="1">
      <c r="A512" s="2">
        <f>Basen!B390</f>
        <v>697841925</v>
      </c>
      <c r="B512" s="1">
        <f>Basen!F390+21000</f>
        <v>42154</v>
      </c>
      <c r="C512" s="1" t="str">
        <f>Basen!C390</f>
        <v>Soley</v>
      </c>
      <c r="D512" s="3" t="str">
        <f>Basen!H390</f>
        <v>web</v>
      </c>
      <c r="E512" s="3" t="str">
        <f>Basen!J390</f>
        <v/>
      </c>
      <c r="F512" s="3"/>
      <c r="G512" s="3" t="str">
        <f t="shared" si="19"/>
        <v>web</v>
      </c>
      <c r="H512" s="3"/>
      <c r="I512" s="3"/>
      <c r="J512" s="3"/>
    </row>
    <row r="513" ht="14.25" customHeight="1">
      <c r="A513" s="2">
        <f>Basen!B413</f>
        <v>23201577</v>
      </c>
      <c r="B513" s="1">
        <f>Basen!F413+21000</f>
        <v>42177</v>
      </c>
      <c r="C513" s="1" t="str">
        <f>Basen!C413</f>
        <v>Frandsen</v>
      </c>
      <c r="D513" s="3" t="str">
        <f>Basen!H413</f>
        <v>bc</v>
      </c>
      <c r="E513" s="3" t="str">
        <f>Basen!J413</f>
        <v/>
      </c>
      <c r="F513" s="3"/>
      <c r="G513" s="3" t="str">
        <f t="shared" si="19"/>
        <v>bc</v>
      </c>
      <c r="H513" s="3"/>
      <c r="I513" s="3"/>
      <c r="J513" s="3"/>
    </row>
    <row r="514" ht="14.25" customHeight="1">
      <c r="A514" s="2" t="str">
        <f>Basen!B255</f>
        <v/>
      </c>
      <c r="B514" s="1">
        <f>Basen!F255+21000</f>
        <v>42018</v>
      </c>
      <c r="C514" s="1" t="str">
        <f>Basen!C255</f>
        <v>Jacobsen</v>
      </c>
      <c r="D514" s="3" t="str">
        <f>Basen!H255</f>
        <v>cansl</v>
      </c>
      <c r="E514" s="3" t="str">
        <f>Basen!J255</f>
        <v/>
      </c>
      <c r="F514" s="3"/>
      <c r="G514" s="3" t="str">
        <f t="shared" si="19"/>
        <v>cansl</v>
      </c>
      <c r="H514" s="3"/>
      <c r="I514" s="3"/>
      <c r="J514" s="3"/>
    </row>
    <row r="515" ht="14.25" customHeight="1">
      <c r="A515" s="2">
        <f>Basen!B702</f>
        <v>28841246</v>
      </c>
      <c r="B515" s="1">
        <f>Basen!F702+23000</f>
        <v>46097</v>
      </c>
      <c r="C515" s="1" t="str">
        <f>Basen!C702</f>
        <v>Øhman</v>
      </c>
      <c r="D515" s="3" t="str">
        <f>Basen!H702</f>
        <v>bc</v>
      </c>
      <c r="E515" s="3" t="str">
        <f>Basen!J702</f>
        <v/>
      </c>
      <c r="F515" s="3"/>
      <c r="G515" s="3"/>
      <c r="H515" s="3"/>
      <c r="I515" s="3" t="str">
        <f>D515</f>
        <v>bc</v>
      </c>
      <c r="J515" s="3"/>
    </row>
    <row r="516" ht="14.25" customHeight="1">
      <c r="A516" s="2">
        <f>Basen!B277</f>
        <v>25245007</v>
      </c>
      <c r="B516" s="1">
        <f>Basen!F277+21000</f>
        <v>42040</v>
      </c>
      <c r="C516" s="1" t="str">
        <f>Basen!C277</f>
        <v>Erichsen</v>
      </c>
      <c r="D516" s="3" t="str">
        <f>Basen!H277</f>
        <v>web</v>
      </c>
      <c r="E516" s="3" t="str">
        <f>Basen!J277</f>
        <v/>
      </c>
      <c r="F516" s="3"/>
      <c r="G516" s="3" t="str">
        <f t="shared" ref="G516:G517" si="20">D516</f>
        <v>web</v>
      </c>
      <c r="H516" s="3"/>
      <c r="I516" s="3"/>
      <c r="J516" s="3"/>
    </row>
    <row r="517" ht="14.25" customHeight="1">
      <c r="A517" s="2" t="str">
        <f>Basen!B384</f>
        <v/>
      </c>
      <c r="B517" s="1">
        <f>Basen!F384+21000</f>
        <v>42148</v>
      </c>
      <c r="C517" s="1" t="str">
        <f>Basen!C384</f>
        <v>Funder</v>
      </c>
      <c r="D517" s="3" t="str">
        <f>Basen!H384</f>
        <v>cansl</v>
      </c>
      <c r="E517" s="3" t="str">
        <f>Basen!J384</f>
        <v/>
      </c>
      <c r="F517" s="3"/>
      <c r="G517" s="3" t="str">
        <f t="shared" si="20"/>
        <v>cansl</v>
      </c>
      <c r="H517" s="3"/>
      <c r="I517" s="3"/>
      <c r="J517" s="3"/>
    </row>
    <row r="518" ht="14.25" customHeight="1">
      <c r="A518" s="2">
        <f>Basen!B789</f>
        <v>20866251</v>
      </c>
      <c r="B518" s="1">
        <f>Basen!F789+23000</f>
        <v>25176</v>
      </c>
      <c r="C518" s="1" t="str">
        <f>Basen!C789</f>
        <v>SChmidt</v>
      </c>
      <c r="D518" s="3" t="str">
        <f>Basen!H789</f>
        <v>bc</v>
      </c>
      <c r="E518" s="3" t="str">
        <f>Basen!J789</f>
        <v/>
      </c>
      <c r="F518" s="3"/>
      <c r="G518" s="3"/>
      <c r="H518" s="3"/>
      <c r="I518" s="3" t="str">
        <f t="shared" ref="I518:I520" si="21">D518</f>
        <v>bc</v>
      </c>
      <c r="J518" s="3"/>
    </row>
    <row r="519" ht="14.25" customHeight="1">
      <c r="A519" s="2">
        <f>Basen!B723</f>
        <v>29269643</v>
      </c>
      <c r="B519" s="1">
        <f>Basen!F723+23000</f>
        <v>46118</v>
      </c>
      <c r="C519" s="1" t="str">
        <f>Basen!C723</f>
        <v>Koustrup</v>
      </c>
      <c r="D519" s="3" t="str">
        <f>Basen!H723</f>
        <v>bc</v>
      </c>
      <c r="E519" s="3" t="str">
        <f>Basen!J723</f>
        <v/>
      </c>
      <c r="F519" s="3"/>
      <c r="G519" s="3"/>
      <c r="H519" s="3"/>
      <c r="I519" s="3" t="str">
        <f t="shared" si="21"/>
        <v>bc</v>
      </c>
      <c r="J519" s="3"/>
    </row>
    <row r="520" ht="14.25" customHeight="1">
      <c r="A520" s="2">
        <f>Basen!B632</f>
        <v>29938241</v>
      </c>
      <c r="B520" s="1">
        <f>Basen!F632+23000</f>
        <v>46027</v>
      </c>
      <c r="C520" s="1" t="str">
        <f>Basen!C632</f>
        <v>Petersen</v>
      </c>
      <c r="D520" s="3" t="str">
        <f>Basen!H632</f>
        <v>bc</v>
      </c>
      <c r="E520" s="3" t="str">
        <f>Basen!J632</f>
        <v/>
      </c>
      <c r="F520" s="3"/>
      <c r="G520" s="3"/>
      <c r="H520" s="3"/>
      <c r="I520" s="3" t="str">
        <f t="shared" si="21"/>
        <v>bc</v>
      </c>
      <c r="J520" s="3"/>
    </row>
    <row r="521" ht="14.25" customHeight="1">
      <c r="A521" s="2" t="str">
        <f>Basen!B296</f>
        <v/>
      </c>
      <c r="B521" s="1">
        <f>Basen!F296+21000</f>
        <v>42059</v>
      </c>
      <c r="C521" s="1" t="str">
        <f>Basen!C296</f>
        <v>Eriksen</v>
      </c>
      <c r="D521" s="3" t="str">
        <f>Basen!H296</f>
        <v>cansl</v>
      </c>
      <c r="E521" s="87">
        <f>Basen!J296</f>
        <v>5</v>
      </c>
      <c r="F521" s="3"/>
      <c r="G521" s="3" t="str">
        <f t="shared" ref="G521:G523" si="22">D521</f>
        <v>cansl</v>
      </c>
      <c r="H521" s="3"/>
      <c r="I521" s="3"/>
      <c r="J521" s="3"/>
    </row>
    <row r="522" ht="14.25" customHeight="1">
      <c r="A522" s="2">
        <f>Basen!B326</f>
        <v>20785791</v>
      </c>
      <c r="B522" s="1">
        <f>Basen!F326+21000</f>
        <v>42090</v>
      </c>
      <c r="C522" s="1" t="str">
        <f>Basen!C326</f>
        <v>Kjærgaard</v>
      </c>
      <c r="D522" s="3" t="str">
        <f>Basen!H326</f>
        <v>web</v>
      </c>
      <c r="E522" s="3" t="str">
        <f>Basen!J326</f>
        <v/>
      </c>
      <c r="F522" s="3"/>
      <c r="G522" s="3" t="str">
        <f t="shared" si="22"/>
        <v>web</v>
      </c>
      <c r="H522" s="3"/>
      <c r="I522" s="3"/>
      <c r="J522" s="3"/>
    </row>
    <row r="523" ht="14.25" customHeight="1">
      <c r="A523" s="2" t="str">
        <f>Basen!B270</f>
        <v/>
      </c>
      <c r="B523" s="1">
        <f>Basen!F270+21000</f>
        <v>42033</v>
      </c>
      <c r="C523" s="1" t="str">
        <f>Basen!C270</f>
        <v>Eckhardt</v>
      </c>
      <c r="D523" s="3" t="str">
        <f>Basen!H270</f>
        <v>cansl</v>
      </c>
      <c r="E523" s="3" t="str">
        <f>Basen!J270</f>
        <v/>
      </c>
      <c r="F523" s="3"/>
      <c r="G523" s="3" t="str">
        <f t="shared" si="22"/>
        <v>cansl</v>
      </c>
      <c r="H523" s="3"/>
      <c r="I523" s="3"/>
      <c r="J523" s="3"/>
    </row>
    <row r="524" ht="14.25" customHeight="1">
      <c r="A524" s="2">
        <f>Basen!B651</f>
        <v>30936857</v>
      </c>
      <c r="B524" s="1">
        <f>Basen!F651+23000</f>
        <v>46046</v>
      </c>
      <c r="C524" s="1" t="str">
        <f>Basen!C651</f>
        <v>Baun</v>
      </c>
      <c r="D524" s="43" t="str">
        <f>Basen!H651</f>
        <v>web</v>
      </c>
      <c r="E524" s="3">
        <f>Basen!J651</f>
        <v>10</v>
      </c>
      <c r="F524" s="3"/>
      <c r="G524" s="3" t="s">
        <v>32</v>
      </c>
      <c r="H524" s="3"/>
      <c r="I524" s="43" t="str">
        <f>D524</f>
        <v>web</v>
      </c>
      <c r="J524" s="3"/>
    </row>
    <row r="525" ht="14.25" customHeight="1">
      <c r="A525" s="2">
        <f>Basen!B419</f>
        <v>31315993</v>
      </c>
      <c r="B525" s="1">
        <f>Basen!F419+21000</f>
        <v>42183</v>
      </c>
      <c r="C525" s="1" t="str">
        <f>Basen!C419</f>
        <v>Mahler</v>
      </c>
      <c r="D525" s="3" t="str">
        <f>Basen!H419</f>
        <v>bc</v>
      </c>
      <c r="E525" s="3" t="str">
        <f>Basen!J419</f>
        <v/>
      </c>
      <c r="F525" s="3"/>
      <c r="G525" s="3" t="str">
        <f t="shared" ref="G525:G527" si="23">D525</f>
        <v>bc</v>
      </c>
      <c r="H525" s="3"/>
      <c r="I525" s="3"/>
      <c r="J525" s="3"/>
    </row>
    <row r="526" ht="14.25" customHeight="1">
      <c r="A526" s="2">
        <f>Basen!B303</f>
        <v>22310309</v>
      </c>
      <c r="B526" s="1">
        <f>Basen!F303+21000</f>
        <v>42066</v>
      </c>
      <c r="C526" s="1" t="str">
        <f>Basen!C303</f>
        <v>Grishauge</v>
      </c>
      <c r="D526" s="3" t="str">
        <f>Basen!H303</f>
        <v>web</v>
      </c>
      <c r="E526" s="3" t="str">
        <f>Basen!J303</f>
        <v/>
      </c>
      <c r="F526" s="3"/>
      <c r="G526" s="3" t="str">
        <f t="shared" si="23"/>
        <v>web</v>
      </c>
      <c r="H526" s="3"/>
      <c r="I526" s="3"/>
      <c r="J526" s="3"/>
    </row>
    <row r="527" ht="14.25" customHeight="1">
      <c r="A527" s="2">
        <f>Basen!B281</f>
        <v>26791444</v>
      </c>
      <c r="B527" s="1">
        <f>Basen!F281+21000</f>
        <v>42044</v>
      </c>
      <c r="C527" s="1" t="str">
        <f>Basen!C281</f>
        <v>Pals</v>
      </c>
      <c r="D527" s="3" t="str">
        <f>Basen!H281</f>
        <v>bc</v>
      </c>
      <c r="E527" s="87">
        <f>Basen!J281</f>
        <v>7</v>
      </c>
      <c r="F527" s="3"/>
      <c r="G527" s="3" t="str">
        <f t="shared" si="23"/>
        <v>bc</v>
      </c>
      <c r="H527" s="3"/>
      <c r="I527" s="3"/>
      <c r="J527" s="3"/>
    </row>
    <row r="528" ht="14.25" customHeight="1">
      <c r="A528" s="2">
        <f>Basen!B638</f>
        <v>31224513</v>
      </c>
      <c r="B528" s="1">
        <f>Basen!F638+23000</f>
        <v>46033</v>
      </c>
      <c r="C528" s="1" t="str">
        <f>Basen!C638</f>
        <v>Mosegaard</v>
      </c>
      <c r="D528" s="3" t="str">
        <f>Basen!H638</f>
        <v>bc</v>
      </c>
      <c r="E528" s="3" t="str">
        <f>Basen!J638</f>
        <v/>
      </c>
      <c r="F528" s="3"/>
      <c r="G528" s="3"/>
      <c r="H528" s="3"/>
      <c r="I528" s="3" t="str">
        <f>D528</f>
        <v>bc</v>
      </c>
      <c r="J528" s="3"/>
    </row>
    <row r="529" ht="14.25" customHeight="1">
      <c r="A529" s="2" t="str">
        <f>Basen!B305</f>
        <v/>
      </c>
      <c r="B529" s="1">
        <f>Basen!F305+21000</f>
        <v>42068</v>
      </c>
      <c r="C529" s="1" t="str">
        <f>Basen!C305</f>
        <v>Rosengren</v>
      </c>
      <c r="D529" s="3" t="str">
        <f>Basen!H305</f>
        <v>cansl</v>
      </c>
      <c r="E529" s="3" t="str">
        <f>Basen!J305</f>
        <v/>
      </c>
      <c r="F529" s="3"/>
      <c r="G529" s="3" t="str">
        <f>D529</f>
        <v>cansl</v>
      </c>
      <c r="H529" s="3"/>
      <c r="I529" s="3"/>
      <c r="J529" s="3"/>
    </row>
    <row r="530" ht="14.25" customHeight="1">
      <c r="A530" s="2" t="str">
        <f>Basen!B239</f>
        <v/>
      </c>
      <c r="B530" s="1">
        <f>Basen!F239+21000</f>
        <v>42002</v>
      </c>
      <c r="C530" s="1" t="str">
        <f>Basen!C239</f>
        <v>pigerne</v>
      </c>
      <c r="D530" s="3" t="str">
        <f>Basen!H239</f>
        <v>web</v>
      </c>
      <c r="E530" s="3" t="str">
        <f>Basen!J239</f>
        <v/>
      </c>
      <c r="F530" s="3"/>
      <c r="G530" s="3" t="s">
        <v>8</v>
      </c>
      <c r="H530" s="3"/>
      <c r="I530" s="3" t="s">
        <v>8</v>
      </c>
      <c r="J530" s="3"/>
    </row>
    <row r="531" ht="14.25" customHeight="1">
      <c r="A531" s="2">
        <f>Basen!B693</f>
        <v>39547437</v>
      </c>
      <c r="B531" s="1">
        <f>Basen!F693+23000</f>
        <v>46088</v>
      </c>
      <c r="C531" s="1" t="str">
        <f>Basen!C693</f>
        <v>Hansen</v>
      </c>
      <c r="D531" s="3" t="str">
        <f>Basen!H693</f>
        <v>bc</v>
      </c>
      <c r="E531" s="3" t="str">
        <f>Basen!J693</f>
        <v/>
      </c>
      <c r="F531" s="3"/>
      <c r="G531" s="3"/>
      <c r="H531" s="3"/>
      <c r="I531" s="3" t="str">
        <f>D531</f>
        <v>bc</v>
      </c>
      <c r="J531" s="3"/>
    </row>
    <row r="532" ht="14.25" customHeight="1">
      <c r="A532" s="2">
        <f>Basen!B350</f>
        <v>24610802</v>
      </c>
      <c r="B532" s="1">
        <f>Basen!F350+21000</f>
        <v>42114</v>
      </c>
      <c r="C532" s="1" t="str">
        <f>Basen!C350</f>
        <v>Pech</v>
      </c>
      <c r="D532" s="3" t="str">
        <f>Basen!H350</f>
        <v>bc</v>
      </c>
      <c r="E532" s="3" t="str">
        <f>Basen!J350</f>
        <v/>
      </c>
      <c r="F532" s="3"/>
      <c r="G532" s="3" t="str">
        <f>D532</f>
        <v>bc</v>
      </c>
      <c r="H532" s="3"/>
      <c r="I532" s="3"/>
      <c r="J532" s="3"/>
    </row>
    <row r="533" ht="14.25" customHeight="1">
      <c r="A533" s="2">
        <f>Basen!B689</f>
        <v>40115850</v>
      </c>
      <c r="B533" s="1">
        <f>Basen!F689+23000</f>
        <v>46084</v>
      </c>
      <c r="C533" s="1" t="str">
        <f>Basen!C689</f>
        <v>Rahbæk</v>
      </c>
      <c r="D533" s="3" t="str">
        <f>Basen!H689</f>
        <v>bc</v>
      </c>
      <c r="E533" s="3" t="str">
        <f>Basen!J689</f>
        <v/>
      </c>
      <c r="F533" s="3"/>
      <c r="G533" s="3"/>
      <c r="H533" s="3"/>
      <c r="I533" s="3" t="str">
        <f>D533</f>
        <v>bc</v>
      </c>
      <c r="J533" s="3"/>
    </row>
    <row r="534" ht="14.25" customHeight="1">
      <c r="A534" s="2" t="str">
        <f>Basen!B402</f>
        <v/>
      </c>
      <c r="B534" s="1">
        <f>Basen!F402+21000</f>
        <v>42166</v>
      </c>
      <c r="C534" s="1" t="str">
        <f>Basen!C402</f>
        <v>Sølvsten</v>
      </c>
      <c r="D534" s="3" t="str">
        <f>Basen!H402</f>
        <v>cansl</v>
      </c>
      <c r="E534" s="3" t="str">
        <f>Basen!J402</f>
        <v/>
      </c>
      <c r="F534" s="3"/>
      <c r="G534" s="3" t="str">
        <f t="shared" ref="G534:G537" si="24">D534</f>
        <v>cansl</v>
      </c>
      <c r="H534" s="3"/>
      <c r="I534" s="3"/>
      <c r="J534" s="3"/>
    </row>
    <row r="535" ht="14.25" customHeight="1">
      <c r="A535" s="2" t="str">
        <f>Basen!B267</f>
        <v/>
      </c>
      <c r="B535" s="1">
        <f>Basen!F267+21000</f>
        <v>42030</v>
      </c>
      <c r="C535" s="1" t="str">
        <f>Basen!C267</f>
        <v>Zocher</v>
      </c>
      <c r="D535" s="3" t="str">
        <f>Basen!H267</f>
        <v>cansl</v>
      </c>
      <c r="E535" s="3" t="str">
        <f>Basen!J267</f>
        <v/>
      </c>
      <c r="F535" s="3"/>
      <c r="G535" s="3" t="str">
        <f t="shared" si="24"/>
        <v>cansl</v>
      </c>
      <c r="H535" s="3"/>
      <c r="I535" s="3"/>
      <c r="J535" s="3"/>
    </row>
    <row r="536" ht="14.25" customHeight="1">
      <c r="A536" s="2">
        <f>Basen!B282</f>
        <v>31220122</v>
      </c>
      <c r="B536" s="1">
        <f>Basen!F282+21000</f>
        <v>42045</v>
      </c>
      <c r="C536" s="1" t="str">
        <f>Basen!C282</f>
        <v>Clausen</v>
      </c>
      <c r="D536" s="3" t="str">
        <f>Basen!H282</f>
        <v>web</v>
      </c>
      <c r="E536" s="3" t="str">
        <f>Basen!J282</f>
        <v/>
      </c>
      <c r="F536" s="3"/>
      <c r="G536" s="3" t="str">
        <f t="shared" si="24"/>
        <v>web</v>
      </c>
      <c r="H536" s="3"/>
      <c r="I536" s="3"/>
      <c r="J536" s="3"/>
    </row>
    <row r="537" ht="14.25" customHeight="1">
      <c r="A537" s="2">
        <f>Basen!B433</f>
        <v>25715787</v>
      </c>
      <c r="B537" s="1">
        <f>Basen!F433+21000</f>
        <v>42197</v>
      </c>
      <c r="C537" s="1" t="str">
        <f>Basen!C433</f>
        <v>Hansen</v>
      </c>
      <c r="D537" s="3" t="str">
        <f>Basen!H433</f>
        <v>bc</v>
      </c>
      <c r="E537" s="3" t="str">
        <f>Basen!J433</f>
        <v/>
      </c>
      <c r="F537" s="3"/>
      <c r="G537" s="3" t="str">
        <f t="shared" si="24"/>
        <v>bc</v>
      </c>
      <c r="H537" s="3"/>
      <c r="I537" s="3"/>
      <c r="J537" s="3"/>
    </row>
    <row r="538" ht="14.25" customHeight="1">
      <c r="A538" s="2">
        <f>Basen!B755</f>
        <v>40446954</v>
      </c>
      <c r="B538" s="1">
        <f>Basen!F755+23000</f>
        <v>46150</v>
      </c>
      <c r="C538" s="1" t="str">
        <f>Basen!C755</f>
        <v>Christensen</v>
      </c>
      <c r="D538" s="3" t="str">
        <f>Basen!H755</f>
        <v>bc</v>
      </c>
      <c r="E538" s="3" t="str">
        <f>Basen!J755</f>
        <v/>
      </c>
      <c r="F538" s="3"/>
      <c r="G538" s="3"/>
      <c r="H538" s="3"/>
      <c r="I538" s="3" t="str">
        <f>D538</f>
        <v>bc</v>
      </c>
      <c r="J538" s="3"/>
    </row>
    <row r="539" ht="14.25" customHeight="1">
      <c r="A539" s="2">
        <f>Basen!B447</f>
        <v>27265801</v>
      </c>
      <c r="B539" s="1">
        <f>Basen!F447+21000</f>
        <v>31185</v>
      </c>
      <c r="C539" s="1" t="str">
        <f>Basen!C447</f>
        <v>Johansen</v>
      </c>
      <c r="D539" s="3" t="str">
        <f>Basen!H447</f>
        <v>bc</v>
      </c>
      <c r="E539" s="3" t="str">
        <f>Basen!J447</f>
        <v/>
      </c>
      <c r="F539" s="3"/>
      <c r="G539" s="3" t="str">
        <f>D539</f>
        <v>bc</v>
      </c>
      <c r="H539" s="3"/>
      <c r="I539" s="3"/>
      <c r="J539" s="3"/>
    </row>
    <row r="540" ht="14.25" customHeight="1">
      <c r="A540" s="2">
        <f>Basen!B272</f>
        <v>30740881</v>
      </c>
      <c r="B540" s="1">
        <f>Basen!F272+21000</f>
        <v>42035</v>
      </c>
      <c r="C540" s="1" t="str">
        <f>Basen!C272</f>
        <v>Raagaard</v>
      </c>
      <c r="D540" s="3" t="str">
        <f>Basen!H272</f>
        <v>bc</v>
      </c>
      <c r="E540" s="3" t="str">
        <f>Basen!J272</f>
        <v/>
      </c>
      <c r="F540" s="3"/>
      <c r="G540" s="3" t="s">
        <v>8</v>
      </c>
      <c r="H540" s="3"/>
      <c r="I540" s="3"/>
      <c r="J540" s="3"/>
    </row>
    <row r="541" ht="14.25" customHeight="1">
      <c r="A541" s="2">
        <f>Basen!B752</f>
        <v>40749292</v>
      </c>
      <c r="B541" s="1">
        <f>Basen!F752+23000</f>
        <v>46147</v>
      </c>
      <c r="C541" s="1" t="str">
        <f>Basen!C752</f>
        <v>Persson</v>
      </c>
      <c r="D541" s="3" t="str">
        <f>Basen!H752</f>
        <v>bc</v>
      </c>
      <c r="E541" s="3" t="str">
        <f>Basen!J752</f>
        <v/>
      </c>
      <c r="F541" s="3"/>
      <c r="G541" s="3"/>
      <c r="H541" s="3"/>
      <c r="I541" s="3" t="str">
        <f>D541</f>
        <v>bc</v>
      </c>
      <c r="J541" s="3"/>
    </row>
    <row r="542" ht="14.25" customHeight="1">
      <c r="A542" s="2">
        <f>Basen!B355</f>
        <v>53141333</v>
      </c>
      <c r="B542" s="1">
        <f>Basen!F355+21000</f>
        <v>42119</v>
      </c>
      <c r="C542" s="1" t="str">
        <f>Basen!C355</f>
        <v>Saxild</v>
      </c>
      <c r="D542" s="3" t="str">
        <f>Basen!H355</f>
        <v>bc</v>
      </c>
      <c r="E542" s="3" t="str">
        <f>Basen!J355</f>
        <v/>
      </c>
      <c r="F542" s="3"/>
      <c r="G542" s="3" t="str">
        <f t="shared" ref="G542:G543" si="25">D542</f>
        <v>bc</v>
      </c>
      <c r="H542" s="3"/>
      <c r="I542" s="3"/>
      <c r="J542" s="3"/>
    </row>
    <row r="543" ht="14.25" customHeight="1">
      <c r="A543" s="2">
        <f>Basen!B387</f>
        <v>60571190</v>
      </c>
      <c r="B543" s="1">
        <f>Basen!F387+21000</f>
        <v>42151</v>
      </c>
      <c r="C543" s="1" t="str">
        <f>Basen!C387</f>
        <v>Sillassen</v>
      </c>
      <c r="D543" s="3" t="str">
        <f>Basen!H387</f>
        <v>bc</v>
      </c>
      <c r="E543" s="3" t="str">
        <f>Basen!J387</f>
        <v/>
      </c>
      <c r="F543" s="3"/>
      <c r="G543" s="3" t="str">
        <f t="shared" si="25"/>
        <v>bc</v>
      </c>
      <c r="H543" s="3"/>
      <c r="I543" s="3"/>
      <c r="J543" s="3"/>
    </row>
    <row r="544" ht="14.25" customHeight="1">
      <c r="A544" s="2" t="str">
        <f>Basen!B785</f>
        <v/>
      </c>
      <c r="B544" s="1">
        <f>Basen!F785+23000</f>
        <v>46181</v>
      </c>
      <c r="C544" s="1" t="str">
        <f>Basen!C785</f>
        <v>Bælum</v>
      </c>
      <c r="D544" s="43" t="str">
        <f>Basen!H785</f>
        <v>bc</v>
      </c>
      <c r="E544" s="3" t="str">
        <f>Basen!J785</f>
        <v/>
      </c>
      <c r="F544" s="3"/>
      <c r="G544" s="3"/>
      <c r="H544" s="3"/>
      <c r="I544" s="43" t="str">
        <f t="shared" ref="I544:I546" si="26">D544</f>
        <v>bc</v>
      </c>
      <c r="J544" s="3"/>
    </row>
    <row r="545" ht="14.25" customHeight="1">
      <c r="A545" s="2">
        <f>Basen!B681</f>
        <v>41777733</v>
      </c>
      <c r="B545" s="1">
        <f>Basen!F681+23000</f>
        <v>46076</v>
      </c>
      <c r="C545" s="1" t="str">
        <f>Basen!C681</f>
        <v>Solon</v>
      </c>
      <c r="D545" s="3" t="str">
        <f>Basen!H681</f>
        <v>bc</v>
      </c>
      <c r="E545" s="3" t="str">
        <f>Basen!J681</f>
        <v/>
      </c>
      <c r="F545" s="3"/>
      <c r="G545" s="3"/>
      <c r="H545" s="3"/>
      <c r="I545" s="3" t="str">
        <f t="shared" si="26"/>
        <v>bc</v>
      </c>
      <c r="J545" s="3"/>
    </row>
    <row r="546" ht="14.25" customHeight="1">
      <c r="A546" s="2">
        <f>Basen!B774</f>
        <v>40924609</v>
      </c>
      <c r="B546" s="1">
        <f>Basen!F774+23000</f>
        <v>46170</v>
      </c>
      <c r="C546" s="1" t="str">
        <f>Basen!C774</f>
        <v>Frigalt</v>
      </c>
      <c r="D546" s="3" t="str">
        <f>Basen!H774</f>
        <v>bc</v>
      </c>
      <c r="E546" s="3" t="str">
        <f>Basen!J774</f>
        <v/>
      </c>
      <c r="F546" s="3"/>
      <c r="G546" s="3"/>
      <c r="H546" s="3"/>
      <c r="I546" s="3" t="str">
        <f t="shared" si="26"/>
        <v>bc</v>
      </c>
      <c r="J546" s="3"/>
    </row>
    <row r="547" ht="14.25" customHeight="1">
      <c r="A547" s="2">
        <f>Basen!B445</f>
        <v>60799011</v>
      </c>
      <c r="B547" s="1">
        <f>Basen!F445+21000</f>
        <v>31143</v>
      </c>
      <c r="C547" s="1" t="str">
        <f>Basen!C445</f>
        <v>Olsen</v>
      </c>
      <c r="D547" s="3" t="str">
        <f>Basen!H445</f>
        <v>bc</v>
      </c>
      <c r="E547" s="3" t="str">
        <f>Basen!J445</f>
        <v/>
      </c>
      <c r="F547" s="3"/>
      <c r="G547" s="3" t="str">
        <f>D547</f>
        <v>bc</v>
      </c>
      <c r="H547" s="3"/>
      <c r="I547" s="3"/>
      <c r="J547" s="3"/>
    </row>
    <row r="548" ht="14.25" customHeight="1">
      <c r="A548" s="2">
        <f>Basen!B780</f>
        <v>15774477815</v>
      </c>
      <c r="B548" s="1">
        <f>Basen!F780+23000</f>
        <v>46176</v>
      </c>
      <c r="C548" s="1" t="str">
        <f>Basen!C780</f>
        <v>Rettenmaier</v>
      </c>
      <c r="D548" s="3" t="str">
        <f>Basen!H780</f>
        <v>web</v>
      </c>
      <c r="E548" s="3" t="str">
        <f>Basen!J780</f>
        <v/>
      </c>
      <c r="F548" s="3"/>
      <c r="G548" s="3"/>
      <c r="H548" s="3"/>
      <c r="I548" s="3" t="str">
        <f>D548</f>
        <v>web</v>
      </c>
      <c r="J548" s="3"/>
    </row>
    <row r="549" ht="14.25" customHeight="1">
      <c r="A549" s="2">
        <f>Basen!B316</f>
        <v>42529597</v>
      </c>
      <c r="B549" s="1">
        <f>Basen!F316+21000</f>
        <v>42080</v>
      </c>
      <c r="C549" s="1" t="str">
        <f>Basen!C316</f>
        <v>Pedersen</v>
      </c>
      <c r="D549" s="3" t="str">
        <f>Basen!H316</f>
        <v>bc</v>
      </c>
      <c r="E549" s="3" t="str">
        <f>Basen!J316</f>
        <v/>
      </c>
      <c r="F549" s="3"/>
      <c r="G549" s="3" t="str">
        <f t="shared" ref="G549:G552" si="27">D549</f>
        <v>bc</v>
      </c>
      <c r="H549" s="3"/>
      <c r="I549" s="3"/>
      <c r="J549" s="3"/>
    </row>
    <row r="550" ht="14.25" customHeight="1">
      <c r="A550" s="2">
        <f>Basen!B435</f>
        <v>42984761</v>
      </c>
      <c r="B550" s="1">
        <f>Basen!F435+21000</f>
        <v>42199</v>
      </c>
      <c r="C550" s="1" t="str">
        <f>Basen!C435</f>
        <v>Bernhardt</v>
      </c>
      <c r="D550" s="3" t="str">
        <f>Basen!H435</f>
        <v>bc</v>
      </c>
      <c r="E550" s="3" t="str">
        <f>Basen!J435</f>
        <v/>
      </c>
      <c r="F550" s="3"/>
      <c r="G550" s="3" t="str">
        <f t="shared" si="27"/>
        <v>bc</v>
      </c>
      <c r="H550" s="3"/>
      <c r="I550" s="3"/>
      <c r="J550" s="3"/>
    </row>
    <row r="551" ht="14.25" customHeight="1">
      <c r="A551" s="2" t="str">
        <f>Basen!B336</f>
        <v/>
      </c>
      <c r="B551" s="1">
        <f>Basen!F336+21000</f>
        <v>42100</v>
      </c>
      <c r="C551" s="1" t="str">
        <f>Basen!C336</f>
        <v>Bruun</v>
      </c>
      <c r="D551" s="3" t="str">
        <f>Basen!H336</f>
        <v>cansl</v>
      </c>
      <c r="E551" s="3" t="str">
        <f>Basen!J336</f>
        <v/>
      </c>
      <c r="F551" s="3"/>
      <c r="G551" s="3" t="str">
        <f t="shared" si="27"/>
        <v>cansl</v>
      </c>
      <c r="H551" s="3"/>
      <c r="I551" s="3"/>
      <c r="J551" s="3"/>
    </row>
    <row r="552" ht="14.25" customHeight="1">
      <c r="A552" s="2">
        <f>Basen!B438</f>
        <v>24444512</v>
      </c>
      <c r="B552" s="1">
        <f>Basen!F438+21000</f>
        <v>42202</v>
      </c>
      <c r="C552" s="1" t="str">
        <f>Basen!C438</f>
        <v>Pontoppidan</v>
      </c>
      <c r="D552" s="45" t="str">
        <f>Basen!H438</f>
        <v>bc</v>
      </c>
      <c r="E552" s="3" t="str">
        <f>Basen!J438</f>
        <v/>
      </c>
      <c r="F552" s="3"/>
      <c r="G552" s="45" t="str">
        <f t="shared" si="27"/>
        <v>bc</v>
      </c>
      <c r="H552" s="3"/>
      <c r="I552" s="3"/>
      <c r="J552" s="3"/>
    </row>
    <row r="553" ht="14.25" customHeight="1">
      <c r="A553" s="2">
        <f>Basen!B761</f>
        <v>1796992819</v>
      </c>
      <c r="B553" s="1">
        <f>Basen!F761+23000</f>
        <v>46157</v>
      </c>
      <c r="C553" s="1" t="str">
        <f>Basen!C761</f>
        <v>Møller</v>
      </c>
      <c r="D553" s="43" t="str">
        <f>Basen!H761</f>
        <v>web</v>
      </c>
      <c r="E553" s="3">
        <f>Basen!J761</f>
        <v>10</v>
      </c>
      <c r="F553" s="3"/>
      <c r="G553" s="3"/>
      <c r="H553" s="3"/>
      <c r="I553" s="43" t="str">
        <f>D553</f>
        <v>web</v>
      </c>
      <c r="J553" s="3"/>
    </row>
    <row r="554" ht="14.25" customHeight="1">
      <c r="A554" s="2" t="str">
        <f>Basen!B831</f>
        <v>60150136</v>
      </c>
      <c r="B554" s="1">
        <f>Basen!F831+24000</f>
        <v>48042</v>
      </c>
      <c r="C554" s="1" t="str">
        <f>Basen!C831</f>
        <v>Høybye</v>
      </c>
      <c r="D554" s="43" t="str">
        <f>Basen!H831</f>
        <v>bc</v>
      </c>
      <c r="E554" s="3" t="str">
        <f>Basen!J831</f>
        <v/>
      </c>
      <c r="F554" s="3"/>
      <c r="G554" s="3"/>
      <c r="H554" s="3"/>
      <c r="I554" s="3"/>
      <c r="J554" s="43" t="str">
        <f>D554</f>
        <v>bc</v>
      </c>
    </row>
    <row r="555" ht="14.25" customHeight="1">
      <c r="A555" s="2">
        <f>Basen!B649</f>
        <v>48046793</v>
      </c>
      <c r="B555" s="1">
        <f>Basen!F649+23000</f>
        <v>46044</v>
      </c>
      <c r="C555" s="1" t="str">
        <f>Basen!C649</f>
        <v>Tverange</v>
      </c>
      <c r="D555" s="3" t="str">
        <f>Basen!H649</f>
        <v>bc</v>
      </c>
      <c r="E555" s="3" t="str">
        <f>Basen!J649</f>
        <v/>
      </c>
      <c r="F555" s="3"/>
      <c r="G555" s="3"/>
      <c r="H555" s="3"/>
      <c r="I555" s="3" t="str">
        <f t="shared" ref="I555:I559" si="28">D555</f>
        <v>bc</v>
      </c>
      <c r="J555" s="3"/>
    </row>
    <row r="556" ht="14.25" customHeight="1">
      <c r="A556" s="2">
        <f>Basen!B704</f>
        <v>50277175</v>
      </c>
      <c r="B556" s="1">
        <f>Basen!F704+23000</f>
        <v>46099</v>
      </c>
      <c r="C556" s="1" t="str">
        <f>Basen!C704</f>
        <v>Lie</v>
      </c>
      <c r="D556" s="3" t="str">
        <f>Basen!H704</f>
        <v>bc</v>
      </c>
      <c r="E556" s="3" t="str">
        <f>Basen!J704</f>
        <v/>
      </c>
      <c r="F556" s="3"/>
      <c r="G556" s="3"/>
      <c r="H556" s="3"/>
      <c r="I556" s="3" t="str">
        <f t="shared" si="28"/>
        <v>bc</v>
      </c>
      <c r="J556" s="3"/>
    </row>
    <row r="557" ht="14.25" customHeight="1">
      <c r="A557" s="2">
        <f>Basen!B777</f>
        <v>40551985</v>
      </c>
      <c r="B557" s="1">
        <f>Basen!F777+23000</f>
        <v>46173</v>
      </c>
      <c r="C557" s="1" t="str">
        <f>Basen!C777</f>
        <v>Dessau</v>
      </c>
      <c r="D557" s="3" t="str">
        <f>Basen!H777</f>
        <v>bc</v>
      </c>
      <c r="E557" s="3" t="str">
        <f>Basen!J777</f>
        <v/>
      </c>
      <c r="F557" s="3"/>
      <c r="G557" s="3"/>
      <c r="H557" s="3"/>
      <c r="I557" s="3" t="str">
        <f t="shared" si="28"/>
        <v>bc</v>
      </c>
      <c r="J557" s="3"/>
    </row>
    <row r="558" ht="14.25" customHeight="1">
      <c r="A558" s="2">
        <f>Basen!B677</f>
        <v>51251135</v>
      </c>
      <c r="B558" s="1">
        <f>Basen!F677+23000</f>
        <v>46072</v>
      </c>
      <c r="C558" s="1" t="str">
        <f>Basen!C677</f>
        <v>Løvenstrøm</v>
      </c>
      <c r="D558" s="3" t="str">
        <f>Basen!H677</f>
        <v>bc</v>
      </c>
      <c r="E558" s="3" t="str">
        <f>Basen!J677</f>
        <v/>
      </c>
      <c r="F558" s="3"/>
      <c r="G558" s="3"/>
      <c r="H558" s="3"/>
      <c r="I558" s="3" t="str">
        <f t="shared" si="28"/>
        <v>bc</v>
      </c>
      <c r="J558" s="3"/>
    </row>
    <row r="559" ht="14.25" customHeight="1">
      <c r="A559" s="2">
        <f>Basen!B688</f>
        <v>51282316</v>
      </c>
      <c r="B559" s="1">
        <f>Basen!F688+23000</f>
        <v>46083</v>
      </c>
      <c r="C559" s="1" t="str">
        <f>Basen!C688</f>
        <v>stabel</v>
      </c>
      <c r="D559" s="3" t="str">
        <f>Basen!H688</f>
        <v>bc</v>
      </c>
      <c r="E559" s="3" t="str">
        <f>Basen!J688</f>
        <v/>
      </c>
      <c r="F559" s="3"/>
      <c r="G559" s="3"/>
      <c r="H559" s="3"/>
      <c r="I559" s="3" t="str">
        <f t="shared" si="28"/>
        <v>bc</v>
      </c>
      <c r="J559" s="3"/>
    </row>
    <row r="560" ht="14.25" customHeight="1">
      <c r="A560" s="2">
        <f>Basen!B421</f>
        <v>51908452</v>
      </c>
      <c r="B560" s="1">
        <f>Basen!F421+21000</f>
        <v>42185</v>
      </c>
      <c r="C560" s="1" t="str">
        <f>Basen!C421</f>
        <v>Wiborg</v>
      </c>
      <c r="D560" s="3" t="str">
        <f>Basen!H421</f>
        <v>bc</v>
      </c>
      <c r="E560" s="3" t="str">
        <f>Basen!J421</f>
        <v/>
      </c>
      <c r="F560" s="3"/>
      <c r="G560" s="3" t="str">
        <f t="shared" ref="G560:G562" si="29">D560</f>
        <v>bc</v>
      </c>
      <c r="H560" s="3"/>
      <c r="I560" s="3"/>
      <c r="J560" s="3"/>
    </row>
    <row r="561" ht="14.25" customHeight="1">
      <c r="A561" s="2" t="str">
        <f>Basen!B422</f>
        <v/>
      </c>
      <c r="B561" s="1">
        <f>Basen!F422+21000</f>
        <v>42186</v>
      </c>
      <c r="C561" s="1" t="str">
        <f>Basen!C422</f>
        <v>Skoglund</v>
      </c>
      <c r="D561" s="3" t="str">
        <f>Basen!H422</f>
        <v/>
      </c>
      <c r="E561" s="3" t="str">
        <f>Basen!J422</f>
        <v/>
      </c>
      <c r="F561" s="3"/>
      <c r="G561" s="3" t="str">
        <f t="shared" si="29"/>
        <v/>
      </c>
      <c r="H561" s="3"/>
      <c r="I561" s="3"/>
      <c r="J561" s="3"/>
    </row>
    <row r="562" ht="14.25" customHeight="1">
      <c r="A562" s="2" t="str">
        <f>Basen!B356</f>
        <v/>
      </c>
      <c r="B562" s="1">
        <f>Basen!F356+21000</f>
        <v>42120</v>
      </c>
      <c r="C562" s="1" t="str">
        <f>Basen!C356</f>
        <v>Park</v>
      </c>
      <c r="D562" s="3" t="str">
        <f>Basen!H356</f>
        <v>cansl</v>
      </c>
      <c r="E562" s="3" t="str">
        <f>Basen!J356</f>
        <v/>
      </c>
      <c r="F562" s="3"/>
      <c r="G562" s="3" t="str">
        <f t="shared" si="29"/>
        <v>cansl</v>
      </c>
      <c r="H562" s="3"/>
      <c r="I562" s="3"/>
      <c r="J562" s="3"/>
    </row>
    <row r="563" ht="14.25" customHeight="1">
      <c r="A563" s="2">
        <f>Basen!B671</f>
        <v>53295457</v>
      </c>
      <c r="B563" s="1">
        <f>Basen!F671+23000</f>
        <v>46066</v>
      </c>
      <c r="C563" s="1" t="str">
        <f>Basen!C671</f>
        <v>Kisbye</v>
      </c>
      <c r="D563" s="43" t="str">
        <f>Basen!H671</f>
        <v>web</v>
      </c>
      <c r="E563" s="3">
        <f>Basen!J671</f>
        <v>10</v>
      </c>
      <c r="F563" s="3"/>
      <c r="G563" s="3"/>
      <c r="H563" s="3"/>
      <c r="I563" s="43" t="str">
        <f>D563</f>
        <v>web</v>
      </c>
      <c r="J563" s="3"/>
    </row>
    <row r="564" ht="14.25" customHeight="1">
      <c r="A564" s="2">
        <f>Basen!B377</f>
        <v>29115531</v>
      </c>
      <c r="B564" s="1">
        <f>Basen!F377+21000</f>
        <v>42141</v>
      </c>
      <c r="C564" s="1" t="str">
        <f>Basen!C377</f>
        <v>Park</v>
      </c>
      <c r="D564" s="3" t="str">
        <f>Basen!H377</f>
        <v>bc</v>
      </c>
      <c r="E564" s="3" t="str">
        <f>Basen!J377</f>
        <v/>
      </c>
      <c r="F564" s="3"/>
      <c r="G564" s="3" t="str">
        <f t="shared" ref="G564:G569" si="30">D564</f>
        <v>bc</v>
      </c>
      <c r="H564" s="3"/>
      <c r="I564" s="3"/>
      <c r="J564" s="3"/>
    </row>
    <row r="565" ht="14.25" customHeight="1">
      <c r="A565" s="2">
        <f>Basen!B388</f>
        <v>691115144</v>
      </c>
      <c r="B565" s="1">
        <f>Basen!F388+21000</f>
        <v>42152</v>
      </c>
      <c r="C565" s="1" t="str">
        <f>Basen!C388</f>
        <v>Zych</v>
      </c>
      <c r="D565" s="3" t="str">
        <f>Basen!H388</f>
        <v>bc</v>
      </c>
      <c r="E565" s="3" t="str">
        <f>Basen!J388</f>
        <v/>
      </c>
      <c r="F565" s="3"/>
      <c r="G565" s="3" t="str">
        <f t="shared" si="30"/>
        <v>bc</v>
      </c>
      <c r="H565" s="3"/>
      <c r="I565" s="3"/>
      <c r="J565" s="3"/>
    </row>
    <row r="566" ht="14.25" customHeight="1">
      <c r="A566" s="2" t="str">
        <f>Basen!B393</f>
        <v/>
      </c>
      <c r="B566" s="1">
        <f>Basen!F393+21000</f>
        <v>42157</v>
      </c>
      <c r="C566" s="1" t="str">
        <f>Basen!C393</f>
        <v>Cruger</v>
      </c>
      <c r="D566" s="3" t="str">
        <f>Basen!H393</f>
        <v>cansl</v>
      </c>
      <c r="E566" s="3" t="str">
        <f>Basen!J393</f>
        <v/>
      </c>
      <c r="F566" s="3"/>
      <c r="G566" s="3" t="str">
        <f t="shared" si="30"/>
        <v>cansl</v>
      </c>
      <c r="H566" s="3"/>
      <c r="I566" s="3"/>
      <c r="J566" s="3"/>
    </row>
    <row r="567" ht="14.25" customHeight="1">
      <c r="A567" s="2" t="str">
        <f>Basen!B398</f>
        <v/>
      </c>
      <c r="B567" s="1">
        <f>Basen!F398+21000</f>
        <v>42162</v>
      </c>
      <c r="C567" s="1" t="str">
        <f>Basen!C398</f>
        <v>Lindesdal</v>
      </c>
      <c r="D567" s="3" t="str">
        <f>Basen!H398</f>
        <v/>
      </c>
      <c r="E567" s="3" t="str">
        <f>Basen!J398</f>
        <v/>
      </c>
      <c r="F567" s="3"/>
      <c r="G567" s="3" t="str">
        <f t="shared" si="30"/>
        <v/>
      </c>
      <c r="H567" s="3"/>
      <c r="I567" s="3" t="s">
        <v>32</v>
      </c>
      <c r="J567" s="3"/>
    </row>
    <row r="568" ht="14.25" customHeight="1">
      <c r="A568" s="2">
        <f>Basen!B293</f>
        <v>61283743</v>
      </c>
      <c r="B568" s="1">
        <f>Basen!F293+21000</f>
        <v>42056</v>
      </c>
      <c r="C568" s="1" t="str">
        <f>Basen!C293</f>
        <v>Nielsen</v>
      </c>
      <c r="D568" s="3" t="str">
        <f>Basen!H293</f>
        <v>bc</v>
      </c>
      <c r="E568" s="3" t="str">
        <f>Basen!J293</f>
        <v/>
      </c>
      <c r="F568" s="3"/>
      <c r="G568" s="3" t="str">
        <f t="shared" si="30"/>
        <v>bc</v>
      </c>
      <c r="H568" s="3"/>
      <c r="I568" s="3"/>
      <c r="J568" s="3"/>
    </row>
    <row r="569" ht="14.25" customHeight="1">
      <c r="A569" s="2">
        <f>Basen!B428</f>
        <v>20646004</v>
      </c>
      <c r="B569" s="1">
        <f>Basen!F428+21000</f>
        <v>42192</v>
      </c>
      <c r="C569" s="1" t="str">
        <f>Basen!C428</f>
        <v>Christensen</v>
      </c>
      <c r="D569" s="3" t="str">
        <f>Basen!H428</f>
        <v>bc</v>
      </c>
      <c r="E569" s="3" t="str">
        <f>Basen!J428</f>
        <v/>
      </c>
      <c r="F569" s="3"/>
      <c r="G569" s="3" t="str">
        <f t="shared" si="30"/>
        <v>bc</v>
      </c>
      <c r="H569" s="3"/>
      <c r="I569" s="3"/>
      <c r="J569" s="3"/>
    </row>
    <row r="570" ht="14.25" customHeight="1">
      <c r="A570" s="2">
        <f>Basen!B278</f>
        <v>21431008</v>
      </c>
      <c r="B570" s="1">
        <f>Basen!F278+21000</f>
        <v>42041</v>
      </c>
      <c r="C570" s="1" t="str">
        <f>Basen!C278</f>
        <v>Bie</v>
      </c>
      <c r="D570" s="3" t="str">
        <f>Basen!H278</f>
        <v>bc</v>
      </c>
      <c r="E570" s="3" t="str">
        <f>Basen!J278</f>
        <v/>
      </c>
      <c r="F570" s="3"/>
      <c r="G570" s="3"/>
      <c r="H570" s="3" t="str">
        <f>D570</f>
        <v>bc</v>
      </c>
      <c r="I570" s="3"/>
      <c r="J570" s="3"/>
    </row>
    <row r="571" ht="14.25" customHeight="1">
      <c r="A571" s="2">
        <f>Basen!B444</f>
        <v>40552357</v>
      </c>
      <c r="B571" s="1">
        <f>Basen!F444+21000</f>
        <v>42208</v>
      </c>
      <c r="C571" s="1" t="str">
        <f>Basen!C444</f>
        <v>just</v>
      </c>
      <c r="D571" s="45" t="str">
        <f>Basen!H444</f>
        <v>web</v>
      </c>
      <c r="E571" s="3" t="str">
        <f>Basen!J444</f>
        <v/>
      </c>
      <c r="F571" s="3"/>
      <c r="G571" s="45" t="str">
        <f t="shared" ref="G571:G572" si="31">D571</f>
        <v>web</v>
      </c>
      <c r="H571" s="3"/>
      <c r="I571" s="3"/>
      <c r="J571" s="3"/>
    </row>
    <row r="572" ht="14.25" customHeight="1">
      <c r="A572" s="2" t="str">
        <f>Basen!B292</f>
        <v/>
      </c>
      <c r="B572" s="1">
        <f>Basen!F292+21000</f>
        <v>42055</v>
      </c>
      <c r="C572" s="1" t="str">
        <f>Basen!C292</f>
        <v>Mathiesen</v>
      </c>
      <c r="D572" s="3" t="str">
        <f>Basen!H292</f>
        <v>cansl</v>
      </c>
      <c r="E572" s="3" t="str">
        <f>Basen!J292</f>
        <v/>
      </c>
      <c r="F572" s="3"/>
      <c r="G572" s="3" t="str">
        <f t="shared" si="31"/>
        <v>cansl</v>
      </c>
      <c r="H572" s="3"/>
      <c r="I572" s="3"/>
      <c r="J572" s="3"/>
    </row>
    <row r="573" ht="14.25" customHeight="1">
      <c r="A573" s="2">
        <f>Basen!B639</f>
        <v>61372628</v>
      </c>
      <c r="B573" s="1">
        <f>Basen!F639+23000</f>
        <v>46034</v>
      </c>
      <c r="C573" s="1" t="str">
        <f>Basen!C639</f>
        <v>Kirketero</v>
      </c>
      <c r="D573" s="3" t="str">
        <f>Basen!H639</f>
        <v>bc</v>
      </c>
      <c r="E573" s="3" t="str">
        <f>Basen!J639</f>
        <v/>
      </c>
      <c r="F573" s="3"/>
      <c r="G573" s="3"/>
      <c r="H573" s="3"/>
      <c r="I573" s="3" t="str">
        <f>D573</f>
        <v>bc</v>
      </c>
      <c r="J573" s="3"/>
    </row>
    <row r="574" ht="14.25" customHeight="1">
      <c r="A574" s="2" t="str">
        <f>Basen!B363</f>
        <v/>
      </c>
      <c r="B574" s="1">
        <f>Basen!F363+21000</f>
        <v>42127</v>
      </c>
      <c r="C574" s="1" t="str">
        <f>Basen!C363</f>
        <v>Larsen</v>
      </c>
      <c r="D574" s="3" t="str">
        <f>Basen!H363</f>
        <v>cansl</v>
      </c>
      <c r="E574" s="3" t="str">
        <f>Basen!J363</f>
        <v/>
      </c>
      <c r="F574" s="3"/>
      <c r="G574" s="3" t="str">
        <f t="shared" ref="G574:G577" si="32">D574</f>
        <v>cansl</v>
      </c>
      <c r="H574" s="3"/>
      <c r="I574" s="3"/>
      <c r="J574" s="3"/>
    </row>
    <row r="575" ht="14.25" customHeight="1">
      <c r="A575" s="2" t="str">
        <f>Basen!B361</f>
        <v/>
      </c>
      <c r="B575" s="1">
        <f>Basen!F361+21000</f>
        <v>42125</v>
      </c>
      <c r="C575" s="1" t="str">
        <f>Basen!C361</f>
        <v>Ahrensbach</v>
      </c>
      <c r="D575" s="3" t="str">
        <f>Basen!H361</f>
        <v>cansl</v>
      </c>
      <c r="E575" s="3" t="str">
        <f>Basen!J361</f>
        <v/>
      </c>
      <c r="F575" s="3"/>
      <c r="G575" s="3" t="str">
        <f t="shared" si="32"/>
        <v>cansl</v>
      </c>
      <c r="H575" s="3"/>
      <c r="I575" s="3"/>
      <c r="J575" s="3"/>
    </row>
    <row r="576" ht="14.25" customHeight="1">
      <c r="A576" s="2">
        <f>Basen!B341</f>
        <v>22423627</v>
      </c>
      <c r="B576" s="1">
        <f>Basen!F341+21000</f>
        <v>42105</v>
      </c>
      <c r="C576" s="1" t="str">
        <f>Basen!C341</f>
        <v>Gents</v>
      </c>
      <c r="D576" s="3" t="str">
        <f>Basen!H341</f>
        <v>bc</v>
      </c>
      <c r="E576" s="3" t="str">
        <f>Basen!J341</f>
        <v/>
      </c>
      <c r="F576" s="3"/>
      <c r="G576" s="3" t="str">
        <f t="shared" si="32"/>
        <v>bc</v>
      </c>
      <c r="H576" s="3"/>
      <c r="I576" s="3"/>
      <c r="J576" s="3"/>
    </row>
    <row r="577" ht="14.25" customHeight="1">
      <c r="A577" s="2" t="str">
        <f>Basen!B405</f>
        <v/>
      </c>
      <c r="B577" s="1">
        <f>Basen!F405+21000</f>
        <v>42169</v>
      </c>
      <c r="C577" s="1" t="str">
        <f>Basen!C405</f>
        <v>Skovlund</v>
      </c>
      <c r="D577" s="3" t="str">
        <f>Basen!H405</f>
        <v>web</v>
      </c>
      <c r="E577" s="3" t="str">
        <f>Basen!J405</f>
        <v/>
      </c>
      <c r="F577" s="3"/>
      <c r="G577" s="3" t="str">
        <f t="shared" si="32"/>
        <v>web</v>
      </c>
      <c r="H577" s="3"/>
      <c r="I577" s="3"/>
      <c r="J577" s="3"/>
    </row>
    <row r="578" ht="14.25" customHeight="1">
      <c r="A578" s="2">
        <f>Basen!B690</f>
        <v>61782638</v>
      </c>
      <c r="B578" s="1">
        <f>Basen!F690+23000</f>
        <v>46085</v>
      </c>
      <c r="C578" s="1" t="str">
        <f>Basen!C690</f>
        <v>Larsen</v>
      </c>
      <c r="D578" s="3" t="str">
        <f>Basen!H690</f>
        <v>bc</v>
      </c>
      <c r="E578" s="3" t="str">
        <f>Basen!J690</f>
        <v/>
      </c>
      <c r="F578" s="3"/>
      <c r="G578" s="3"/>
      <c r="H578" s="3"/>
      <c r="I578" s="3" t="str">
        <f t="shared" ref="I578:I579" si="33">D578</f>
        <v>bc</v>
      </c>
      <c r="J578" s="3"/>
    </row>
    <row r="579" ht="14.25" customHeight="1">
      <c r="A579" s="2">
        <f>Basen!B783</f>
        <v>26323525</v>
      </c>
      <c r="B579" s="1">
        <f>Basen!F783+23000</f>
        <v>46179</v>
      </c>
      <c r="C579" s="1" t="str">
        <f>Basen!C783</f>
        <v>Dixen</v>
      </c>
      <c r="D579" s="3" t="str">
        <f>Basen!H783</f>
        <v>bc</v>
      </c>
      <c r="E579" s="3" t="str">
        <f>Basen!J783</f>
        <v/>
      </c>
      <c r="F579" s="3"/>
      <c r="G579" s="3"/>
      <c r="H579" s="3"/>
      <c r="I579" s="3" t="str">
        <f t="shared" si="33"/>
        <v>bc</v>
      </c>
      <c r="J579" s="3"/>
    </row>
    <row r="580" ht="14.25" customHeight="1">
      <c r="A580" s="2">
        <f>Basen!B442</f>
        <v>42366776</v>
      </c>
      <c r="B580" s="1">
        <f>Basen!F442+21000</f>
        <v>42206</v>
      </c>
      <c r="C580" s="1" t="str">
        <f>Basen!C442</f>
        <v>Kawa</v>
      </c>
      <c r="D580" s="45" t="str">
        <f>Basen!H442</f>
        <v>web</v>
      </c>
      <c r="E580" s="3" t="str">
        <f>Basen!J442</f>
        <v/>
      </c>
      <c r="F580" s="3"/>
      <c r="G580" s="45" t="str">
        <f>D580</f>
        <v>web</v>
      </c>
      <c r="H580" s="3"/>
      <c r="I580" s="3"/>
      <c r="J580" s="3"/>
    </row>
    <row r="581" ht="14.25" customHeight="1">
      <c r="A581" s="2">
        <f>Basen!B730</f>
        <v>72214246</v>
      </c>
      <c r="B581" s="1">
        <f>Basen!F730+23000</f>
        <v>46125</v>
      </c>
      <c r="C581" s="1" t="str">
        <f>Basen!C730</f>
        <v>Magito</v>
      </c>
      <c r="D581" s="3" t="str">
        <f>Basen!H730</f>
        <v>bc</v>
      </c>
      <c r="E581" s="3" t="str">
        <f>Basen!J730</f>
        <v/>
      </c>
      <c r="F581" s="3"/>
      <c r="G581" s="3"/>
      <c r="H581" s="3"/>
      <c r="I581" s="3" t="str">
        <f t="shared" ref="I581:I583" si="34">D581</f>
        <v>bc</v>
      </c>
      <c r="J581" s="3"/>
    </row>
    <row r="582" ht="14.25" customHeight="1">
      <c r="A582" s="2">
        <f>Basen!B682</f>
        <v>90621678</v>
      </c>
      <c r="B582" s="1">
        <f>Basen!F682+23000</f>
        <v>46077</v>
      </c>
      <c r="C582" s="1" t="str">
        <f>Basen!C682</f>
        <v>Sigrid</v>
      </c>
      <c r="D582" s="3" t="str">
        <f>Basen!H682</f>
        <v>bc</v>
      </c>
      <c r="E582" s="3" t="str">
        <f>Basen!J682</f>
        <v/>
      </c>
      <c r="F582" s="3"/>
      <c r="G582" s="3"/>
      <c r="H582" s="3"/>
      <c r="I582" s="3" t="str">
        <f t="shared" si="34"/>
        <v>bc</v>
      </c>
      <c r="J582" s="3"/>
    </row>
    <row r="583" ht="14.25" customHeight="1">
      <c r="A583" s="2">
        <f>Basen!B620</f>
        <v>91191885</v>
      </c>
      <c r="B583" s="1">
        <f>Basen!F620+23000</f>
        <v>46015</v>
      </c>
      <c r="C583" s="1" t="str">
        <f>Basen!C620</f>
        <v>Bossenmeyer</v>
      </c>
      <c r="D583" s="43" t="str">
        <f>Basen!H620</f>
        <v>WEB</v>
      </c>
      <c r="E583" s="3" t="str">
        <f>Basen!J620</f>
        <v/>
      </c>
      <c r="F583" s="3"/>
      <c r="G583" s="3"/>
      <c r="H583" s="3"/>
      <c r="I583" s="43" t="str">
        <f t="shared" si="34"/>
        <v>WEB</v>
      </c>
      <c r="J583" s="3"/>
    </row>
    <row r="584" ht="14.25" customHeight="1">
      <c r="A584" s="2">
        <f>Basen!B333</f>
        <v>28767572</v>
      </c>
      <c r="B584" s="1">
        <f>Basen!F333+21000</f>
        <v>42097</v>
      </c>
      <c r="C584" s="1" t="str">
        <f>Basen!C333</f>
        <v>Berlau</v>
      </c>
      <c r="D584" s="3" t="str">
        <f>Basen!H333</f>
        <v>bc</v>
      </c>
      <c r="E584" s="3" t="str">
        <f>Basen!J333</f>
        <v/>
      </c>
      <c r="F584" s="3"/>
      <c r="G584" s="3" t="str">
        <f>D584</f>
        <v>bc</v>
      </c>
      <c r="H584" s="3"/>
      <c r="I584" s="3"/>
      <c r="J584" s="3"/>
    </row>
    <row r="585" ht="14.25" customHeight="1">
      <c r="A585" s="2">
        <f>Basen!B744</f>
        <v>301621541</v>
      </c>
      <c r="B585" s="1">
        <f>Basen!F744+23000</f>
        <v>46139</v>
      </c>
      <c r="C585" s="1" t="str">
        <f>Basen!C744</f>
        <v>Weisz</v>
      </c>
      <c r="D585" s="3" t="str">
        <f>Basen!H744</f>
        <v>bc</v>
      </c>
      <c r="E585" s="3" t="str">
        <f>Basen!J744</f>
        <v/>
      </c>
      <c r="F585" s="3"/>
      <c r="G585" s="3"/>
      <c r="H585" s="3"/>
      <c r="I585" s="3" t="str">
        <f t="shared" ref="I585:I588" si="35">D585</f>
        <v>bc</v>
      </c>
      <c r="J585" s="3"/>
    </row>
    <row r="586" ht="14.25" customHeight="1">
      <c r="A586" s="2">
        <f>Basen!B779</f>
        <v>23699409</v>
      </c>
      <c r="B586" s="1">
        <f>Basen!F779+23000</f>
        <v>46175</v>
      </c>
      <c r="C586" s="1" t="str">
        <f>Basen!C779</f>
        <v>Hermansen</v>
      </c>
      <c r="D586" s="3" t="str">
        <f>Basen!H779</f>
        <v>bc</v>
      </c>
      <c r="E586" s="3" t="str">
        <f>Basen!J779</f>
        <v/>
      </c>
      <c r="F586" s="3"/>
      <c r="G586" s="3"/>
      <c r="H586" s="3"/>
      <c r="I586" s="3" t="str">
        <f t="shared" si="35"/>
        <v>bc</v>
      </c>
      <c r="J586" s="3"/>
    </row>
    <row r="587" ht="14.25" customHeight="1">
      <c r="A587" s="2">
        <f>Basen!B692</f>
        <v>531343511</v>
      </c>
      <c r="B587" s="1">
        <f>Basen!F692+23000</f>
        <v>46087</v>
      </c>
      <c r="C587" s="1" t="str">
        <f>Basen!C692</f>
        <v>Bopp</v>
      </c>
      <c r="D587" s="3" t="str">
        <f>Basen!H692</f>
        <v>bc</v>
      </c>
      <c r="E587" s="3" t="str">
        <f>Basen!J692</f>
        <v/>
      </c>
      <c r="F587" s="3"/>
      <c r="G587" s="3"/>
      <c r="H587" s="3"/>
      <c r="I587" s="3" t="str">
        <f t="shared" si="35"/>
        <v>bc</v>
      </c>
      <c r="J587" s="3"/>
    </row>
    <row r="588" ht="14.25" customHeight="1">
      <c r="A588" s="2">
        <f>Basen!B716</f>
        <v>603509941</v>
      </c>
      <c r="B588" s="1">
        <f>Basen!F716+23000</f>
        <v>46111</v>
      </c>
      <c r="C588" s="1" t="str">
        <f>Basen!C716</f>
        <v>Carbonell</v>
      </c>
      <c r="D588" s="3" t="str">
        <f>Basen!H716</f>
        <v>bc</v>
      </c>
      <c r="E588" s="3" t="str">
        <f>Basen!J716</f>
        <v/>
      </c>
      <c r="F588" s="3"/>
      <c r="G588" s="3"/>
      <c r="H588" s="3"/>
      <c r="I588" s="3" t="str">
        <f t="shared" si="35"/>
        <v>bc</v>
      </c>
      <c r="J588" s="3"/>
    </row>
    <row r="589" ht="14.25" customHeight="1">
      <c r="A589" s="2">
        <f>Basen!B389</f>
        <v>28553270</v>
      </c>
      <c r="B589" s="1">
        <f>Basen!F389+21000</f>
        <v>42153</v>
      </c>
      <c r="C589" s="1" t="str">
        <f>Basen!C389</f>
        <v>Jacobsen</v>
      </c>
      <c r="D589" s="3" t="str">
        <f>Basen!H389</f>
        <v>bc</v>
      </c>
      <c r="E589" s="3" t="str">
        <f>Basen!J389</f>
        <v/>
      </c>
      <c r="F589" s="3"/>
      <c r="G589" s="3" t="str">
        <f t="shared" ref="G589:G590" si="36">D589</f>
        <v>bc</v>
      </c>
      <c r="H589" s="3"/>
      <c r="I589" s="3"/>
      <c r="J589" s="3"/>
    </row>
    <row r="590" ht="14.25" customHeight="1">
      <c r="A590" s="2">
        <f>Basen!B391</f>
        <v>26790432</v>
      </c>
      <c r="B590" s="1">
        <f>Basen!F391+21000</f>
        <v>42155</v>
      </c>
      <c r="C590" s="1" t="str">
        <f>Basen!C391</f>
        <v>Dithmar</v>
      </c>
      <c r="D590" s="3" t="str">
        <f>Basen!H391</f>
        <v>bc</v>
      </c>
      <c r="E590" s="3" t="str">
        <f>Basen!J391</f>
        <v/>
      </c>
      <c r="F590" s="3"/>
      <c r="G590" s="3" t="str">
        <f t="shared" si="36"/>
        <v>bc</v>
      </c>
      <c r="H590" s="3"/>
      <c r="I590" s="3"/>
      <c r="J590" s="3"/>
    </row>
    <row r="591" ht="14.25" customHeight="1">
      <c r="A591" s="2">
        <f>Basen!B727</f>
        <v>703378414</v>
      </c>
      <c r="B591" s="1">
        <f>Basen!F727+23000</f>
        <v>46122</v>
      </c>
      <c r="C591" s="1" t="str">
        <f>Basen!C727</f>
        <v>Andersson</v>
      </c>
      <c r="D591" s="3" t="str">
        <f>Basen!H727</f>
        <v>bc</v>
      </c>
      <c r="E591" s="3" t="str">
        <f>Basen!J727</f>
        <v/>
      </c>
      <c r="F591" s="3"/>
      <c r="G591" s="3"/>
      <c r="H591" s="3"/>
      <c r="I591" s="3" t="str">
        <f t="shared" ref="I591:I592" si="37">D591</f>
        <v>bc</v>
      </c>
      <c r="J591" s="3"/>
    </row>
    <row r="592" ht="14.25" customHeight="1">
      <c r="A592" s="2">
        <f>Basen!B644</f>
        <v>704353898</v>
      </c>
      <c r="B592" s="1">
        <f>Basen!F644+23000</f>
        <v>46039</v>
      </c>
      <c r="C592" s="1" t="str">
        <f>Basen!C644</f>
        <v>Svensk</v>
      </c>
      <c r="D592" s="3" t="str">
        <f>Basen!H644</f>
        <v>bc</v>
      </c>
      <c r="E592" s="3" t="str">
        <f>Basen!J644</f>
        <v/>
      </c>
      <c r="F592" s="3"/>
      <c r="G592" s="3"/>
      <c r="H592" s="3"/>
      <c r="I592" s="3" t="str">
        <f t="shared" si="37"/>
        <v>bc</v>
      </c>
      <c r="J592" s="3"/>
    </row>
    <row r="593" ht="14.25" customHeight="1">
      <c r="A593" s="2" t="str">
        <f>Basen!B910</f>
        <v/>
      </c>
      <c r="B593" s="1">
        <f>Basen!F910+24000</f>
        <v>48121</v>
      </c>
      <c r="C593" s="1" t="str">
        <f>Basen!C910</f>
        <v/>
      </c>
      <c r="D593" s="43" t="str">
        <f>Basen!H910</f>
        <v>cansl</v>
      </c>
      <c r="E593" s="3" t="str">
        <f>Basen!J910</f>
        <v/>
      </c>
      <c r="F593" s="3"/>
      <c r="G593" s="3"/>
      <c r="H593" s="3"/>
      <c r="I593" s="3"/>
      <c r="J593" s="43" t="str">
        <f>D593</f>
        <v>cansl</v>
      </c>
    </row>
    <row r="594" ht="14.25" customHeight="1">
      <c r="A594" s="2">
        <f>Basen!B631</f>
        <v>705125490</v>
      </c>
      <c r="B594" s="1">
        <f>Basen!F631+23000</f>
        <v>46026</v>
      </c>
      <c r="C594" s="1" t="str">
        <f>Basen!C631</f>
        <v>Sahlstedt</v>
      </c>
      <c r="D594" s="43" t="str">
        <f>Basen!H631</f>
        <v>WEB</v>
      </c>
      <c r="E594" s="3">
        <f>Basen!J631</f>
        <v>10</v>
      </c>
      <c r="F594" s="3"/>
      <c r="G594" s="3"/>
      <c r="H594" s="3"/>
      <c r="I594" s="43" t="str">
        <f t="shared" ref="I594:I597" si="38">D594</f>
        <v>WEB</v>
      </c>
      <c r="J594" s="3"/>
    </row>
    <row r="595" ht="14.25" customHeight="1">
      <c r="A595" s="2">
        <f>Basen!B606</f>
        <v>705441773</v>
      </c>
      <c r="B595" s="1">
        <f>Basen!F606+23000</f>
        <v>46001</v>
      </c>
      <c r="C595" s="1" t="str">
        <f>Basen!C606</f>
        <v>Whalström</v>
      </c>
      <c r="D595" s="43" t="str">
        <f>Basen!H606</f>
        <v>WEB</v>
      </c>
      <c r="E595" s="3">
        <f>Basen!J606</f>
        <v>10</v>
      </c>
      <c r="F595" s="3"/>
      <c r="G595" s="3"/>
      <c r="H595" s="3"/>
      <c r="I595" s="43" t="str">
        <f t="shared" si="38"/>
        <v>WEB</v>
      </c>
      <c r="J595" s="3"/>
    </row>
    <row r="596" ht="14.25" customHeight="1">
      <c r="A596" s="2">
        <f>Basen!B683</f>
        <v>705652873</v>
      </c>
      <c r="B596" s="1">
        <f>Basen!F683+23000</f>
        <v>46078</v>
      </c>
      <c r="C596" s="1" t="str">
        <f>Basen!C683</f>
        <v>Rehnblom</v>
      </c>
      <c r="D596" s="3" t="str">
        <f>Basen!H683</f>
        <v>bc</v>
      </c>
      <c r="E596" s="3" t="str">
        <f>Basen!J683</f>
        <v/>
      </c>
      <c r="F596" s="3"/>
      <c r="G596" s="3"/>
      <c r="H596" s="3"/>
      <c r="I596" s="3" t="str">
        <f t="shared" si="38"/>
        <v>bc</v>
      </c>
      <c r="J596" s="3"/>
    </row>
    <row r="597" ht="14.25" customHeight="1">
      <c r="A597" s="2">
        <f>Basen!B760</f>
        <v>44841703</v>
      </c>
      <c r="B597" s="1">
        <f>Basen!F760+23000</f>
        <v>46156</v>
      </c>
      <c r="C597" s="1" t="str">
        <f>Basen!C760</f>
        <v>Prehn</v>
      </c>
      <c r="D597" s="3" t="str">
        <f>Basen!H760</f>
        <v>bc</v>
      </c>
      <c r="E597" s="3" t="str">
        <f>Basen!J760</f>
        <v/>
      </c>
      <c r="F597" s="3"/>
      <c r="G597" s="3"/>
      <c r="H597" s="3"/>
      <c r="I597" s="3" t="str">
        <f t="shared" si="38"/>
        <v>bc</v>
      </c>
      <c r="J597" s="3"/>
    </row>
    <row r="598" ht="14.25" customHeight="1">
      <c r="A598" s="2">
        <f>Basen!B432</f>
        <v>42689099</v>
      </c>
      <c r="B598" s="1">
        <f>Basen!F432+21000</f>
        <v>42196</v>
      </c>
      <c r="C598" s="1" t="str">
        <f>Basen!C432</f>
        <v>Träger</v>
      </c>
      <c r="D598" s="3" t="str">
        <f>Basen!H432</f>
        <v>bc</v>
      </c>
      <c r="E598" s="3" t="str">
        <f>Basen!J432</f>
        <v/>
      </c>
      <c r="F598" s="3"/>
      <c r="G598" s="3" t="str">
        <f>D598</f>
        <v>bc</v>
      </c>
      <c r="H598" s="3"/>
      <c r="I598" s="3"/>
      <c r="J598" s="3"/>
    </row>
    <row r="599" ht="14.25" customHeight="1">
      <c r="A599" s="2">
        <f>Basen!B748</f>
        <v>723337067</v>
      </c>
      <c r="B599" s="1">
        <f>Basen!F748+23000</f>
        <v>46143</v>
      </c>
      <c r="C599" s="1" t="str">
        <f>Basen!C748</f>
        <v>Andersson</v>
      </c>
      <c r="D599" s="3" t="str">
        <f>Basen!H748</f>
        <v>bc</v>
      </c>
      <c r="E599" s="3" t="str">
        <f>Basen!J748</f>
        <v/>
      </c>
      <c r="F599" s="3"/>
      <c r="G599" s="3"/>
      <c r="H599" s="3"/>
      <c r="I599" s="3" t="str">
        <f t="shared" ref="I599:I605" si="39">D599</f>
        <v>bc</v>
      </c>
      <c r="J599" s="3"/>
    </row>
    <row r="600" ht="14.25" customHeight="1">
      <c r="A600" s="2">
        <f>Basen!B734</f>
        <v>724244949</v>
      </c>
      <c r="B600" s="1">
        <f>Basen!F734+23000</f>
        <v>46129</v>
      </c>
      <c r="C600" s="1" t="str">
        <f>Basen!C734</f>
        <v>Lozsi</v>
      </c>
      <c r="D600" s="3" t="str">
        <f>Basen!H734</f>
        <v>bc</v>
      </c>
      <c r="E600" s="3" t="str">
        <f>Basen!J734</f>
        <v/>
      </c>
      <c r="F600" s="3"/>
      <c r="G600" s="3"/>
      <c r="H600" s="3"/>
      <c r="I600" s="3" t="str">
        <f t="shared" si="39"/>
        <v>bc</v>
      </c>
      <c r="J600" s="3"/>
    </row>
    <row r="601" ht="14.25" customHeight="1">
      <c r="A601" s="2">
        <f>Basen!B674</f>
        <v>737767397</v>
      </c>
      <c r="B601" s="1">
        <f>Basen!F674+23000</f>
        <v>46069</v>
      </c>
      <c r="C601" s="1" t="str">
        <f>Basen!C674</f>
        <v>Lörqvist</v>
      </c>
      <c r="D601" s="3" t="str">
        <f>Basen!H674</f>
        <v>bc</v>
      </c>
      <c r="E601" s="3" t="str">
        <f>Basen!J674</f>
        <v/>
      </c>
      <c r="F601" s="3"/>
      <c r="G601" s="3"/>
      <c r="H601" s="3"/>
      <c r="I601" s="3" t="str">
        <f t="shared" si="39"/>
        <v>bc</v>
      </c>
      <c r="J601" s="3"/>
    </row>
    <row r="602" ht="14.25" customHeight="1">
      <c r="A602" s="2">
        <f>Basen!B652</f>
        <v>738253697</v>
      </c>
      <c r="B602" s="1">
        <f>Basen!F652+23000</f>
        <v>46047</v>
      </c>
      <c r="C602" s="1" t="str">
        <f>Basen!C652</f>
        <v>Hofmann</v>
      </c>
      <c r="D602" s="3" t="str">
        <f>Basen!H652</f>
        <v>bc</v>
      </c>
      <c r="E602" s="3" t="str">
        <f>Basen!J652</f>
        <v/>
      </c>
      <c r="F602" s="3"/>
      <c r="G602" s="3"/>
      <c r="H602" s="3"/>
      <c r="I602" s="3" t="str">
        <f t="shared" si="39"/>
        <v>bc</v>
      </c>
      <c r="J602" s="3"/>
    </row>
    <row r="603" ht="14.25" customHeight="1">
      <c r="A603" s="2">
        <f>Basen!B732</f>
        <v>768942730</v>
      </c>
      <c r="B603" s="1">
        <f>Basen!F732+23000</f>
        <v>46127</v>
      </c>
      <c r="C603" s="1" t="str">
        <f>Basen!C732</f>
        <v>Ristola</v>
      </c>
      <c r="D603" s="3" t="str">
        <f>Basen!H732</f>
        <v>bc</v>
      </c>
      <c r="E603" s="3" t="str">
        <f>Basen!J732</f>
        <v/>
      </c>
      <c r="F603" s="3"/>
      <c r="G603" s="3"/>
      <c r="H603" s="3"/>
      <c r="I603" s="3" t="str">
        <f t="shared" si="39"/>
        <v>bc</v>
      </c>
      <c r="J603" s="3"/>
    </row>
    <row r="604" ht="14.25" customHeight="1">
      <c r="A604" s="2">
        <f>Basen!B736</f>
        <v>1634823069</v>
      </c>
      <c r="B604" s="1">
        <f>Basen!F736+23000</f>
        <v>46131</v>
      </c>
      <c r="C604" s="1" t="str">
        <f>Basen!C736</f>
        <v>Zaghloul</v>
      </c>
      <c r="D604" s="3" t="str">
        <f>Basen!H736</f>
        <v>bc</v>
      </c>
      <c r="E604" s="3" t="str">
        <f>Basen!J736</f>
        <v/>
      </c>
      <c r="F604" s="3"/>
      <c r="G604" s="3"/>
      <c r="H604" s="3"/>
      <c r="I604" s="3" t="str">
        <f t="shared" si="39"/>
        <v>bc</v>
      </c>
      <c r="J604" s="3"/>
    </row>
    <row r="605" ht="14.25" customHeight="1">
      <c r="A605" s="2">
        <f>Basen!B646</f>
        <v>1708113782</v>
      </c>
      <c r="B605" s="1">
        <f>Basen!F646+23000</f>
        <v>46041</v>
      </c>
      <c r="C605" s="1" t="str">
        <f>Basen!C646</f>
        <v>Steber</v>
      </c>
      <c r="D605" s="3" t="str">
        <f>Basen!H646</f>
        <v>bc</v>
      </c>
      <c r="E605" s="3" t="str">
        <f>Basen!J646</f>
        <v/>
      </c>
      <c r="F605" s="3"/>
      <c r="G605" s="3"/>
      <c r="H605" s="3"/>
      <c r="I605" s="3" t="str">
        <f t="shared" si="39"/>
        <v>bc</v>
      </c>
      <c r="J605" s="3"/>
    </row>
    <row r="606" ht="14.25" customHeight="1">
      <c r="A606" s="2" t="str">
        <f>Basen!B289</f>
        <v/>
      </c>
      <c r="B606" s="1">
        <f>Basen!F289+21000</f>
        <v>42052</v>
      </c>
      <c r="C606" s="1" t="str">
        <f>Basen!C289</f>
        <v>Hansen</v>
      </c>
      <c r="D606" s="3" t="str">
        <f>Basen!H289</f>
        <v>cansl</v>
      </c>
      <c r="E606" s="3" t="str">
        <f>Basen!J289</f>
        <v/>
      </c>
      <c r="F606" s="3"/>
      <c r="G606" s="3" t="str">
        <f t="shared" ref="G606:G607" si="40">D606</f>
        <v>cansl</v>
      </c>
      <c r="H606" s="3"/>
      <c r="I606" s="3"/>
      <c r="J606" s="3"/>
    </row>
    <row r="607" ht="14.25" customHeight="1">
      <c r="A607" s="2" t="str">
        <f>Basen!B370</f>
        <v/>
      </c>
      <c r="B607" s="1">
        <f>Basen!F370+21000</f>
        <v>42134</v>
      </c>
      <c r="C607" s="1" t="str">
        <f>Basen!C370</f>
        <v>Honnens</v>
      </c>
      <c r="D607" s="3" t="str">
        <f>Basen!H370</f>
        <v>cansl</v>
      </c>
      <c r="E607" s="3" t="str">
        <f>Basen!J370</f>
        <v/>
      </c>
      <c r="F607" s="3"/>
      <c r="G607" s="3" t="str">
        <f t="shared" si="40"/>
        <v>cansl</v>
      </c>
      <c r="H607" s="3"/>
      <c r="I607" s="3"/>
      <c r="J607" s="3"/>
    </row>
    <row r="608" ht="14.25" customHeight="1">
      <c r="A608" s="2">
        <f>Basen!B623</f>
        <v>1713133697</v>
      </c>
      <c r="B608" s="1">
        <f>Basen!F623+23000</f>
        <v>46018</v>
      </c>
      <c r="C608" s="1" t="str">
        <f>Basen!C623</f>
        <v>Delakowwitz</v>
      </c>
      <c r="D608" s="3" t="str">
        <f>Basen!H623</f>
        <v>bc</v>
      </c>
      <c r="E608" s="3" t="str">
        <f>Basen!J623</f>
        <v/>
      </c>
      <c r="F608" s="3"/>
      <c r="G608" s="3"/>
      <c r="H608" s="3"/>
      <c r="I608" s="3" t="str">
        <f>D608</f>
        <v>bc</v>
      </c>
      <c r="J608" s="3"/>
    </row>
    <row r="609" ht="14.25" customHeight="1">
      <c r="A609" s="2">
        <f>Basen!B248</f>
        <v>20346484</v>
      </c>
      <c r="B609" s="1">
        <f>Basen!F248+21000</f>
        <v>42011</v>
      </c>
      <c r="C609" s="1" t="str">
        <f>Basen!C248</f>
        <v>Dahl</v>
      </c>
      <c r="D609" s="3" t="str">
        <f>Basen!H248</f>
        <v>web</v>
      </c>
      <c r="E609" s="3">
        <f>Basen!J248</f>
        <v>10</v>
      </c>
      <c r="F609" s="3"/>
      <c r="G609" s="3" t="str">
        <f>D609</f>
        <v>web</v>
      </c>
      <c r="H609" s="3"/>
      <c r="I609" s="3"/>
      <c r="J609" s="3"/>
    </row>
    <row r="610" ht="14.25" customHeight="1">
      <c r="A610" s="2">
        <f>Basen!B720</f>
        <v>1727879613</v>
      </c>
      <c r="B610" s="1">
        <f>Basen!F720+23000</f>
        <v>46115</v>
      </c>
      <c r="C610" s="1" t="str">
        <f>Basen!C720</f>
        <v>Meerbach</v>
      </c>
      <c r="D610" s="3" t="str">
        <f>Basen!H720</f>
        <v>bc</v>
      </c>
      <c r="E610" s="3" t="str">
        <f>Basen!J720</f>
        <v/>
      </c>
      <c r="F610" s="3"/>
      <c r="G610" s="3"/>
      <c r="H610" s="3"/>
      <c r="I610" s="3" t="str">
        <f>D610</f>
        <v>bc</v>
      </c>
      <c r="J610" s="3"/>
    </row>
    <row r="611" ht="14.25" customHeight="1">
      <c r="A611" s="2">
        <f>Basen!B250</f>
        <v>1713690779</v>
      </c>
      <c r="B611" s="1">
        <f>Basen!F250+21000</f>
        <v>42013</v>
      </c>
      <c r="C611" s="1" t="str">
        <f>Basen!C250</f>
        <v>Dau</v>
      </c>
      <c r="D611" s="3" t="str">
        <f>Basen!H250</f>
        <v>web</v>
      </c>
      <c r="E611" s="3">
        <f>Basen!J250</f>
        <v>10</v>
      </c>
      <c r="F611" s="3"/>
      <c r="G611" s="3" t="str">
        <f t="shared" ref="G611:G613" si="41">D611</f>
        <v>web</v>
      </c>
      <c r="H611" s="3"/>
      <c r="I611" s="3"/>
      <c r="J611" s="3"/>
    </row>
    <row r="612" ht="14.25" customHeight="1">
      <c r="A612" s="2">
        <f>Basen!B418</f>
        <v>30968929</v>
      </c>
      <c r="B612" s="1">
        <f>Basen!F418+21000</f>
        <v>42182</v>
      </c>
      <c r="C612" s="1" t="str">
        <f>Basen!C418</f>
        <v>Ejsing</v>
      </c>
      <c r="D612" s="3" t="str">
        <f>Basen!H418</f>
        <v>bc</v>
      </c>
      <c r="E612" s="3" t="str">
        <f>Basen!J418</f>
        <v/>
      </c>
      <c r="F612" s="3"/>
      <c r="G612" s="3" t="str">
        <f t="shared" si="41"/>
        <v>bc</v>
      </c>
      <c r="H612" s="3"/>
      <c r="I612" s="3"/>
      <c r="J612" s="3"/>
    </row>
    <row r="613" ht="14.25" customHeight="1">
      <c r="A613" s="2">
        <f>Basen!B297</f>
        <v>30299080</v>
      </c>
      <c r="B613" s="1">
        <f>Basen!F297+21000</f>
        <v>42060</v>
      </c>
      <c r="C613" s="1" t="str">
        <f>Basen!C297</f>
        <v>Wahlgreen</v>
      </c>
      <c r="D613" s="3" t="str">
        <f>Basen!H297</f>
        <v>bc</v>
      </c>
      <c r="E613" s="3" t="str">
        <f>Basen!J297</f>
        <v/>
      </c>
      <c r="F613" s="3"/>
      <c r="G613" s="3" t="str">
        <f t="shared" si="41"/>
        <v>bc</v>
      </c>
      <c r="H613" s="3"/>
      <c r="I613" s="3"/>
      <c r="J613" s="3"/>
    </row>
    <row r="614" ht="14.25" customHeight="1">
      <c r="A614" s="2">
        <f>Basen!B857</f>
        <v>46707296990</v>
      </c>
      <c r="B614" s="1">
        <f>Basen!F857+24000</f>
        <v>48068</v>
      </c>
      <c r="C614" s="1" t="str">
        <f>Basen!C857</f>
        <v>Svensson</v>
      </c>
      <c r="D614" s="43" t="str">
        <f>Basen!H857</f>
        <v>bc</v>
      </c>
      <c r="E614" s="3" t="str">
        <f>Basen!J857</f>
        <v/>
      </c>
      <c r="F614" s="3"/>
      <c r="G614" s="3"/>
      <c r="H614" s="3"/>
      <c r="I614" s="3"/>
      <c r="J614" s="43" t="str">
        <f>D614</f>
        <v>bc</v>
      </c>
    </row>
    <row r="615" ht="14.25" customHeight="1">
      <c r="A615" s="2">
        <f>Basen!B440</f>
        <v>23264712</v>
      </c>
      <c r="B615" s="1">
        <f>Basen!F440+21000</f>
        <v>42204</v>
      </c>
      <c r="C615" s="1" t="str">
        <f>Basen!C440</f>
        <v>Bille</v>
      </c>
      <c r="D615" s="45" t="str">
        <f>Basen!H440</f>
        <v>bc</v>
      </c>
      <c r="E615" s="3" t="str">
        <f>Basen!J440</f>
        <v/>
      </c>
      <c r="F615" s="3"/>
      <c r="G615" s="45" t="str">
        <f>D615</f>
        <v>bc</v>
      </c>
      <c r="H615" s="3"/>
      <c r="I615" s="3"/>
      <c r="J615" s="3"/>
    </row>
    <row r="616" ht="14.25" customHeight="1">
      <c r="A616" s="2">
        <f>Basen!B661</f>
        <v>15158140306</v>
      </c>
      <c r="B616" s="1">
        <f>Basen!F661+23000</f>
        <v>46056</v>
      </c>
      <c r="C616" s="1" t="str">
        <f>Basen!C661</f>
        <v>Betzold</v>
      </c>
      <c r="D616" s="3" t="str">
        <f>Basen!H661</f>
        <v>bc</v>
      </c>
      <c r="E616" s="3" t="str">
        <f>Basen!J661</f>
        <v/>
      </c>
      <c r="F616" s="3"/>
      <c r="G616" s="3"/>
      <c r="H616" s="3"/>
      <c r="I616" s="3" t="str">
        <f>D616</f>
        <v>bc</v>
      </c>
      <c r="J616" s="3"/>
    </row>
    <row r="617" ht="14.25" customHeight="1">
      <c r="A617" s="2">
        <f>Basen!B434</f>
        <v>30317377</v>
      </c>
      <c r="B617" s="1">
        <f>Basen!F434+21000</f>
        <v>42198</v>
      </c>
      <c r="C617" s="1" t="str">
        <f>Basen!C434</f>
        <v>Pedersen</v>
      </c>
      <c r="D617" s="3" t="str">
        <f>Basen!H434</f>
        <v>bc</v>
      </c>
      <c r="E617" s="3" t="str">
        <f>Basen!J434</f>
        <v/>
      </c>
      <c r="F617" s="3"/>
      <c r="G617" s="3" t="str">
        <f>D617</f>
        <v>bc</v>
      </c>
      <c r="H617" s="3"/>
      <c r="I617" s="3"/>
      <c r="J617" s="3"/>
    </row>
    <row r="618" ht="14.25" customHeight="1">
      <c r="A618" s="2">
        <f>Basen!B672</f>
        <v>15757598425</v>
      </c>
      <c r="B618" s="1">
        <f>Basen!F672+23000</f>
        <v>46067</v>
      </c>
      <c r="C618" s="1" t="str">
        <f>Basen!C672</f>
        <v>Kaufmann</v>
      </c>
      <c r="D618" s="3" t="str">
        <f>Basen!H672</f>
        <v>bc</v>
      </c>
      <c r="E618" s="3" t="str">
        <f>Basen!J672</f>
        <v/>
      </c>
      <c r="F618" s="3"/>
      <c r="G618" s="3"/>
      <c r="H618" s="3"/>
      <c r="I618" s="3" t="str">
        <f t="shared" ref="I618:I622" si="42">D618</f>
        <v>bc</v>
      </c>
      <c r="J618" s="3"/>
    </row>
    <row r="619" ht="14.25" customHeight="1">
      <c r="A619" s="2">
        <f>Basen!B782</f>
        <v>3603069075</v>
      </c>
      <c r="B619" s="1">
        <f>Basen!F782+23000</f>
        <v>46178</v>
      </c>
      <c r="C619" s="1" t="str">
        <f>Basen!C782</f>
        <v>Holly</v>
      </c>
      <c r="D619" s="3" t="str">
        <f>Basen!H782</f>
        <v>bc</v>
      </c>
      <c r="E619" s="3" t="str">
        <f>Basen!J782</f>
        <v/>
      </c>
      <c r="F619" s="3"/>
      <c r="G619" s="3"/>
      <c r="H619" s="3"/>
      <c r="I619" s="3" t="str">
        <f t="shared" si="42"/>
        <v>bc</v>
      </c>
      <c r="J619" s="3"/>
    </row>
    <row r="620" ht="14.25" customHeight="1">
      <c r="A620" s="2">
        <f>Basen!B708</f>
        <v>17678221189</v>
      </c>
      <c r="B620" s="1">
        <f>Basen!F708+23000</f>
        <v>46103</v>
      </c>
      <c r="C620" s="1" t="str">
        <f>Basen!C708</f>
        <v>Moller</v>
      </c>
      <c r="D620" s="3" t="str">
        <f>Basen!H708</f>
        <v>bc</v>
      </c>
      <c r="E620" s="3" t="str">
        <f>Basen!J708</f>
        <v/>
      </c>
      <c r="F620" s="3"/>
      <c r="G620" s="3"/>
      <c r="H620" s="3"/>
      <c r="I620" s="3" t="str">
        <f t="shared" si="42"/>
        <v>bc</v>
      </c>
      <c r="J620" s="3"/>
    </row>
    <row r="621" ht="14.25" customHeight="1">
      <c r="A621" s="2">
        <f>Basen!B710</f>
        <v>51446674796</v>
      </c>
      <c r="B621" s="1">
        <f>Basen!F710+23000</f>
        <v>46105</v>
      </c>
      <c r="C621" s="1" t="str">
        <f>Basen!C710</f>
        <v>Geresser</v>
      </c>
      <c r="D621" s="3" t="str">
        <f>Basen!H710</f>
        <v>bc</v>
      </c>
      <c r="E621" s="3" t="str">
        <f>Basen!J710</f>
        <v/>
      </c>
      <c r="F621" s="3"/>
      <c r="G621" s="3"/>
      <c r="H621" s="3"/>
      <c r="I621" s="3" t="str">
        <f t="shared" si="42"/>
        <v>bc</v>
      </c>
      <c r="J621" s="3"/>
    </row>
    <row r="622" ht="14.25" customHeight="1">
      <c r="A622" s="2">
        <f>Basen!B662</f>
        <v>26819730</v>
      </c>
      <c r="B622" s="1">
        <f>Basen!F662+23000</f>
        <v>46057</v>
      </c>
      <c r="C622" s="1" t="str">
        <f>Basen!C662</f>
        <v>Larsen</v>
      </c>
      <c r="D622" s="43" t="str">
        <f>Basen!H662</f>
        <v>web</v>
      </c>
      <c r="E622" s="3" t="str">
        <f>Basen!J662</f>
        <v/>
      </c>
      <c r="F622" s="3"/>
      <c r="G622" s="3"/>
      <c r="H622" s="3"/>
      <c r="I622" s="43" t="str">
        <f t="shared" si="42"/>
        <v>web</v>
      </c>
      <c r="J622" s="3"/>
    </row>
    <row r="623" ht="14.25" customHeight="1">
      <c r="A623" s="2" t="str">
        <f>Basen!B880</f>
        <v/>
      </c>
      <c r="B623" s="1">
        <f>Basen!F880+24000</f>
        <v>48091</v>
      </c>
      <c r="C623" s="1" t="str">
        <f>Basen!C880</f>
        <v>Filstrup</v>
      </c>
      <c r="D623" s="43" t="str">
        <f>Basen!H880</f>
        <v>cansl</v>
      </c>
      <c r="E623" s="3" t="str">
        <f>Basen!J880</f>
        <v/>
      </c>
      <c r="F623" s="3"/>
      <c r="G623" s="3"/>
      <c r="H623" s="3"/>
      <c r="I623" s="3"/>
      <c r="J623" s="43" t="str">
        <f>D623</f>
        <v>cansl</v>
      </c>
    </row>
    <row r="624" ht="14.25" customHeight="1">
      <c r="A624" s="2" t="str">
        <f>Basen!B492</f>
        <v/>
      </c>
      <c r="B624" s="1">
        <f>Basen!F492+22000</f>
        <v>44044</v>
      </c>
      <c r="C624" s="1" t="str">
        <f>Basen!C492</f>
        <v>Jensen</v>
      </c>
      <c r="D624" s="43" t="str">
        <f>Basen!H492</f>
        <v>bc</v>
      </c>
      <c r="E624" s="3" t="str">
        <f>Basen!J492</f>
        <v/>
      </c>
      <c r="F624" s="3"/>
      <c r="G624" s="3"/>
      <c r="H624" s="43" t="str">
        <f>D624</f>
        <v>bc</v>
      </c>
      <c r="I624" s="3"/>
      <c r="J624" s="3"/>
    </row>
    <row r="625" ht="14.25" customHeight="1">
      <c r="A625" s="2" t="str">
        <f>Basen!B743</f>
        <v/>
      </c>
      <c r="B625" s="1">
        <f>Basen!F743+23000</f>
        <v>46138</v>
      </c>
      <c r="C625" s="1" t="str">
        <f>Basen!C743</f>
        <v>Jepsen</v>
      </c>
      <c r="D625" s="43" t="str">
        <f>Basen!H743</f>
        <v>bc</v>
      </c>
      <c r="E625" s="3" t="str">
        <f>Basen!J743</f>
        <v/>
      </c>
      <c r="F625" s="3"/>
      <c r="G625" s="3"/>
      <c r="H625" s="3"/>
      <c r="I625" s="43" t="str">
        <f>D625</f>
        <v>bc</v>
      </c>
      <c r="J625" s="3"/>
    </row>
    <row r="626" ht="14.25" customHeight="1">
      <c r="A626" s="2" t="str">
        <f>Basen!B550</f>
        <v/>
      </c>
      <c r="B626" s="1">
        <f>Basen!F550+22000</f>
        <v>44102</v>
      </c>
      <c r="C626" s="1" t="str">
        <f>Basen!C550</f>
        <v>Jähne</v>
      </c>
      <c r="D626" s="43" t="str">
        <f>Basen!H550</f>
        <v>bc</v>
      </c>
      <c r="E626" s="3" t="str">
        <f>Basen!J550</f>
        <v/>
      </c>
      <c r="F626" s="3"/>
      <c r="G626" s="3"/>
      <c r="H626" s="43" t="str">
        <f>D626</f>
        <v>bc</v>
      </c>
      <c r="I626" s="3"/>
      <c r="J626" s="3"/>
    </row>
    <row r="627" ht="14.25" customHeight="1">
      <c r="A627" s="2" t="str">
        <f>Basen!B409</f>
        <v/>
      </c>
      <c r="B627" s="1">
        <f>Basen!F409+21000</f>
        <v>42173</v>
      </c>
      <c r="C627" s="1" t="str">
        <f>Basen!C409</f>
        <v>Tiedke</v>
      </c>
      <c r="D627" s="3" t="str">
        <f>Basen!H409</f>
        <v>cansl</v>
      </c>
      <c r="E627" s="3" t="str">
        <f>Basen!J409</f>
        <v/>
      </c>
      <c r="F627" s="3"/>
      <c r="G627" s="3" t="str">
        <f>D627</f>
        <v>cansl</v>
      </c>
      <c r="H627" s="3"/>
      <c r="I627" s="3"/>
      <c r="J627" s="3"/>
    </row>
    <row r="628" ht="14.25" customHeight="1">
      <c r="A628" s="2">
        <f>Basen!B711</f>
        <v>27570750</v>
      </c>
      <c r="B628" s="1">
        <f>Basen!F711+23000</f>
        <v>46106</v>
      </c>
      <c r="C628" s="1" t="str">
        <f>Basen!C711</f>
        <v>Bendixen</v>
      </c>
      <c r="D628" s="3" t="str">
        <f>Basen!H711</f>
        <v>bc</v>
      </c>
      <c r="E628" s="3" t="str">
        <f>Basen!J711</f>
        <v/>
      </c>
      <c r="F628" s="3"/>
      <c r="G628" s="3"/>
      <c r="H628" s="3"/>
      <c r="I628" s="3" t="str">
        <f t="shared" ref="I628:I629" si="43">D628</f>
        <v>bc</v>
      </c>
      <c r="J628" s="3"/>
    </row>
    <row r="629" ht="14.25" customHeight="1">
      <c r="A629" s="2">
        <f>Basen!B633</f>
        <v>727327160</v>
      </c>
      <c r="B629" s="1">
        <f>Basen!F633+23000</f>
        <v>46028</v>
      </c>
      <c r="C629" s="1" t="str">
        <f>Basen!C633</f>
        <v>Moden</v>
      </c>
      <c r="D629" s="3" t="str">
        <f>Basen!H633</f>
        <v>bc</v>
      </c>
      <c r="E629" s="3" t="str">
        <f>Basen!J633</f>
        <v/>
      </c>
      <c r="F629" s="3"/>
      <c r="G629" s="3"/>
      <c r="H629" s="3"/>
      <c r="I629" s="3" t="str">
        <f t="shared" si="43"/>
        <v>bc</v>
      </c>
      <c r="J629" s="3"/>
    </row>
    <row r="630" ht="14.25" customHeight="1">
      <c r="A630" s="2" t="str">
        <f>Basen!B198</f>
        <v/>
      </c>
      <c r="B630" s="1">
        <f>Basen!F198+20000</f>
        <v>40195</v>
      </c>
      <c r="C630" s="1" t="str">
        <f>Basen!C198</f>
        <v>Simonsen</v>
      </c>
      <c r="D630" s="3" t="str">
        <f>Basen!H198</f>
        <v>cansl</v>
      </c>
      <c r="E630" s="3" t="str">
        <f>Basen!J198</f>
        <v/>
      </c>
      <c r="F630" s="3" t="str">
        <f>D630</f>
        <v>cansl</v>
      </c>
      <c r="G630" s="3"/>
      <c r="H630" s="3"/>
      <c r="I630" s="3"/>
      <c r="J630" s="3"/>
    </row>
    <row r="631" ht="14.25" customHeight="1">
      <c r="A631" s="2" t="str">
        <f>Basen!B678</f>
        <v/>
      </c>
      <c r="B631" s="1">
        <f>Basen!F678+23000</f>
        <v>46073</v>
      </c>
      <c r="C631" s="1" t="str">
        <f>Basen!C678</f>
        <v>Østergaard</v>
      </c>
      <c r="D631" s="43" t="str">
        <f>Basen!H678</f>
        <v>cansl</v>
      </c>
      <c r="E631" s="3" t="str">
        <f>Basen!J678</f>
        <v/>
      </c>
      <c r="F631" s="3"/>
      <c r="G631" s="3"/>
      <c r="H631" s="3"/>
      <c r="I631" s="43" t="str">
        <f t="shared" ref="I631:I632" si="44">D631</f>
        <v>cansl</v>
      </c>
      <c r="J631" s="3"/>
    </row>
    <row r="632" ht="14.25" customHeight="1">
      <c r="A632" s="2" t="str">
        <f>Basen!B685</f>
        <v/>
      </c>
      <c r="B632" s="1">
        <f>Basen!F685+23000</f>
        <v>46080</v>
      </c>
      <c r="C632" s="1" t="str">
        <f>Basen!C685</f>
        <v>Persson</v>
      </c>
      <c r="D632" s="43" t="str">
        <f>Basen!H685</f>
        <v>cansl</v>
      </c>
      <c r="E632" s="3" t="str">
        <f>Basen!J685</f>
        <v/>
      </c>
      <c r="F632" s="3"/>
      <c r="G632" s="3"/>
      <c r="H632" s="3"/>
      <c r="I632" s="43" t="str">
        <f t="shared" si="44"/>
        <v>cansl</v>
      </c>
      <c r="J632" s="3"/>
    </row>
    <row r="633" ht="14.25" customHeight="1">
      <c r="A633" s="2" t="str">
        <f>Basen!B145</f>
        <v/>
      </c>
      <c r="B633" s="1">
        <f>Basen!F145+20000</f>
        <v>40142</v>
      </c>
      <c r="C633" s="1" t="str">
        <f>Basen!C145</f>
        <v>Nedergaard</v>
      </c>
      <c r="D633" s="3" t="str">
        <f>Basen!H145</f>
        <v>cansl</v>
      </c>
      <c r="E633" s="3" t="str">
        <f>Basen!J145</f>
        <v/>
      </c>
      <c r="F633" s="3" t="str">
        <f t="shared" ref="F633:F634" si="45">D633</f>
        <v>cansl</v>
      </c>
      <c r="G633" s="3"/>
      <c r="H633" s="3"/>
      <c r="I633" s="3"/>
      <c r="J633" s="3"/>
    </row>
    <row r="634" ht="14.25" customHeight="1">
      <c r="A634" s="2" t="str">
        <f>Basen!B127</f>
        <v/>
      </c>
      <c r="B634" s="1">
        <f>Basen!F127+20000</f>
        <v>40124</v>
      </c>
      <c r="C634" s="1" t="str">
        <f>Basen!C127</f>
        <v>Benn</v>
      </c>
      <c r="D634" s="3" t="str">
        <f>Basen!H127</f>
        <v>cansl</v>
      </c>
      <c r="E634" s="3" t="str">
        <f>Basen!J127</f>
        <v/>
      </c>
      <c r="F634" s="3" t="str">
        <f t="shared" si="45"/>
        <v>cansl</v>
      </c>
      <c r="G634" s="3"/>
      <c r="H634" s="3"/>
      <c r="I634" s="3"/>
      <c r="J634" s="3"/>
    </row>
    <row r="635" ht="14.25" customHeight="1">
      <c r="A635" s="2" t="str">
        <f>Basen!B452</f>
        <v/>
      </c>
      <c r="B635" s="1">
        <f>Basen!F452+22000</f>
        <v>44004</v>
      </c>
      <c r="C635" s="1" t="str">
        <f>Basen!C452</f>
        <v>Jørgensen</v>
      </c>
      <c r="D635" s="43" t="str">
        <f>Basen!H452</f>
        <v>WEB</v>
      </c>
      <c r="E635" s="3" t="str">
        <f>Basen!J452</f>
        <v/>
      </c>
      <c r="F635" s="3"/>
      <c r="G635" s="3"/>
      <c r="H635" s="3" t="s">
        <v>8</v>
      </c>
      <c r="I635" s="3"/>
      <c r="J635" s="3" t="s">
        <v>1886</v>
      </c>
      <c r="K635" s="1" t="s">
        <v>1892</v>
      </c>
    </row>
    <row r="636" ht="14.25" customHeight="1">
      <c r="A636" s="2" t="str">
        <f>Basen!B20</f>
        <v/>
      </c>
      <c r="B636" s="1">
        <f>Basen!F20+20000</f>
        <v>40017</v>
      </c>
      <c r="C636" s="1" t="str">
        <f>Basen!C20</f>
        <v>Ammirati</v>
      </c>
      <c r="D636" s="3" t="str">
        <f>Basen!H20</f>
        <v>cansl</v>
      </c>
      <c r="E636" s="3" t="str">
        <f>Basen!J20</f>
        <v/>
      </c>
      <c r="F636" s="3" t="str">
        <f>D636</f>
        <v>cansl</v>
      </c>
      <c r="G636" s="3"/>
      <c r="H636" s="3"/>
      <c r="I636" s="3"/>
      <c r="J636" s="3"/>
    </row>
    <row r="637" ht="14.25" customHeight="1">
      <c r="A637" s="2" t="str">
        <f>Basen!B510</f>
        <v/>
      </c>
      <c r="B637" s="1">
        <f>Basen!F510+22000</f>
        <v>44062</v>
      </c>
      <c r="C637" s="1" t="str">
        <f>Basen!C510</f>
        <v>Börjesson</v>
      </c>
      <c r="D637" s="43" t="str">
        <f>Basen!H510</f>
        <v>cansl</v>
      </c>
      <c r="E637" s="3" t="str">
        <f>Basen!J510</f>
        <v/>
      </c>
      <c r="F637" s="3"/>
      <c r="G637" s="3"/>
      <c r="H637" s="43" t="str">
        <f>D637</f>
        <v>cansl</v>
      </c>
      <c r="I637" s="3"/>
      <c r="J637" s="3"/>
    </row>
    <row r="638" ht="14.25" customHeight="1">
      <c r="A638" s="2">
        <f>Basen!B408</f>
        <v>23307148</v>
      </c>
      <c r="B638" s="1">
        <f>Basen!F408+21000</f>
        <v>42172</v>
      </c>
      <c r="C638" s="1" t="str">
        <f>Basen!C408</f>
        <v>Jakobsen</v>
      </c>
      <c r="D638" s="3" t="str">
        <f>Basen!H408</f>
        <v>bc</v>
      </c>
      <c r="E638" s="3" t="str">
        <f>Basen!J408</f>
        <v/>
      </c>
      <c r="F638" s="3"/>
      <c r="G638" s="3" t="str">
        <f>D638</f>
        <v>bc</v>
      </c>
      <c r="H638" s="3"/>
      <c r="I638" s="3"/>
      <c r="J638" s="3"/>
    </row>
    <row r="639" ht="14.25" customHeight="1">
      <c r="A639" s="2" t="str">
        <f>Basen!B502</f>
        <v/>
      </c>
      <c r="B639" s="1">
        <f>Basen!F502+22000</f>
        <v>44054</v>
      </c>
      <c r="C639" s="1" t="str">
        <f>Basen!C502</f>
        <v>Hastig</v>
      </c>
      <c r="D639" s="43" t="str">
        <f>Basen!H502</f>
        <v>bc</v>
      </c>
      <c r="E639" s="3" t="str">
        <f>Basen!J502</f>
        <v/>
      </c>
      <c r="F639" s="3"/>
      <c r="G639" s="3"/>
      <c r="H639" s="43" t="str">
        <f>D639</f>
        <v>bc</v>
      </c>
      <c r="I639" s="3"/>
      <c r="J639" s="3"/>
    </row>
    <row r="640" ht="14.25" customHeight="1">
      <c r="A640" s="2">
        <f>Basen!B735</f>
        <v>29789031</v>
      </c>
      <c r="B640" s="1">
        <f>Basen!F735+23000</f>
        <v>46130</v>
      </c>
      <c r="C640" s="1" t="str">
        <f>Basen!C735</f>
        <v>Park</v>
      </c>
      <c r="D640" s="43" t="str">
        <f>Basen!H735</f>
        <v>web</v>
      </c>
      <c r="E640" s="3">
        <f>Basen!J735</f>
        <v>8</v>
      </c>
      <c r="F640" s="3"/>
      <c r="G640" s="3"/>
      <c r="H640" s="3"/>
      <c r="I640" s="43" t="str">
        <f>D640</f>
        <v>web</v>
      </c>
      <c r="J640" s="3"/>
    </row>
    <row r="641" ht="14.25" customHeight="1">
      <c r="A641" s="2" t="str">
        <f>Basen!B489</f>
        <v/>
      </c>
      <c r="B641" s="1">
        <f>Basen!F489+22000</f>
        <v>44041</v>
      </c>
      <c r="C641" s="1" t="str">
        <f>Basen!C489</f>
        <v>Nielsen</v>
      </c>
      <c r="D641" s="43" t="str">
        <f>Basen!H489</f>
        <v>bc</v>
      </c>
      <c r="E641" s="3" t="str">
        <f>Basen!J489</f>
        <v/>
      </c>
      <c r="F641" s="3"/>
      <c r="G641" s="3"/>
      <c r="H641" s="43" t="str">
        <f>D641</f>
        <v>bc</v>
      </c>
      <c r="I641" s="3"/>
      <c r="J641" s="3"/>
    </row>
    <row r="642" ht="14.25" customHeight="1">
      <c r="A642" s="2" t="str">
        <f>Basen!B44</f>
        <v/>
      </c>
      <c r="B642" s="1">
        <f>Basen!F44+20000</f>
        <v>40041</v>
      </c>
      <c r="C642" s="1" t="str">
        <f>Basen!C44</f>
        <v>Erik</v>
      </c>
      <c r="D642" s="3" t="str">
        <f>Basen!H44</f>
        <v>bc</v>
      </c>
      <c r="E642" s="3" t="str">
        <f>Basen!J44</f>
        <v/>
      </c>
      <c r="F642" s="3" t="str">
        <f>D642</f>
        <v>bc</v>
      </c>
      <c r="G642" s="3"/>
      <c r="H642" s="3"/>
      <c r="I642" s="3"/>
      <c r="J642" s="3"/>
    </row>
    <row r="643" ht="14.25" customHeight="1">
      <c r="A643" s="2" t="str">
        <f>Basen!B812</f>
        <v>736700686</v>
      </c>
      <c r="B643" s="1">
        <f>Basen!F812+24000</f>
        <v>48023</v>
      </c>
      <c r="C643" s="1" t="str">
        <f>Basen!C812</f>
        <v>lofgren</v>
      </c>
      <c r="D643" s="43" t="str">
        <f>Basen!H812</f>
        <v>bc</v>
      </c>
      <c r="E643" s="3" t="str">
        <f>Basen!J812</f>
        <v/>
      </c>
      <c r="F643" s="3"/>
      <c r="G643" s="3"/>
      <c r="H643" s="3"/>
      <c r="I643" s="3"/>
      <c r="J643" s="43" t="str">
        <f t="shared" ref="J643:J644" si="46">D643</f>
        <v>bc</v>
      </c>
    </row>
    <row r="644" ht="14.25" customHeight="1">
      <c r="A644" s="2">
        <f>Basen!B821</f>
        <v>17649774638</v>
      </c>
      <c r="B644" s="1">
        <f>Basen!F821+24000</f>
        <v>48032</v>
      </c>
      <c r="C644" s="1" t="str">
        <f>Basen!C821</f>
        <v>Kugler</v>
      </c>
      <c r="D644" s="43" t="str">
        <f>Basen!H821</f>
        <v>bc</v>
      </c>
      <c r="E644" s="3" t="str">
        <f>Basen!J821</f>
        <v/>
      </c>
      <c r="F644" s="3"/>
      <c r="G644" s="3"/>
      <c r="H644" s="3"/>
      <c r="I644" s="3"/>
      <c r="J644" s="43" t="str">
        <f t="shared" si="46"/>
        <v>bc</v>
      </c>
    </row>
    <row r="645" ht="14.25" customHeight="1">
      <c r="A645" s="2" t="str">
        <f>Basen!B79</f>
        <v/>
      </c>
      <c r="B645" s="1">
        <f>Basen!F79+20000</f>
        <v>40076</v>
      </c>
      <c r="C645" s="1" t="str">
        <f>Basen!C79</f>
        <v>Kroon</v>
      </c>
      <c r="D645" s="3" t="str">
        <f>Basen!H79</f>
        <v>cansl</v>
      </c>
      <c r="E645" s="3" t="str">
        <f>Basen!J79</f>
        <v/>
      </c>
      <c r="F645" s="3" t="str">
        <f>D645</f>
        <v>cansl</v>
      </c>
      <c r="G645" s="3"/>
      <c r="H645" s="3"/>
      <c r="I645" s="3"/>
      <c r="J645" s="3"/>
    </row>
    <row r="646" ht="14.25" customHeight="1">
      <c r="A646" s="2" t="str">
        <f>Basen!B472</f>
        <v/>
      </c>
      <c r="B646" s="1">
        <f>Basen!F472+22000</f>
        <v>44024</v>
      </c>
      <c r="C646" s="1" t="str">
        <f>Basen!C472</f>
        <v>Darling</v>
      </c>
      <c r="D646" s="43" t="str">
        <f>Basen!H472</f>
        <v>cansl</v>
      </c>
      <c r="E646" s="3" t="str">
        <f>Basen!J472</f>
        <v/>
      </c>
      <c r="F646" s="3"/>
      <c r="G646" s="3"/>
      <c r="H646" s="43" t="str">
        <f>D646</f>
        <v>cansl</v>
      </c>
      <c r="I646" s="3"/>
      <c r="J646" s="3"/>
    </row>
    <row r="647" ht="14.25" customHeight="1">
      <c r="A647" s="2" t="str">
        <f>Basen!B93</f>
        <v/>
      </c>
      <c r="B647" s="1">
        <f>Basen!F93+20000</f>
        <v>40090</v>
      </c>
      <c r="C647" s="1" t="str">
        <f>Basen!C93</f>
        <v>Norlin</v>
      </c>
      <c r="D647" s="3" t="str">
        <f>Basen!H93</f>
        <v>cansl</v>
      </c>
      <c r="E647" s="3" t="str">
        <f>Basen!J93</f>
        <v/>
      </c>
      <c r="F647" s="3" t="str">
        <f>D647</f>
        <v>cansl</v>
      </c>
      <c r="G647" s="3"/>
      <c r="H647" s="3"/>
      <c r="I647" s="3"/>
      <c r="J647" s="3"/>
    </row>
    <row r="648" ht="14.25" customHeight="1">
      <c r="A648" s="2">
        <f>Basen!B756</f>
        <v>26153215</v>
      </c>
      <c r="B648" s="1">
        <f>Basen!F756+23000</f>
        <v>46151</v>
      </c>
      <c r="C648" s="1" t="str">
        <f>Basen!C756</f>
        <v>Rasmussen</v>
      </c>
      <c r="D648" s="3" t="str">
        <f>Basen!H756</f>
        <v>bc</v>
      </c>
      <c r="E648" s="3" t="str">
        <f>Basen!J756</f>
        <v/>
      </c>
      <c r="F648" s="3"/>
      <c r="G648" s="3"/>
      <c r="H648" s="3"/>
      <c r="I648" s="3" t="str">
        <f>D648</f>
        <v>bc</v>
      </c>
      <c r="J648" s="3"/>
    </row>
    <row r="649" ht="14.25" customHeight="1">
      <c r="A649" s="2" t="str">
        <f>Basen!B14</f>
        <v/>
      </c>
      <c r="B649" s="1">
        <f>Basen!F14+20000</f>
        <v>40011</v>
      </c>
      <c r="C649" s="1" t="str">
        <f>Basen!C14</f>
        <v>Nielsen</v>
      </c>
      <c r="D649" s="3" t="str">
        <f>Basen!H14</f>
        <v>bc</v>
      </c>
      <c r="E649" s="3" t="str">
        <f>Basen!J14</f>
        <v/>
      </c>
      <c r="F649" s="3" t="str">
        <f>D649</f>
        <v>bc</v>
      </c>
      <c r="G649" s="3"/>
      <c r="H649" s="3"/>
      <c r="I649" s="3"/>
      <c r="J649" s="3"/>
    </row>
    <row r="650" ht="14.25" customHeight="1">
      <c r="A650" s="2">
        <f>Basen!B431</f>
        <v>15226393980</v>
      </c>
      <c r="B650" s="1">
        <f>Basen!F431+21000</f>
        <v>42195</v>
      </c>
      <c r="C650" s="1" t="str">
        <f>Basen!C431</f>
        <v>Kunert</v>
      </c>
      <c r="D650" s="3" t="str">
        <f>Basen!H431</f>
        <v>bc</v>
      </c>
      <c r="E650" s="3" t="str">
        <f>Basen!J431</f>
        <v/>
      </c>
      <c r="F650" s="3"/>
      <c r="G650" s="3" t="str">
        <f>D650</f>
        <v>bc</v>
      </c>
      <c r="H650" s="3"/>
      <c r="I650" s="3"/>
      <c r="J650" s="3"/>
    </row>
    <row r="651" ht="14.25" customHeight="1">
      <c r="A651" s="2" t="str">
        <f>Basen!B63</f>
        <v/>
      </c>
      <c r="B651" s="1">
        <f>Basen!F63+20000</f>
        <v>40060</v>
      </c>
      <c r="C651" s="1" t="str">
        <f>Basen!C63</f>
        <v>Henrik</v>
      </c>
      <c r="D651" s="3" t="str">
        <f>Basen!H63</f>
        <v>cansl</v>
      </c>
      <c r="E651" s="3" t="str">
        <f>Basen!J63</f>
        <v/>
      </c>
      <c r="F651" s="3" t="str">
        <f>D651</f>
        <v>cansl</v>
      </c>
      <c r="G651" s="3"/>
      <c r="H651" s="3"/>
      <c r="I651" s="3"/>
      <c r="J651" s="3"/>
    </row>
    <row r="652" ht="14.25" customHeight="1">
      <c r="A652" s="2" t="str">
        <f>Basen!B479</f>
        <v/>
      </c>
      <c r="B652" s="1">
        <f>Basen!F479+22000</f>
        <v>44031</v>
      </c>
      <c r="C652" s="1" t="str">
        <f>Basen!C479</f>
        <v>Leth</v>
      </c>
      <c r="D652" s="43" t="str">
        <f>Basen!H479</f>
        <v>bc</v>
      </c>
      <c r="E652" s="3" t="str">
        <f>Basen!J479</f>
        <v/>
      </c>
      <c r="F652" s="3"/>
      <c r="G652" s="3"/>
      <c r="H652" s="43" t="str">
        <f t="shared" ref="H652:H653" si="47">D652</f>
        <v>bc</v>
      </c>
      <c r="I652" s="3"/>
      <c r="J652" s="3"/>
    </row>
    <row r="653" ht="14.25" customHeight="1">
      <c r="A653" s="2" t="str">
        <f>Basen!B577</f>
        <v/>
      </c>
      <c r="B653" s="1">
        <f>Basen!F577+22000</f>
        <v>44129</v>
      </c>
      <c r="C653" s="1" t="str">
        <f>Basen!C577</f>
        <v>Juliussen</v>
      </c>
      <c r="D653" s="43" t="str">
        <f>Basen!H577</f>
        <v>WEB</v>
      </c>
      <c r="E653" s="3">
        <f>Basen!J577</f>
        <v>5</v>
      </c>
      <c r="F653" s="3"/>
      <c r="G653" s="3"/>
      <c r="H653" s="43" t="str">
        <f t="shared" si="47"/>
        <v>WEB</v>
      </c>
      <c r="I653" s="3"/>
      <c r="J653" s="3"/>
    </row>
    <row r="654" ht="14.25" customHeight="1">
      <c r="A654" s="2">
        <f>Basen!B613</f>
        <v>51525122</v>
      </c>
      <c r="B654" s="1">
        <f>Basen!F613+23000</f>
        <v>46008</v>
      </c>
      <c r="C654" s="1" t="str">
        <f>Basen!C613</f>
        <v>Olsson</v>
      </c>
      <c r="D654" s="43" t="str">
        <f>Basen!H613</f>
        <v>WEB</v>
      </c>
      <c r="E654" s="3" t="str">
        <f>Basen!J613</f>
        <v/>
      </c>
      <c r="F654" s="3"/>
      <c r="G654" s="3"/>
      <c r="H654" s="3"/>
      <c r="I654" s="43" t="str">
        <f>D654</f>
        <v>WEB</v>
      </c>
      <c r="J654" s="3"/>
    </row>
    <row r="655" ht="14.25" customHeight="1">
      <c r="A655" s="2" t="str">
        <f>Basen!B563</f>
        <v/>
      </c>
      <c r="B655" s="1">
        <f>Basen!F563+22000</f>
        <v>44115</v>
      </c>
      <c r="C655" s="1" t="str">
        <f>Basen!C563</f>
        <v>Henrik</v>
      </c>
      <c r="D655" s="43" t="str">
        <f>Basen!H563</f>
        <v>web</v>
      </c>
      <c r="E655" s="3" t="str">
        <f>Basen!J563</f>
        <v/>
      </c>
      <c r="F655" s="3"/>
      <c r="G655" s="3"/>
      <c r="H655" s="43" t="str">
        <f>D655</f>
        <v>web</v>
      </c>
      <c r="I655" s="3"/>
      <c r="J655" s="3"/>
    </row>
    <row r="656" ht="14.25" customHeight="1">
      <c r="A656" s="2" t="str">
        <f>Basen!B856</f>
        <v/>
      </c>
      <c r="B656" s="1">
        <f>Basen!F856+24000</f>
        <v>48067</v>
      </c>
      <c r="C656" s="1" t="str">
        <f>Basen!C856</f>
        <v>Dvinge</v>
      </c>
      <c r="D656" s="43" t="str">
        <f>Basen!H856</f>
        <v>bc</v>
      </c>
      <c r="E656" s="3" t="str">
        <f>Basen!J856</f>
        <v/>
      </c>
      <c r="F656" s="3"/>
      <c r="G656" s="3"/>
      <c r="H656" s="3"/>
      <c r="I656" s="3"/>
      <c r="J656" s="43" t="str">
        <f>D656</f>
        <v>bc</v>
      </c>
    </row>
    <row r="657" ht="14.25" customHeight="1">
      <c r="A657" s="2" t="str">
        <f>Basen!B210</f>
        <v/>
      </c>
      <c r="B657" s="1">
        <f>Basen!F210+20000</f>
        <v>40207</v>
      </c>
      <c r="C657" s="1" t="str">
        <f>Basen!C210</f>
        <v>Pedersen</v>
      </c>
      <c r="D657" s="3" t="str">
        <f>Basen!H210</f>
        <v>bc</v>
      </c>
      <c r="E657" s="3" t="str">
        <f>Basen!J210</f>
        <v/>
      </c>
      <c r="F657" s="3" t="str">
        <f>D657</f>
        <v>bc</v>
      </c>
      <c r="G657" s="3"/>
      <c r="H657" s="3"/>
      <c r="I657" s="3"/>
      <c r="J657" s="3"/>
    </row>
    <row r="658" ht="14.25" customHeight="1">
      <c r="A658" s="2">
        <f>Basen!B420</f>
        <v>51897666</v>
      </c>
      <c r="B658" s="1">
        <f>Basen!F420+21000</f>
        <v>42184</v>
      </c>
      <c r="C658" s="1" t="str">
        <f>Basen!C420</f>
        <v>Andersen</v>
      </c>
      <c r="D658" s="3" t="str">
        <f>Basen!H420</f>
        <v>bc</v>
      </c>
      <c r="E658" s="3" t="str">
        <f>Basen!J420</f>
        <v/>
      </c>
      <c r="F658" s="3"/>
      <c r="G658" s="3" t="str">
        <f>D658</f>
        <v>bc</v>
      </c>
      <c r="H658" s="3"/>
      <c r="I658" s="3"/>
      <c r="J658" s="3"/>
    </row>
    <row r="659" ht="14.25" customHeight="1">
      <c r="A659" s="2" t="str">
        <f>Basen!B501</f>
        <v/>
      </c>
      <c r="B659" s="1">
        <f>Basen!F501+22000</f>
        <v>44053</v>
      </c>
      <c r="C659" s="1" t="str">
        <f>Basen!C501</f>
        <v>Christensen</v>
      </c>
      <c r="D659" s="43" t="str">
        <f>Basen!H501</f>
        <v>cansl</v>
      </c>
      <c r="E659" s="3" t="str">
        <f>Basen!J501</f>
        <v/>
      </c>
      <c r="F659" s="3"/>
      <c r="G659" s="3"/>
      <c r="H659" s="43" t="str">
        <f>D659</f>
        <v>cansl</v>
      </c>
      <c r="I659" s="3"/>
      <c r="J659" s="3"/>
    </row>
    <row r="660" ht="14.25" customHeight="1">
      <c r="A660" s="2" t="str">
        <f>Basen!B359</f>
        <v/>
      </c>
      <c r="B660" s="1">
        <f>Basen!F359+21000</f>
        <v>42123</v>
      </c>
      <c r="C660" s="1" t="str">
        <f>Basen!C359</f>
        <v>Rasmussen</v>
      </c>
      <c r="D660" s="3" t="str">
        <f>Basen!H359</f>
        <v>cansl</v>
      </c>
      <c r="E660" s="3" t="str">
        <f>Basen!J359</f>
        <v/>
      </c>
      <c r="F660" s="3"/>
      <c r="G660" s="3" t="str">
        <f>D660</f>
        <v>cansl</v>
      </c>
      <c r="H660" s="3"/>
      <c r="I660" s="3"/>
      <c r="J660" s="3"/>
    </row>
    <row r="661" ht="14.25" customHeight="1">
      <c r="A661" s="2" t="str">
        <f>Basen!B7</f>
        <v/>
      </c>
      <c r="B661" s="1">
        <f>Basen!F7+20000</f>
        <v>40004</v>
      </c>
      <c r="C661" s="1" t="str">
        <f>Basen!C7</f>
        <v>Nielsen</v>
      </c>
      <c r="D661" s="3" t="str">
        <f>Basen!H7</f>
        <v>cansl</v>
      </c>
      <c r="E661" s="3" t="str">
        <f>Basen!J7</f>
        <v/>
      </c>
      <c r="F661" s="3" t="str">
        <f t="shared" ref="F661:F663" si="48">D661</f>
        <v>cansl</v>
      </c>
      <c r="G661" s="3"/>
      <c r="H661" s="3"/>
      <c r="I661" s="3"/>
      <c r="J661" s="3"/>
    </row>
    <row r="662" ht="14.25" customHeight="1">
      <c r="A662" s="2" t="str">
        <f>Basen!B183</f>
        <v/>
      </c>
      <c r="B662" s="1">
        <f>Basen!F183+20000</f>
        <v>40180</v>
      </c>
      <c r="C662" s="1" t="str">
        <f>Basen!C183</f>
        <v>Kjærsgaard</v>
      </c>
      <c r="D662" s="3" t="str">
        <f>Basen!H183</f>
        <v>bc</v>
      </c>
      <c r="E662" s="3" t="str">
        <f>Basen!J183</f>
        <v/>
      </c>
      <c r="F662" s="3" t="str">
        <f t="shared" si="48"/>
        <v>bc</v>
      </c>
      <c r="G662" s="3"/>
      <c r="H662" s="3"/>
      <c r="I662" s="3"/>
      <c r="J662" s="3"/>
    </row>
    <row r="663" ht="14.25" customHeight="1">
      <c r="A663" s="2" t="str">
        <f>Basen!B110</f>
        <v/>
      </c>
      <c r="B663" s="1">
        <f>Basen!F110+20000</f>
        <v>40107</v>
      </c>
      <c r="C663" s="1" t="str">
        <f>Basen!C110</f>
        <v>Truong</v>
      </c>
      <c r="D663" s="3" t="str">
        <f>Basen!H110</f>
        <v>cansl</v>
      </c>
      <c r="E663" s="3" t="str">
        <f>Basen!J110</f>
        <v/>
      </c>
      <c r="F663" s="3" t="str">
        <f t="shared" si="48"/>
        <v>cansl</v>
      </c>
      <c r="G663" s="3"/>
      <c r="H663" s="3"/>
      <c r="I663" s="3"/>
      <c r="J663" s="3"/>
    </row>
    <row r="664" ht="14.25" customHeight="1">
      <c r="A664" s="2" t="str">
        <f>Basen!B875</f>
        <v/>
      </c>
      <c r="B664" s="1">
        <f>Basen!F875+24000</f>
        <v>48086</v>
      </c>
      <c r="C664" s="1" t="str">
        <f>Basen!C875</f>
        <v>Wahlgreen</v>
      </c>
      <c r="D664" s="43" t="str">
        <f>Basen!H875</f>
        <v>cansl</v>
      </c>
      <c r="E664" s="3" t="str">
        <f>Basen!J875</f>
        <v/>
      </c>
      <c r="F664" s="3"/>
      <c r="G664" s="3"/>
      <c r="H664" s="3"/>
      <c r="I664" s="3"/>
      <c r="J664" s="43" t="str">
        <f>D664</f>
        <v>cansl</v>
      </c>
    </row>
    <row r="665" ht="14.25" customHeight="1">
      <c r="A665" s="2">
        <f>Basen!B439</f>
        <v>71649921</v>
      </c>
      <c r="B665" s="1">
        <f>Basen!F439+21000</f>
        <v>42203</v>
      </c>
      <c r="C665" s="1" t="str">
        <f>Basen!C439</f>
        <v>Hansen</v>
      </c>
      <c r="D665" s="45" t="str">
        <f>Basen!H439</f>
        <v>bc</v>
      </c>
      <c r="E665" s="3" t="str">
        <f>Basen!J439</f>
        <v/>
      </c>
      <c r="F665" s="3"/>
      <c r="G665" s="45" t="str">
        <f t="shared" ref="G665:G666" si="49">D665</f>
        <v>bc</v>
      </c>
      <c r="H665" s="3"/>
      <c r="I665" s="3"/>
      <c r="J665" s="3"/>
    </row>
    <row r="666" ht="14.25" customHeight="1">
      <c r="A666" s="2">
        <f>Basen!B259</f>
        <v>21401270</v>
      </c>
      <c r="B666" s="1">
        <f>Basen!F259+21000</f>
        <v>42022</v>
      </c>
      <c r="C666" s="1" t="str">
        <f>Basen!C259</f>
        <v>Kozuch</v>
      </c>
      <c r="D666" s="3" t="str">
        <f>Basen!H259</f>
        <v>bc</v>
      </c>
      <c r="E666" s="3" t="str">
        <f>Basen!J259</f>
        <v/>
      </c>
      <c r="F666" s="3"/>
      <c r="G666" s="3" t="str">
        <f t="shared" si="49"/>
        <v>bc</v>
      </c>
      <c r="H666" s="3"/>
      <c r="I666" s="3"/>
      <c r="J666" s="3"/>
    </row>
    <row r="667" ht="14.25" customHeight="1">
      <c r="A667" s="2">
        <f>Basen!B697</f>
        <v>627349466</v>
      </c>
      <c r="B667" s="1">
        <f>Basen!F697+23000</f>
        <v>46092</v>
      </c>
      <c r="C667" s="1" t="str">
        <f>Basen!C697</f>
        <v>Heidemans</v>
      </c>
      <c r="D667" s="3" t="str">
        <f>Basen!H697</f>
        <v>bc</v>
      </c>
      <c r="E667" s="3" t="str">
        <f>Basen!J697</f>
        <v/>
      </c>
      <c r="F667" s="3"/>
      <c r="G667" s="3"/>
      <c r="H667" s="3"/>
      <c r="I667" s="3" t="str">
        <f>D667</f>
        <v>bc</v>
      </c>
      <c r="J667" s="3"/>
    </row>
    <row r="668" ht="14.25" customHeight="1">
      <c r="A668" s="2" t="str">
        <f>Basen!B228</f>
        <v/>
      </c>
      <c r="B668" s="1">
        <f>Basen!F228+20000</f>
        <v>40225</v>
      </c>
      <c r="C668" s="1" t="str">
        <f>Basen!C228</f>
        <v>Ejlertsen</v>
      </c>
      <c r="D668" s="3" t="str">
        <f>Basen!H228</f>
        <v>bc</v>
      </c>
      <c r="E668" s="3" t="str">
        <f>Basen!J228</f>
        <v/>
      </c>
      <c r="F668" s="3" t="str">
        <f t="shared" ref="F668:F669" si="50">D668</f>
        <v>bc</v>
      </c>
      <c r="G668" s="3"/>
      <c r="H668" s="3"/>
      <c r="I668" s="3"/>
      <c r="J668" s="3"/>
    </row>
    <row r="669" ht="14.25" customHeight="1">
      <c r="A669" s="2" t="str">
        <f>Basen!B216</f>
        <v/>
      </c>
      <c r="B669" s="1">
        <f>Basen!F216+20000</f>
        <v>40213</v>
      </c>
      <c r="C669" s="1" t="str">
        <f>Basen!C216</f>
        <v>Dietz</v>
      </c>
      <c r="D669" s="3" t="str">
        <f>Basen!H216</f>
        <v>cansl</v>
      </c>
      <c r="E669" s="3" t="str">
        <f>Basen!J216</f>
        <v/>
      </c>
      <c r="F669" s="3" t="str">
        <f t="shared" si="50"/>
        <v>cansl</v>
      </c>
      <c r="G669" s="3"/>
      <c r="H669" s="3"/>
      <c r="I669" s="3"/>
      <c r="J669" s="3"/>
    </row>
    <row r="670" ht="14.25" customHeight="1">
      <c r="A670" s="2">
        <f>Basen!B369</f>
        <v>1713133697</v>
      </c>
      <c r="B670" s="1">
        <f>Basen!F369+21000</f>
        <v>42133</v>
      </c>
      <c r="C670" s="1" t="str">
        <f>Basen!C369</f>
        <v>Delakowitz</v>
      </c>
      <c r="D670" s="3" t="str">
        <f>Basen!H369</f>
        <v>bc</v>
      </c>
      <c r="E670" s="3" t="str">
        <f>Basen!J369</f>
        <v/>
      </c>
      <c r="F670" s="3"/>
      <c r="G670" s="3" t="str">
        <f t="shared" ref="G670:G671" si="51">D670</f>
        <v>bc</v>
      </c>
      <c r="H670" s="3"/>
      <c r="I670" s="3"/>
      <c r="J670" s="3"/>
    </row>
    <row r="671" ht="14.25" customHeight="1">
      <c r="A671" s="2">
        <f>Basen!B274</f>
        <v>40733226</v>
      </c>
      <c r="B671" s="1">
        <f>Basen!F274+21000</f>
        <v>42037</v>
      </c>
      <c r="C671" s="1" t="str">
        <f>Basen!C274</f>
        <v>Sckaletz</v>
      </c>
      <c r="D671" s="3" t="str">
        <f>Basen!H274</f>
        <v>web</v>
      </c>
      <c r="E671" s="3" t="str">
        <f>Basen!J274</f>
        <v/>
      </c>
      <c r="F671" s="3"/>
      <c r="G671" s="3" t="str">
        <f t="shared" si="51"/>
        <v>web</v>
      </c>
      <c r="H671" s="3"/>
      <c r="I671" s="3"/>
      <c r="J671" s="3"/>
    </row>
    <row r="672" ht="14.25" customHeight="1">
      <c r="A672" s="2" t="str">
        <f>Basen!B212</f>
        <v/>
      </c>
      <c r="B672" s="1">
        <f>Basen!F212+20000</f>
        <v>40209</v>
      </c>
      <c r="C672" s="1" t="str">
        <f>Basen!C212</f>
        <v>Aakerberg</v>
      </c>
      <c r="D672" s="3" t="str">
        <f>Basen!H212</f>
        <v>bc</v>
      </c>
      <c r="E672" s="3" t="str">
        <f>Basen!J212</f>
        <v/>
      </c>
      <c r="F672" s="3" t="str">
        <f>D672</f>
        <v>bc</v>
      </c>
      <c r="G672" s="3"/>
      <c r="H672" s="3"/>
      <c r="I672" s="3"/>
      <c r="J672" s="3"/>
    </row>
    <row r="673" ht="14.25" customHeight="1">
      <c r="A673" s="2" t="str">
        <f>Basen!B647</f>
        <v/>
      </c>
      <c r="B673" s="1">
        <f>Basen!F647+23000</f>
        <v>46042</v>
      </c>
      <c r="C673" s="1" t="str">
        <f>Basen!C647</f>
        <v>sternbæk</v>
      </c>
      <c r="D673" s="43" t="str">
        <f>Basen!H647</f>
        <v/>
      </c>
      <c r="E673" s="3" t="str">
        <f>Basen!J647</f>
        <v/>
      </c>
      <c r="F673" s="3"/>
      <c r="G673" s="3"/>
      <c r="H673" s="3"/>
      <c r="I673" s="43" t="str">
        <f t="shared" ref="I673:I674" si="52">D673</f>
        <v/>
      </c>
      <c r="J673" s="3"/>
    </row>
    <row r="674" ht="14.25" customHeight="1">
      <c r="A674" s="2" t="str">
        <f>Basen!B758</f>
        <v/>
      </c>
      <c r="B674" s="1">
        <f>Basen!F758+23000</f>
        <v>46154</v>
      </c>
      <c r="C674" s="1" t="str">
        <f>Basen!C758</f>
        <v>Carlander</v>
      </c>
      <c r="D674" s="43" t="str">
        <f>Basen!H758</f>
        <v>web</v>
      </c>
      <c r="E674" s="3">
        <f>Basen!J758</f>
        <v>10</v>
      </c>
      <c r="F674" s="3"/>
      <c r="G674" s="3"/>
      <c r="H674" s="3"/>
      <c r="I674" s="43" t="str">
        <f t="shared" si="52"/>
        <v>web</v>
      </c>
      <c r="J674" s="3"/>
    </row>
    <row r="675" ht="14.25" customHeight="1">
      <c r="A675" s="2" t="str">
        <f>Basen!B260</f>
        <v/>
      </c>
      <c r="B675" s="1">
        <f>Basen!F260+21000</f>
        <v>42023</v>
      </c>
      <c r="C675" s="1" t="str">
        <f>Basen!C260</f>
        <v>Liebig</v>
      </c>
      <c r="D675" s="3" t="str">
        <f>Basen!H260</f>
        <v>cansl</v>
      </c>
      <c r="E675" s="3" t="str">
        <f>Basen!J260</f>
        <v/>
      </c>
      <c r="F675" s="3"/>
      <c r="G675" s="3" t="str">
        <f>D675</f>
        <v>cansl</v>
      </c>
      <c r="H675" s="3"/>
      <c r="I675" s="3"/>
      <c r="J675" s="3"/>
    </row>
    <row r="676" ht="14.25" customHeight="1">
      <c r="A676" s="2" t="str">
        <f>Basen!B465</f>
        <v/>
      </c>
      <c r="B676" s="1">
        <f>Basen!F465+22000</f>
        <v>44017</v>
      </c>
      <c r="C676" s="1" t="str">
        <f>Basen!C465</f>
        <v>Preben</v>
      </c>
      <c r="D676" s="43" t="str">
        <f>Basen!H465</f>
        <v>WEB</v>
      </c>
      <c r="E676" s="3" t="str">
        <f>Basen!J465</f>
        <v/>
      </c>
      <c r="F676" s="3"/>
      <c r="G676" s="3"/>
      <c r="H676" s="43" t="str">
        <f>D676</f>
        <v>WEB</v>
      </c>
      <c r="I676" s="3"/>
      <c r="J676" s="3"/>
    </row>
    <row r="677" ht="14.25" customHeight="1">
      <c r="A677" s="2" t="str">
        <f>Basen!B195</f>
        <v/>
      </c>
      <c r="B677" s="1">
        <f>Basen!F195+20000</f>
        <v>40192</v>
      </c>
      <c r="C677" s="1" t="str">
        <f>Basen!C195</f>
        <v>Tolvstein</v>
      </c>
      <c r="D677" s="3" t="str">
        <f>Basen!H195</f>
        <v>bc</v>
      </c>
      <c r="E677" s="3" t="str">
        <f>Basen!J195</f>
        <v/>
      </c>
      <c r="F677" s="3" t="str">
        <f>D677</f>
        <v>bc</v>
      </c>
      <c r="G677" s="3"/>
      <c r="H677" s="3"/>
      <c r="I677" s="3"/>
      <c r="J677" s="3"/>
    </row>
    <row r="678" ht="14.25" customHeight="1">
      <c r="A678" s="2" t="str">
        <f>Basen!B537</f>
        <v/>
      </c>
      <c r="B678" s="1">
        <f>Basen!F537+22000</f>
        <v>44089</v>
      </c>
      <c r="C678" s="1" t="str">
        <f>Basen!C537</f>
        <v>Clausen</v>
      </c>
      <c r="D678" s="43" t="str">
        <f>Basen!H537</f>
        <v>cansl</v>
      </c>
      <c r="E678" s="3" t="str">
        <f>Basen!J537</f>
        <v/>
      </c>
      <c r="F678" s="3"/>
      <c r="G678" s="3"/>
      <c r="H678" s="43" t="str">
        <f>D678</f>
        <v>cansl</v>
      </c>
      <c r="I678" s="3"/>
      <c r="J678" s="3"/>
    </row>
    <row r="679" ht="14.25" customHeight="1">
      <c r="A679" s="2" t="str">
        <f>Basen!B204</f>
        <v/>
      </c>
      <c r="B679" s="1">
        <f>Basen!F204+20000</f>
        <v>40201</v>
      </c>
      <c r="C679" s="1" t="str">
        <f>Basen!C204</f>
        <v>Christensen</v>
      </c>
      <c r="D679" s="3" t="str">
        <f>Basen!H204</f>
        <v>bc</v>
      </c>
      <c r="E679" s="3" t="str">
        <f>Basen!J204</f>
        <v/>
      </c>
      <c r="F679" s="3" t="str">
        <f>D679</f>
        <v>bc</v>
      </c>
      <c r="G679" s="3"/>
      <c r="H679" s="3"/>
      <c r="I679" s="3"/>
      <c r="J679" s="3"/>
    </row>
    <row r="680" ht="14.25" customHeight="1">
      <c r="A680" s="2" t="str">
        <f>Basen!B886</f>
        <v>41427392</v>
      </c>
      <c r="B680" s="1">
        <f>Basen!F886+24000</f>
        <v>48097</v>
      </c>
      <c r="C680" s="1" t="str">
        <f>Basen!C886</f>
        <v>LI</v>
      </c>
      <c r="D680" s="43" t="str">
        <f>Basen!H886</f>
        <v>bc</v>
      </c>
      <c r="E680" s="3" t="str">
        <f>Basen!J886</f>
        <v/>
      </c>
      <c r="F680" s="3"/>
      <c r="G680" s="3"/>
      <c r="H680" s="3"/>
      <c r="I680" s="3"/>
      <c r="J680" s="43" t="str">
        <f>D680</f>
        <v>bc</v>
      </c>
    </row>
    <row r="681" ht="14.25" customHeight="1">
      <c r="A681" s="2">
        <f>Basen!B262</f>
        <v>23241853</v>
      </c>
      <c r="B681" s="1">
        <f>Basen!F262+21000</f>
        <v>42025</v>
      </c>
      <c r="C681" s="1" t="str">
        <f>Basen!C262</f>
        <v>Fruerlund</v>
      </c>
      <c r="D681" s="3" t="str">
        <f>Basen!H262</f>
        <v>web</v>
      </c>
      <c r="E681" s="3" t="str">
        <f>Basen!J262</f>
        <v/>
      </c>
      <c r="F681" s="3"/>
      <c r="G681" s="3" t="str">
        <f>D681</f>
        <v>web</v>
      </c>
      <c r="H681" s="3"/>
      <c r="I681" s="3"/>
      <c r="J681" s="3"/>
    </row>
    <row r="682" ht="14.25" customHeight="1">
      <c r="A682" s="2" t="str">
        <f>Basen!B66</f>
        <v/>
      </c>
      <c r="B682" s="1">
        <f>Basen!F66+20000</f>
        <v>40063</v>
      </c>
      <c r="C682" s="1" t="str">
        <f>Basen!C66</f>
        <v>Svensson</v>
      </c>
      <c r="D682" s="3" t="str">
        <f>Basen!H66</f>
        <v>cansl</v>
      </c>
      <c r="E682" s="3" t="str">
        <f>Basen!J66</f>
        <v/>
      </c>
      <c r="F682" s="3" t="str">
        <f>D682</f>
        <v>cansl</v>
      </c>
      <c r="G682" s="3"/>
      <c r="H682" s="3"/>
      <c r="I682" s="3"/>
      <c r="J682" s="3"/>
    </row>
    <row r="683" ht="14.25" customHeight="1">
      <c r="A683" s="2">
        <f>Basen!B337</f>
        <v>22185066</v>
      </c>
      <c r="B683" s="1">
        <f>Basen!F337+21000</f>
        <v>42101</v>
      </c>
      <c r="C683" s="1" t="str">
        <f>Basen!C337</f>
        <v>Kristensen</v>
      </c>
      <c r="D683" s="3" t="str">
        <f>Basen!H337</f>
        <v>bc</v>
      </c>
      <c r="E683" s="3">
        <f>Basen!J337</f>
        <v>8</v>
      </c>
      <c r="F683" s="3"/>
      <c r="G683" s="3" t="str">
        <f>D683</f>
        <v>bc</v>
      </c>
      <c r="H683" s="3"/>
      <c r="I683" s="3"/>
      <c r="J683" s="3"/>
    </row>
    <row r="684" ht="14.25" customHeight="1">
      <c r="A684" s="2" t="str">
        <f>Basen!B530</f>
        <v/>
      </c>
      <c r="B684" s="1">
        <f>Basen!F530+22000</f>
        <v>44082</v>
      </c>
      <c r="C684" s="1" t="str">
        <f>Basen!C530</f>
        <v>Kock</v>
      </c>
      <c r="D684" s="43" t="str">
        <f>Basen!H530</f>
        <v>bc</v>
      </c>
      <c r="E684" s="3" t="str">
        <f>Basen!J530</f>
        <v/>
      </c>
      <c r="F684" s="3"/>
      <c r="G684" s="3"/>
      <c r="H684" s="43" t="str">
        <f>D684</f>
        <v>bc</v>
      </c>
      <c r="I684" s="3"/>
      <c r="J684" s="3"/>
    </row>
    <row r="685" ht="14.25" customHeight="1">
      <c r="A685" s="2">
        <f>Basen!B909</f>
        <v>704966964</v>
      </c>
      <c r="B685" s="1">
        <f>Basen!F909+24000</f>
        <v>48120</v>
      </c>
      <c r="C685" s="1" t="str">
        <f>Basen!C909</f>
        <v/>
      </c>
      <c r="D685" s="3" t="str">
        <f>Basen!H909</f>
        <v>web</v>
      </c>
      <c r="E685" s="3">
        <f>Basen!J909</f>
        <v>10</v>
      </c>
      <c r="F685" s="3"/>
      <c r="G685" s="3"/>
      <c r="H685" s="3"/>
      <c r="I685" s="3"/>
      <c r="J685" s="3" t="str">
        <f>D685</f>
        <v>web</v>
      </c>
    </row>
    <row r="686" ht="14.25" customHeight="1">
      <c r="A686" s="2" t="str">
        <f>Basen!B80</f>
        <v/>
      </c>
      <c r="B686" s="1">
        <f>Basen!F80+20000</f>
        <v>40077</v>
      </c>
      <c r="C686" s="1" t="str">
        <f>Basen!C80</f>
        <v>Aarburg</v>
      </c>
      <c r="D686" s="3" t="str">
        <f>Basen!H80</f>
        <v>cansl</v>
      </c>
      <c r="E686" s="3" t="str">
        <f>Basen!J80</f>
        <v/>
      </c>
      <c r="F686" s="3" t="str">
        <f>D686</f>
        <v>cansl</v>
      </c>
      <c r="G686" s="3"/>
      <c r="H686" s="3"/>
      <c r="I686" s="3"/>
      <c r="J686" s="3"/>
    </row>
    <row r="687" ht="14.25" customHeight="1">
      <c r="A687" s="2" t="str">
        <f>Basen!B842</f>
        <v/>
      </c>
      <c r="B687" s="1">
        <f>Basen!F842+24000</f>
        <v>48053</v>
      </c>
      <c r="C687" s="1" t="str">
        <f>Basen!C842</f>
        <v>Petersen</v>
      </c>
      <c r="D687" s="43" t="str">
        <f>Basen!H842</f>
        <v>web</v>
      </c>
      <c r="E687" s="3">
        <f>Basen!J842</f>
        <v>10</v>
      </c>
      <c r="F687" s="3"/>
      <c r="G687" s="3"/>
      <c r="H687" s="3"/>
      <c r="I687" s="3"/>
      <c r="J687" s="43" t="str">
        <f>D687</f>
        <v>web</v>
      </c>
    </row>
    <row r="688" ht="14.25" customHeight="1">
      <c r="A688" s="2" t="str">
        <f>Basen!B301</f>
        <v/>
      </c>
      <c r="B688" s="1">
        <f>Basen!F301+21000</f>
        <v>42064</v>
      </c>
      <c r="C688" s="1" t="str">
        <f>Basen!C301</f>
        <v>Malberg</v>
      </c>
      <c r="D688" s="3" t="str">
        <f>Basen!H301</f>
        <v>cansl</v>
      </c>
      <c r="E688" s="3" t="str">
        <f>Basen!J301</f>
        <v/>
      </c>
      <c r="F688" s="3"/>
      <c r="G688" s="3" t="str">
        <f>D688</f>
        <v>cansl</v>
      </c>
      <c r="H688" s="3"/>
      <c r="I688" s="3"/>
      <c r="J688" s="3"/>
    </row>
    <row r="689" ht="14.25" customHeight="1">
      <c r="A689" s="2">
        <f>Basen!B718</f>
        <v>20967489</v>
      </c>
      <c r="B689" s="1">
        <f>Basen!F718+23000</f>
        <v>46113</v>
      </c>
      <c r="C689" s="1" t="str">
        <f>Basen!C718</f>
        <v>Sørensen</v>
      </c>
      <c r="D689" s="43" t="str">
        <f>Basen!H718</f>
        <v>web</v>
      </c>
      <c r="E689" s="3" t="str">
        <f>Basen!J718</f>
        <v/>
      </c>
      <c r="F689" s="3"/>
      <c r="G689" s="3"/>
      <c r="H689" s="3"/>
      <c r="I689" s="43" t="str">
        <f t="shared" ref="I689:I693" si="53">D689</f>
        <v>web</v>
      </c>
      <c r="J689" s="3"/>
    </row>
    <row r="690" ht="14.25" customHeight="1">
      <c r="A690" s="2">
        <f>Basen!B655</f>
        <v>27633224</v>
      </c>
      <c r="B690" s="1">
        <f>Basen!F655+23000</f>
        <v>46050</v>
      </c>
      <c r="C690" s="1" t="str">
        <f>Basen!C655</f>
        <v>Andersen</v>
      </c>
      <c r="D690" s="43" t="str">
        <f>Basen!H655</f>
        <v>web</v>
      </c>
      <c r="E690" s="3" t="str">
        <f>Basen!J655</f>
        <v/>
      </c>
      <c r="F690" s="3"/>
      <c r="G690" s="3"/>
      <c r="H690" s="3"/>
      <c r="I690" s="43" t="str">
        <f t="shared" si="53"/>
        <v>web</v>
      </c>
      <c r="J690" s="3"/>
    </row>
    <row r="691" ht="14.25" customHeight="1">
      <c r="A691" s="2">
        <f>Basen!B659</f>
        <v>41815282</v>
      </c>
      <c r="B691" s="1">
        <f>Basen!F659+23000</f>
        <v>46054</v>
      </c>
      <c r="C691" s="1" t="str">
        <f>Basen!C659</f>
        <v>Søgaard</v>
      </c>
      <c r="D691" s="43" t="str">
        <f>Basen!H659</f>
        <v>web</v>
      </c>
      <c r="E691" s="3">
        <f>Basen!J659</f>
        <v>10</v>
      </c>
      <c r="F691" s="3"/>
      <c r="G691" s="3"/>
      <c r="H691" s="3"/>
      <c r="I691" s="43" t="str">
        <f t="shared" si="53"/>
        <v>web</v>
      </c>
      <c r="J691" s="3"/>
    </row>
    <row r="692" ht="14.25" customHeight="1">
      <c r="A692" s="2">
        <f>Basen!B656</f>
        <v>26251564</v>
      </c>
      <c r="B692" s="1">
        <f>Basen!F656+23000</f>
        <v>46051</v>
      </c>
      <c r="C692" s="1" t="str">
        <f>Basen!C656</f>
        <v>Nissen</v>
      </c>
      <c r="D692" s="3" t="str">
        <f>Basen!H656</f>
        <v>bc</v>
      </c>
      <c r="E692" s="3" t="str">
        <f>Basen!J656</f>
        <v/>
      </c>
      <c r="F692" s="3"/>
      <c r="G692" s="3"/>
      <c r="H692" s="3"/>
      <c r="I692" s="3" t="str">
        <f t="shared" si="53"/>
        <v>bc</v>
      </c>
      <c r="J692" s="3"/>
    </row>
    <row r="693" ht="14.25" customHeight="1">
      <c r="A693" s="2">
        <f>Basen!B629</f>
        <v>3855507802</v>
      </c>
      <c r="B693" s="1">
        <f>Basen!F629+23000</f>
        <v>46024</v>
      </c>
      <c r="C693" s="1" t="str">
        <f>Basen!C629</f>
        <v>Musialczyk</v>
      </c>
      <c r="D693" s="3" t="str">
        <f>Basen!H629</f>
        <v>bc</v>
      </c>
      <c r="E693" s="3" t="str">
        <f>Basen!J629</f>
        <v/>
      </c>
      <c r="F693" s="3"/>
      <c r="G693" s="3"/>
      <c r="H693" s="3"/>
      <c r="I693" s="3" t="str">
        <f t="shared" si="53"/>
        <v>bc</v>
      </c>
      <c r="J693" s="3"/>
    </row>
    <row r="694" ht="14.25" customHeight="1">
      <c r="A694" s="2" t="str">
        <f>Basen!B59</f>
        <v/>
      </c>
      <c r="B694" s="1">
        <f>Basen!F59+20000</f>
        <v>40056</v>
      </c>
      <c r="C694" s="1" t="str">
        <f>Basen!C59</f>
        <v>Frommelt</v>
      </c>
      <c r="D694" s="3" t="str">
        <f>Basen!H59</f>
        <v>cansl</v>
      </c>
      <c r="E694" s="3" t="str">
        <f>Basen!J59</f>
        <v/>
      </c>
      <c r="F694" s="3" t="str">
        <f>D694</f>
        <v>cansl</v>
      </c>
      <c r="G694" s="3"/>
      <c r="H694" s="3"/>
      <c r="I694" s="3"/>
      <c r="J694" s="3"/>
    </row>
    <row r="695" ht="14.25" customHeight="1">
      <c r="A695" s="2" t="str">
        <f>Basen!B588</f>
        <v/>
      </c>
      <c r="B695" s="1">
        <f>Basen!F588+22000</f>
        <v>44140</v>
      </c>
      <c r="C695" s="1" t="str">
        <f>Basen!C588</f>
        <v>Christensen</v>
      </c>
      <c r="D695" s="43" t="str">
        <f>Basen!H588</f>
        <v>web</v>
      </c>
      <c r="E695" s="3">
        <f>Basen!J588</f>
        <v>10</v>
      </c>
      <c r="F695" s="3"/>
      <c r="G695" s="3"/>
      <c r="H695" s="43" t="str">
        <f>D695</f>
        <v>web</v>
      </c>
      <c r="I695" s="3"/>
      <c r="J695" s="3"/>
    </row>
    <row r="696" ht="14.25" customHeight="1">
      <c r="A696" s="2">
        <f>Basen!B837</f>
        <v>61793423</v>
      </c>
      <c r="B696" s="1">
        <f>Basen!F837+24000</f>
        <v>48048</v>
      </c>
      <c r="C696" s="1" t="str">
        <f>Basen!C837</f>
        <v>Andersen</v>
      </c>
      <c r="D696" s="43" t="str">
        <f>Basen!H837</f>
        <v>web</v>
      </c>
      <c r="E696" s="3">
        <f>Basen!J837</f>
        <v>10</v>
      </c>
      <c r="F696" s="3"/>
      <c r="G696" s="3"/>
      <c r="H696" s="3"/>
      <c r="I696" s="3"/>
      <c r="J696" s="43" t="str">
        <f t="shared" ref="J696:J698" si="54">D696</f>
        <v>web</v>
      </c>
    </row>
    <row r="697" ht="14.25" customHeight="1">
      <c r="A697" s="2" t="str">
        <f>Basen!B836</f>
        <v/>
      </c>
      <c r="B697" s="1">
        <f>Basen!F836+24000</f>
        <v>48047</v>
      </c>
      <c r="C697" s="1" t="str">
        <f>Basen!C836</f>
        <v>Braad</v>
      </c>
      <c r="D697" s="43" t="str">
        <f>Basen!H836</f>
        <v>cansl</v>
      </c>
      <c r="E697" s="3" t="str">
        <f>Basen!J836</f>
        <v/>
      </c>
      <c r="F697" s="3"/>
      <c r="G697" s="3"/>
      <c r="H697" s="3"/>
      <c r="I697" s="3"/>
      <c r="J697" s="43" t="str">
        <f t="shared" si="54"/>
        <v>cansl</v>
      </c>
    </row>
    <row r="698" ht="14.25" customHeight="1">
      <c r="A698" s="2" t="str">
        <f>Basen!B844</f>
        <v/>
      </c>
      <c r="B698" s="1">
        <f>Basen!F844+24000</f>
        <v>48055</v>
      </c>
      <c r="C698" s="1" t="str">
        <f>Basen!C844</f>
        <v>Bysted</v>
      </c>
      <c r="D698" s="43" t="str">
        <f>Basen!H844</f>
        <v>web</v>
      </c>
      <c r="E698" s="3">
        <f>Basen!J844</f>
        <v>10</v>
      </c>
      <c r="F698" s="3"/>
      <c r="G698" s="3"/>
      <c r="H698" s="3"/>
      <c r="I698" s="3"/>
      <c r="J698" s="43" t="str">
        <f t="shared" si="54"/>
        <v>web</v>
      </c>
    </row>
    <row r="699" ht="14.25" customHeight="1">
      <c r="A699" s="2" t="str">
        <f>Basen!B378</f>
        <v/>
      </c>
      <c r="B699" s="1">
        <f>Basen!F378+21000</f>
        <v>42142</v>
      </c>
      <c r="C699" s="1" t="str">
        <f>Basen!C378</f>
        <v>Schou</v>
      </c>
      <c r="D699" s="3" t="str">
        <f>Basen!H378</f>
        <v/>
      </c>
      <c r="E699" s="3" t="str">
        <f>Basen!J378</f>
        <v/>
      </c>
      <c r="F699" s="3"/>
      <c r="G699" s="3" t="str">
        <f>D699</f>
        <v/>
      </c>
      <c r="H699" s="3"/>
      <c r="I699" s="3"/>
      <c r="J699" s="3"/>
    </row>
    <row r="700" ht="14.25" customHeight="1">
      <c r="A700" s="2" t="str">
        <f>Basen!B863</f>
        <v>30541801</v>
      </c>
      <c r="B700" s="1">
        <f>Basen!F863+24000</f>
        <v>48074</v>
      </c>
      <c r="C700" s="1" t="str">
        <f>Basen!C863</f>
        <v>Jørgensen</v>
      </c>
      <c r="D700" s="43" t="str">
        <f>Basen!H863</f>
        <v>bc</v>
      </c>
      <c r="E700" s="3" t="str">
        <f>Basen!J863</f>
        <v/>
      </c>
      <c r="F700" s="3"/>
      <c r="G700" s="3"/>
      <c r="H700" s="3"/>
      <c r="I700" s="3"/>
      <c r="J700" s="43" t="str">
        <f>D700</f>
        <v>bc</v>
      </c>
    </row>
    <row r="701" ht="14.25" customHeight="1">
      <c r="A701" s="2" t="str">
        <f>Basen!B178</f>
        <v/>
      </c>
      <c r="B701" s="1">
        <f>Basen!F178+20000</f>
        <v>40175</v>
      </c>
      <c r="C701" s="1" t="str">
        <f>Basen!C178</f>
        <v>Hansen</v>
      </c>
      <c r="D701" s="3" t="str">
        <f>Basen!H178</f>
        <v>bc</v>
      </c>
      <c r="E701" s="3" t="str">
        <f>Basen!J178</f>
        <v/>
      </c>
      <c r="F701" s="3" t="str">
        <f>D701</f>
        <v>bc</v>
      </c>
      <c r="G701" s="3"/>
      <c r="H701" s="3"/>
      <c r="I701" s="3"/>
      <c r="J701" s="3"/>
    </row>
    <row r="702" ht="14.25" customHeight="1">
      <c r="A702" s="2" t="str">
        <f>Basen!B308</f>
        <v/>
      </c>
      <c r="B702" s="1">
        <f>Basen!F308+21000</f>
        <v>42071</v>
      </c>
      <c r="C702" s="1" t="str">
        <f>Basen!C308</f>
        <v>Mare</v>
      </c>
      <c r="D702" s="3" t="str">
        <f>Basen!H308</f>
        <v>cansl</v>
      </c>
      <c r="E702" s="3" t="str">
        <f>Basen!J308</f>
        <v/>
      </c>
      <c r="F702" s="3"/>
      <c r="G702" s="3" t="str">
        <f>D702</f>
        <v>cansl</v>
      </c>
      <c r="H702" s="3"/>
      <c r="I702" s="3"/>
      <c r="J702" s="3"/>
    </row>
    <row r="703" ht="14.25" customHeight="1">
      <c r="A703" s="2" t="str">
        <f>Basen!B601</f>
        <v/>
      </c>
      <c r="B703" s="1">
        <f>Basen!F601+22000</f>
        <v>44154</v>
      </c>
      <c r="C703" s="1" t="str">
        <f>Basen!C601</f>
        <v>Poulsen</v>
      </c>
      <c r="D703" s="3" t="str">
        <f>Basen!H601</f>
        <v/>
      </c>
      <c r="E703" s="3" t="str">
        <f>Basen!J601</f>
        <v/>
      </c>
      <c r="F703" s="3"/>
      <c r="G703" s="3"/>
      <c r="H703" s="3" t="str">
        <f>D703</f>
        <v/>
      </c>
      <c r="I703" s="3"/>
      <c r="J703" s="3"/>
    </row>
    <row r="704" ht="14.25" customHeight="1">
      <c r="A704" s="2" t="str">
        <f>Basen!B236</f>
        <v/>
      </c>
      <c r="B704" s="1">
        <f>Basen!F236+21000</f>
        <v>41233</v>
      </c>
      <c r="C704" s="1" t="str">
        <f>Basen!C236</f>
        <v>Andersen</v>
      </c>
      <c r="D704" s="3" t="str">
        <f>Basen!H236</f>
        <v>cansl</v>
      </c>
      <c r="E704" s="3" t="str">
        <f>Basen!J236</f>
        <v/>
      </c>
      <c r="F704" s="3"/>
      <c r="G704" s="3" t="str">
        <f t="shared" ref="G704:G706" si="55">D704</f>
        <v>cansl</v>
      </c>
      <c r="H704" s="3"/>
      <c r="I704" s="3"/>
      <c r="J704" s="3"/>
    </row>
    <row r="705" ht="14.25" customHeight="1">
      <c r="A705" s="2" t="str">
        <f>Basen!B238</f>
        <v/>
      </c>
      <c r="B705" s="1">
        <f>Basen!F238+21000</f>
        <v>42001</v>
      </c>
      <c r="C705" s="1" t="str">
        <f>Basen!C238</f>
        <v>Henrik</v>
      </c>
      <c r="D705" s="3" t="str">
        <f>Basen!H238</f>
        <v>web</v>
      </c>
      <c r="E705" s="3" t="str">
        <f>Basen!J238</f>
        <v/>
      </c>
      <c r="F705" s="3"/>
      <c r="G705" s="3" t="str">
        <f t="shared" si="55"/>
        <v>web</v>
      </c>
      <c r="H705" s="3"/>
      <c r="I705" s="3"/>
      <c r="J705" s="3"/>
    </row>
    <row r="706" ht="14.25" customHeight="1">
      <c r="A706" s="2">
        <f>Basen!B265</f>
        <v>28311856</v>
      </c>
      <c r="B706" s="1">
        <f>Basen!F265+21000</f>
        <v>42028</v>
      </c>
      <c r="C706" s="1" t="str">
        <f>Basen!C265</f>
        <v>Nielsen</v>
      </c>
      <c r="D706" s="3" t="str">
        <f>Basen!H265</f>
        <v>bc</v>
      </c>
      <c r="E706" s="3" t="str">
        <f>Basen!J265</f>
        <v/>
      </c>
      <c r="F706" s="3"/>
      <c r="G706" s="3" t="str">
        <f t="shared" si="55"/>
        <v>bc</v>
      </c>
      <c r="H706" s="3"/>
      <c r="I706" s="3"/>
      <c r="J706" s="3"/>
    </row>
    <row r="707" ht="14.25" customHeight="1">
      <c r="A707" s="2" t="str">
        <f>Basen!B679</f>
        <v/>
      </c>
      <c r="B707" s="1">
        <f>Basen!F679+23000</f>
        <v>46074</v>
      </c>
      <c r="C707" s="1" t="str">
        <f>Basen!C679</f>
        <v>Schettler</v>
      </c>
      <c r="D707" s="43" t="str">
        <f>Basen!H679</f>
        <v>cansl</v>
      </c>
      <c r="E707" s="3" t="str">
        <f>Basen!J679</f>
        <v/>
      </c>
      <c r="F707" s="3"/>
      <c r="G707" s="3"/>
      <c r="H707" s="3"/>
      <c r="I707" s="43" t="str">
        <f t="shared" ref="I707:I708" si="56">D707</f>
        <v>cansl</v>
      </c>
      <c r="J707" s="3"/>
    </row>
    <row r="708" ht="14.25" customHeight="1">
      <c r="A708" s="2" t="str">
        <f>Basen!B686</f>
        <v/>
      </c>
      <c r="B708" s="1">
        <f>Basen!F686+23000</f>
        <v>46081</v>
      </c>
      <c r="C708" s="1" t="str">
        <f>Basen!C686</f>
        <v>Henriksen</v>
      </c>
      <c r="D708" s="43" t="str">
        <f>Basen!H686</f>
        <v>cansl</v>
      </c>
      <c r="E708" s="3" t="str">
        <f>Basen!J686</f>
        <v/>
      </c>
      <c r="F708" s="3"/>
      <c r="G708" s="3"/>
      <c r="H708" s="3"/>
      <c r="I708" s="43" t="str">
        <f t="shared" si="56"/>
        <v>cansl</v>
      </c>
      <c r="J708" s="3"/>
    </row>
    <row r="709" ht="14.25" customHeight="1">
      <c r="A709" s="2" t="str">
        <f>Basen!B185</f>
        <v/>
      </c>
      <c r="B709" s="1">
        <f>Basen!F185+20000</f>
        <v>40182</v>
      </c>
      <c r="C709" s="1" t="str">
        <f>Basen!C185</f>
        <v>Christensen</v>
      </c>
      <c r="D709" s="3" t="str">
        <f>Basen!H185</f>
        <v>bc</v>
      </c>
      <c r="E709" s="3" t="str">
        <f>Basen!J185</f>
        <v/>
      </c>
      <c r="F709" s="3" t="str">
        <f>D709</f>
        <v>bc</v>
      </c>
      <c r="G709" s="3"/>
      <c r="H709" s="3"/>
      <c r="I709" s="3"/>
      <c r="J709" s="3"/>
    </row>
    <row r="710" ht="14.25" customHeight="1">
      <c r="A710" s="2" t="str">
        <f>Basen!B637</f>
        <v/>
      </c>
      <c r="B710" s="1">
        <f>Basen!F637+23000</f>
        <v>46032</v>
      </c>
      <c r="C710" s="1" t="str">
        <f>Basen!C637</f>
        <v>Sørensen</v>
      </c>
      <c r="D710" s="43" t="str">
        <f>Basen!H637</f>
        <v>cansl</v>
      </c>
      <c r="E710" s="3" t="str">
        <f>Basen!J637</f>
        <v/>
      </c>
      <c r="F710" s="3"/>
      <c r="G710" s="3"/>
      <c r="H710" s="3"/>
      <c r="I710" s="43" t="str">
        <f t="shared" ref="I710:I711" si="57">D710</f>
        <v>cansl</v>
      </c>
      <c r="J710" s="3"/>
    </row>
    <row r="711" ht="14.25" customHeight="1">
      <c r="A711" s="2">
        <f>Basen!B776</f>
        <v>51172451</v>
      </c>
      <c r="B711" s="1">
        <f>Basen!F776+23000</f>
        <v>46172</v>
      </c>
      <c r="C711" s="1" t="str">
        <f>Basen!C776</f>
        <v>Friis</v>
      </c>
      <c r="D711" s="3" t="str">
        <f>Basen!H776</f>
        <v>bc</v>
      </c>
      <c r="E711" s="3" t="str">
        <f>Basen!J776</f>
        <v/>
      </c>
      <c r="F711" s="3"/>
      <c r="G711" s="3"/>
      <c r="H711" s="3"/>
      <c r="I711" s="3" t="str">
        <f t="shared" si="57"/>
        <v>bc</v>
      </c>
      <c r="J711" s="3"/>
    </row>
    <row r="712" ht="14.25" customHeight="1">
      <c r="A712" s="2" t="str">
        <f>Basen!B596</f>
        <v/>
      </c>
      <c r="B712" s="1">
        <f>Basen!F596+22000</f>
        <v>44149</v>
      </c>
      <c r="C712" s="1" t="str">
        <f>Basen!C596</f>
        <v>Bysted</v>
      </c>
      <c r="D712" s="43" t="str">
        <f>Basen!H596</f>
        <v>web</v>
      </c>
      <c r="E712" s="3" t="str">
        <f>Basen!J596</f>
        <v/>
      </c>
      <c r="F712" s="3"/>
      <c r="G712" s="3"/>
      <c r="H712" s="43" t="str">
        <f>D712</f>
        <v>web</v>
      </c>
      <c r="I712" s="3"/>
      <c r="J712" s="3"/>
    </row>
    <row r="713" ht="14.25" customHeight="1">
      <c r="A713" s="2" t="str">
        <f>Basen!B641</f>
        <v/>
      </c>
      <c r="B713" s="1">
        <f>Basen!F641+23000</f>
        <v>46036</v>
      </c>
      <c r="C713" s="1" t="str">
        <f>Basen!C641</f>
        <v>Kaul</v>
      </c>
      <c r="D713" s="43" t="str">
        <f>Basen!H641</f>
        <v>cansl</v>
      </c>
      <c r="E713" s="3" t="str">
        <f>Basen!J641</f>
        <v/>
      </c>
      <c r="F713" s="3"/>
      <c r="G713" s="3"/>
      <c r="H713" s="3"/>
      <c r="I713" s="43" t="str">
        <f>D713</f>
        <v>cansl</v>
      </c>
      <c r="J713" s="3"/>
    </row>
    <row r="714" ht="14.25" customHeight="1">
      <c r="A714" s="2" t="str">
        <f>Basen!B161</f>
        <v/>
      </c>
      <c r="B714" s="1">
        <f>Basen!F161+20000</f>
        <v>40158</v>
      </c>
      <c r="C714" s="1" t="str">
        <f>Basen!C161</f>
        <v>Kristensen</v>
      </c>
      <c r="D714" s="3" t="str">
        <f>Basen!H161</f>
        <v>bc</v>
      </c>
      <c r="E714" s="3" t="str">
        <f>Basen!J161</f>
        <v/>
      </c>
      <c r="F714" s="3" t="str">
        <f>D714</f>
        <v>bc</v>
      </c>
      <c r="G714" s="3"/>
      <c r="H714" s="3"/>
      <c r="I714" s="3"/>
      <c r="J714" s="3"/>
    </row>
    <row r="715" ht="14.25" customHeight="1">
      <c r="A715" s="2">
        <f>Basen!B437</f>
        <v>15112751594</v>
      </c>
      <c r="B715" s="1">
        <f>Basen!F437+21000</f>
        <v>42201</v>
      </c>
      <c r="C715" s="1" t="str">
        <f>Basen!C437</f>
        <v>Ocker</v>
      </c>
      <c r="D715" s="45" t="str">
        <f>Basen!H437</f>
        <v>bc</v>
      </c>
      <c r="E715" s="3" t="str">
        <f>Basen!J437</f>
        <v/>
      </c>
      <c r="F715" s="3"/>
      <c r="G715" s="45" t="str">
        <f>D715</f>
        <v>bc</v>
      </c>
      <c r="H715" s="3"/>
      <c r="I715" s="3"/>
      <c r="J715" s="3"/>
    </row>
    <row r="716" ht="14.25" customHeight="1">
      <c r="A716" s="2" t="str">
        <f>Basen!B173</f>
        <v/>
      </c>
      <c r="B716" s="1">
        <f>Basen!F173+20000</f>
        <v>40170</v>
      </c>
      <c r="C716" s="1" t="str">
        <f>Basen!C173</f>
        <v>Kaniewski</v>
      </c>
      <c r="D716" s="3" t="str">
        <f>Basen!H173</f>
        <v>bc</v>
      </c>
      <c r="E716" s="3" t="str">
        <f>Basen!J173</f>
        <v/>
      </c>
      <c r="F716" s="3" t="str">
        <f t="shared" ref="F716:F717" si="58">D716</f>
        <v>bc</v>
      </c>
      <c r="G716" s="3"/>
      <c r="H716" s="3"/>
      <c r="I716" s="3"/>
      <c r="J716" s="3"/>
    </row>
    <row r="717" ht="14.25" customHeight="1">
      <c r="A717" s="2" t="str">
        <f>Basen!B160</f>
        <v/>
      </c>
      <c r="B717" s="1">
        <f>Basen!F160+20000</f>
        <v>40157</v>
      </c>
      <c r="C717" s="1" t="str">
        <f>Basen!C160</f>
        <v>Bilfeldt</v>
      </c>
      <c r="D717" s="3" t="str">
        <f>Basen!H160</f>
        <v>bc</v>
      </c>
      <c r="E717" s="3" t="str">
        <f>Basen!J160</f>
        <v/>
      </c>
      <c r="F717" s="3" t="str">
        <f t="shared" si="58"/>
        <v>bc</v>
      </c>
      <c r="G717" s="3"/>
      <c r="H717" s="3"/>
      <c r="I717" s="3"/>
      <c r="J717" s="3"/>
    </row>
    <row r="718" ht="14.25" customHeight="1">
      <c r="A718" s="2" t="str">
        <f>Basen!B625</f>
        <v/>
      </c>
      <c r="B718" s="1">
        <f>Basen!F625+23000</f>
        <v>46020</v>
      </c>
      <c r="C718" s="1" t="str">
        <f>Basen!C625</f>
        <v>Jørgensen</v>
      </c>
      <c r="D718" s="43" t="str">
        <f>Basen!H625</f>
        <v>WEB</v>
      </c>
      <c r="E718" s="3" t="str">
        <f>Basen!J625</f>
        <v/>
      </c>
      <c r="F718" s="3"/>
      <c r="G718" s="3"/>
      <c r="H718" s="3"/>
      <c r="I718" s="43" t="str">
        <f>D718</f>
        <v>WEB</v>
      </c>
      <c r="J718" s="3"/>
    </row>
    <row r="719" ht="14.25" customHeight="1">
      <c r="A719" s="2" t="str">
        <f>Basen!B468</f>
        <v/>
      </c>
      <c r="B719" s="1">
        <f>Basen!F468+22000</f>
        <v>44020</v>
      </c>
      <c r="C719" s="1" t="str">
        <f>Basen!C468</f>
        <v>Niemann</v>
      </c>
      <c r="D719" s="43" t="str">
        <f>Basen!H468</f>
        <v>bc</v>
      </c>
      <c r="E719" s="3" t="str">
        <f>Basen!J468</f>
        <v/>
      </c>
      <c r="F719" s="3"/>
      <c r="G719" s="3"/>
      <c r="H719" s="43" t="str">
        <f>D719</f>
        <v>bc</v>
      </c>
      <c r="I719" s="3"/>
      <c r="J719" s="3"/>
    </row>
    <row r="720" ht="14.25" customHeight="1">
      <c r="A720" s="2">
        <f>Basen!B273</f>
        <v>20967489</v>
      </c>
      <c r="B720" s="1">
        <f>Basen!F273+21000</f>
        <v>42036</v>
      </c>
      <c r="C720" s="1" t="str">
        <f>Basen!C273</f>
        <v>Sørensen</v>
      </c>
      <c r="D720" s="3" t="str">
        <f>Basen!H273</f>
        <v>bc</v>
      </c>
      <c r="E720" s="3" t="str">
        <f>Basen!J273</f>
        <v/>
      </c>
      <c r="F720" s="3"/>
      <c r="G720" s="3" t="str">
        <f t="shared" ref="G720:G721" si="59">D720</f>
        <v>bc</v>
      </c>
      <c r="H720" s="3"/>
      <c r="I720" s="3"/>
      <c r="J720" s="3"/>
    </row>
    <row r="721" ht="14.25" customHeight="1">
      <c r="A721" s="2">
        <f>Basen!B412</f>
        <v>28595444</v>
      </c>
      <c r="B721" s="1">
        <f>Basen!F412+21000</f>
        <v>42176</v>
      </c>
      <c r="C721" s="1" t="str">
        <f>Basen!C412</f>
        <v>Ørnvig</v>
      </c>
      <c r="D721" s="3" t="str">
        <f>Basen!H412</f>
        <v>bc</v>
      </c>
      <c r="E721" s="3" t="str">
        <f>Basen!J412</f>
        <v/>
      </c>
      <c r="F721" s="3"/>
      <c r="G721" s="3" t="str">
        <f t="shared" si="59"/>
        <v>bc</v>
      </c>
      <c r="H721" s="3"/>
      <c r="I721" s="3"/>
      <c r="J721" s="3"/>
    </row>
    <row r="722" ht="14.25" customHeight="1">
      <c r="A722" s="2" t="str">
        <f>Basen!B149</f>
        <v/>
      </c>
      <c r="B722" s="1">
        <f>Basen!F149+20000</f>
        <v>40146</v>
      </c>
      <c r="C722" s="1" t="str">
        <f>Basen!C149</f>
        <v>Pedersen</v>
      </c>
      <c r="D722" s="3" t="str">
        <f>Basen!H149</f>
        <v>bc</v>
      </c>
      <c r="E722" s="3" t="str">
        <f>Basen!J149</f>
        <v/>
      </c>
      <c r="F722" s="3" t="str">
        <f>D722</f>
        <v>bc</v>
      </c>
      <c r="G722" s="3"/>
      <c r="H722" s="3"/>
      <c r="I722" s="3"/>
      <c r="J722" s="3"/>
    </row>
    <row r="723" ht="14.25" customHeight="1">
      <c r="A723" s="2">
        <f>Basen!B365</f>
        <v>20876567</v>
      </c>
      <c r="B723" s="1">
        <f>Basen!F365+21000</f>
        <v>42129</v>
      </c>
      <c r="C723" s="1" t="str">
        <f>Basen!C365</f>
        <v>Lund</v>
      </c>
      <c r="D723" s="3" t="str">
        <f>Basen!H365</f>
        <v>bc</v>
      </c>
      <c r="E723" s="3">
        <f>Basen!J365</f>
        <v>10</v>
      </c>
      <c r="F723" s="3"/>
      <c r="G723" s="3" t="str">
        <f>D723</f>
        <v>bc</v>
      </c>
      <c r="H723" s="3"/>
      <c r="I723" s="3"/>
      <c r="J723" s="3"/>
    </row>
    <row r="724" ht="14.25" customHeight="1">
      <c r="A724" s="2" t="str">
        <f>Basen!B50</f>
        <v/>
      </c>
      <c r="B724" s="1">
        <f>Basen!F50+20000</f>
        <v>40047</v>
      </c>
      <c r="C724" s="1" t="str">
        <f>Basen!C50</f>
        <v>Bossenmmeyer</v>
      </c>
      <c r="D724" s="3" t="str">
        <f>Basen!H50</f>
        <v>cansl</v>
      </c>
      <c r="E724" s="3" t="str">
        <f>Basen!J50</f>
        <v/>
      </c>
      <c r="F724" s="3" t="str">
        <f t="shared" ref="F724:F726" si="60">D724</f>
        <v>cansl</v>
      </c>
      <c r="G724" s="3"/>
      <c r="H724" s="3"/>
      <c r="I724" s="3"/>
      <c r="J724" s="3"/>
    </row>
    <row r="725" ht="14.25" customHeight="1">
      <c r="A725" s="2" t="str">
        <f>Basen!B19</f>
        <v/>
      </c>
      <c r="B725" s="1">
        <f>Basen!F19+20000</f>
        <v>40016</v>
      </c>
      <c r="C725" s="1" t="str">
        <f>Basen!C19</f>
        <v>Hansen</v>
      </c>
      <c r="D725" s="3" t="str">
        <f>Basen!H19</f>
        <v>cansl</v>
      </c>
      <c r="E725" s="3" t="str">
        <f>Basen!J19</f>
        <v/>
      </c>
      <c r="F725" s="3" t="str">
        <f t="shared" si="60"/>
        <v>cansl</v>
      </c>
      <c r="G725" s="3"/>
      <c r="H725" s="3"/>
      <c r="I725" s="3"/>
      <c r="J725" s="3"/>
    </row>
    <row r="726" ht="14.25" customHeight="1">
      <c r="A726" s="2" t="str">
        <f>Basen!B187</f>
        <v/>
      </c>
      <c r="B726" s="1">
        <f>Basen!F187+20000</f>
        <v>40184</v>
      </c>
      <c r="C726" s="1" t="str">
        <f>Basen!C187</f>
        <v>Helbig</v>
      </c>
      <c r="D726" s="3" t="str">
        <f>Basen!H187</f>
        <v>bc</v>
      </c>
      <c r="E726" s="3" t="str">
        <f>Basen!J187</f>
        <v/>
      </c>
      <c r="F726" s="3" t="str">
        <f t="shared" si="60"/>
        <v>bc</v>
      </c>
      <c r="G726" s="3"/>
      <c r="H726" s="3"/>
      <c r="I726" s="3"/>
      <c r="J726" s="3"/>
    </row>
    <row r="727" ht="14.25" customHeight="1">
      <c r="A727" s="2" t="str">
        <f>Basen!B574</f>
        <v/>
      </c>
      <c r="B727" s="1">
        <f>Basen!F574+22000</f>
        <v>44126</v>
      </c>
      <c r="C727" s="1" t="str">
        <f>Basen!C574</f>
        <v>Grovermann</v>
      </c>
      <c r="D727" s="43" t="str">
        <f>Basen!H574</f>
        <v>web</v>
      </c>
      <c r="E727" s="3">
        <f>Basen!J574</f>
        <v>10</v>
      </c>
      <c r="F727" s="3"/>
      <c r="G727" s="3"/>
      <c r="H727" s="43" t="str">
        <f>D727</f>
        <v>web</v>
      </c>
      <c r="I727" s="3"/>
      <c r="J727" s="3"/>
    </row>
    <row r="728" ht="14.25" customHeight="1">
      <c r="A728" s="2" t="str">
        <f>Basen!B121</f>
        <v/>
      </c>
      <c r="B728" s="1">
        <f>Basen!F121+20000</f>
        <v>40118</v>
      </c>
      <c r="C728" s="1" t="str">
        <f>Basen!C121</f>
        <v>Carstens</v>
      </c>
      <c r="D728" s="3" t="str">
        <f>Basen!H121</f>
        <v>cansl</v>
      </c>
      <c r="E728" s="3" t="str">
        <f>Basen!J121</f>
        <v/>
      </c>
      <c r="F728" s="3" t="str">
        <f>D728</f>
        <v>cansl</v>
      </c>
      <c r="G728" s="3"/>
      <c r="H728" s="3"/>
      <c r="I728" s="3"/>
      <c r="J728" s="3"/>
    </row>
    <row r="729" ht="14.25" customHeight="1">
      <c r="A729" s="2" t="str">
        <f>Basen!B575</f>
        <v/>
      </c>
      <c r="B729" s="1">
        <f>Basen!F575+22000</f>
        <v>44127</v>
      </c>
      <c r="C729" s="1" t="str">
        <f>Basen!C575</f>
        <v>Gøtske</v>
      </c>
      <c r="D729" s="43" t="str">
        <f>Basen!H575</f>
        <v>bc</v>
      </c>
      <c r="E729" s="3" t="str">
        <f>Basen!J575</f>
        <v/>
      </c>
      <c r="F729" s="3"/>
      <c r="G729" s="3"/>
      <c r="H729" s="43" t="str">
        <f>D729</f>
        <v>bc</v>
      </c>
      <c r="I729" s="3"/>
      <c r="J729" s="3"/>
    </row>
    <row r="730" ht="14.25" customHeight="1">
      <c r="A730" s="2" t="str">
        <f>Basen!B334</f>
        <v/>
      </c>
      <c r="B730" s="1">
        <f>Basen!F334+21000</f>
        <v>42098</v>
      </c>
      <c r="C730" s="1" t="str">
        <f>Basen!C334</f>
        <v>Holm</v>
      </c>
      <c r="D730" s="3" t="str">
        <f>Basen!H334</f>
        <v>cansl</v>
      </c>
      <c r="E730" s="3" t="str">
        <f>Basen!J334</f>
        <v/>
      </c>
      <c r="F730" s="3"/>
      <c r="G730" s="3" t="str">
        <f>D730</f>
        <v>cansl</v>
      </c>
      <c r="H730" s="3"/>
      <c r="I730" s="3"/>
      <c r="J730" s="3"/>
    </row>
    <row r="731" ht="14.25" customHeight="1">
      <c r="A731" s="2" t="str">
        <f>Basen!B904</f>
        <v/>
      </c>
      <c r="B731" s="1">
        <f>Basen!F904+24000</f>
        <v>48115</v>
      </c>
      <c r="C731" s="1" t="str">
        <f>Basen!C904</f>
        <v>Jørgensen</v>
      </c>
      <c r="D731" s="43" t="str">
        <f>Basen!H904</f>
        <v>web</v>
      </c>
      <c r="E731" s="3">
        <f>Basen!J904</f>
        <v>5</v>
      </c>
      <c r="F731" s="3"/>
      <c r="G731" s="3"/>
      <c r="H731" s="3"/>
      <c r="I731" s="3"/>
      <c r="J731" s="43" t="str">
        <f>D731</f>
        <v>web</v>
      </c>
    </row>
    <row r="732" ht="14.25" customHeight="1">
      <c r="A732" s="2" t="str">
        <f>Basen!B72</f>
        <v/>
      </c>
      <c r="B732" s="1">
        <f>Basen!F72+20000</f>
        <v>40069</v>
      </c>
      <c r="C732" s="1" t="str">
        <f>Basen!C72</f>
        <v>Haastrup</v>
      </c>
      <c r="D732" s="3" t="str">
        <f>Basen!H72</f>
        <v>bc</v>
      </c>
      <c r="E732" s="3" t="str">
        <f>Basen!J72</f>
        <v/>
      </c>
      <c r="F732" s="3" t="str">
        <f t="shared" ref="F732:F733" si="61">D732</f>
        <v>bc</v>
      </c>
      <c r="G732" s="3"/>
      <c r="H732" s="3"/>
      <c r="I732" s="3"/>
      <c r="J732" s="3"/>
    </row>
    <row r="733" ht="14.25" customHeight="1">
      <c r="A733" s="2" t="str">
        <f>Basen!B57</f>
        <v/>
      </c>
      <c r="B733" s="1">
        <f>Basen!F57+20000</f>
        <v>40054</v>
      </c>
      <c r="C733" s="1" t="str">
        <f>Basen!C57</f>
        <v>Weber</v>
      </c>
      <c r="D733" s="3" t="str">
        <f>Basen!H57</f>
        <v>bc</v>
      </c>
      <c r="E733" s="3" t="str">
        <f>Basen!J57</f>
        <v/>
      </c>
      <c r="F733" s="3" t="str">
        <f t="shared" si="61"/>
        <v>bc</v>
      </c>
      <c r="G733" s="3"/>
      <c r="H733" s="3"/>
      <c r="I733" s="3"/>
      <c r="J733" s="3"/>
    </row>
    <row r="734" ht="14.25" customHeight="1">
      <c r="A734" s="2" t="str">
        <f>Basen!B709</f>
        <v/>
      </c>
      <c r="B734" s="1">
        <f>Basen!F709+23000</f>
        <v>46104</v>
      </c>
      <c r="C734" s="1" t="str">
        <f>Basen!C709</f>
        <v>Pfluger</v>
      </c>
      <c r="D734" s="43" t="str">
        <f>Basen!H709</f>
        <v>cansl</v>
      </c>
      <c r="E734" s="3" t="str">
        <f>Basen!J709</f>
        <v/>
      </c>
      <c r="F734" s="3"/>
      <c r="G734" s="3"/>
      <c r="H734" s="3"/>
      <c r="I734" s="43" t="str">
        <f>D734</f>
        <v>cansl</v>
      </c>
      <c r="J734" s="3"/>
    </row>
    <row r="735" ht="14.25" customHeight="1">
      <c r="A735" s="2">
        <f>Basen!B903</f>
        <v>40193542</v>
      </c>
      <c r="B735" s="1">
        <f>Basen!F903+24000</f>
        <v>48114</v>
      </c>
      <c r="C735" s="1" t="str">
        <f>Basen!C903</f>
        <v>Jørgensen</v>
      </c>
      <c r="D735" s="43" t="str">
        <f>Basen!H903</f>
        <v>web</v>
      </c>
      <c r="E735" s="3">
        <f>Basen!J903</f>
        <v>10</v>
      </c>
      <c r="F735" s="3"/>
      <c r="G735" s="3"/>
      <c r="H735" s="3"/>
      <c r="I735" s="3"/>
      <c r="J735" s="43" t="str">
        <f t="shared" ref="J735:J736" si="62">D735</f>
        <v>web</v>
      </c>
    </row>
    <row r="736" ht="14.25" customHeight="1">
      <c r="A736" s="2" t="str">
        <f>Basen!B835</f>
        <v>21261488</v>
      </c>
      <c r="B736" s="1">
        <f>Basen!F835+24000</f>
        <v>48046</v>
      </c>
      <c r="C736" s="1" t="str">
        <f>Basen!C835</f>
        <v>Simonsen</v>
      </c>
      <c r="D736" s="43" t="str">
        <f>Basen!H835</f>
        <v>web</v>
      </c>
      <c r="E736" s="3">
        <f>Basen!J835</f>
        <v>10</v>
      </c>
      <c r="F736" s="3"/>
      <c r="G736" s="3"/>
      <c r="H736" s="3"/>
      <c r="I736" s="3"/>
      <c r="J736" s="43" t="str">
        <f t="shared" si="62"/>
        <v>web</v>
      </c>
    </row>
    <row r="737" ht="14.25" customHeight="1">
      <c r="A737" s="2" t="str">
        <f>Basen!B578</f>
        <v/>
      </c>
      <c r="B737" s="1">
        <f>Basen!F578+22000</f>
        <v>44130</v>
      </c>
      <c r="C737" s="1" t="str">
        <f>Basen!C578</f>
        <v>Rasmus</v>
      </c>
      <c r="D737" s="43" t="str">
        <f>Basen!H578</f>
        <v>WEB</v>
      </c>
      <c r="E737" s="3" t="str">
        <f>Basen!J578</f>
        <v/>
      </c>
      <c r="F737" s="3"/>
      <c r="G737" s="3"/>
      <c r="H737" s="43" t="str">
        <f>D737</f>
        <v>WEB</v>
      </c>
      <c r="I737" s="3"/>
      <c r="J737" s="3"/>
    </row>
    <row r="738" ht="14.25" customHeight="1">
      <c r="A738" s="2">
        <f>Basen!B687</f>
        <v>40299599</v>
      </c>
      <c r="B738" s="1">
        <f>Basen!F687+23000</f>
        <v>46082</v>
      </c>
      <c r="C738" s="1" t="str">
        <f>Basen!C687</f>
        <v>Friisgaard</v>
      </c>
      <c r="D738" s="3" t="str">
        <f>Basen!H687</f>
        <v>bc</v>
      </c>
      <c r="E738" s="3" t="str">
        <f>Basen!J687</f>
        <v/>
      </c>
      <c r="F738" s="3"/>
      <c r="G738" s="3"/>
      <c r="H738" s="3"/>
      <c r="I738" s="3" t="str">
        <f t="shared" ref="I738:I739" si="63">D738</f>
        <v>bc</v>
      </c>
      <c r="J738" s="3"/>
    </row>
    <row r="739" ht="14.25" customHeight="1">
      <c r="A739" s="2">
        <f>Basen!B627</f>
        <v>22701312</v>
      </c>
      <c r="B739" s="1">
        <f>Basen!F627+23000</f>
        <v>46022</v>
      </c>
      <c r="C739" s="1" t="str">
        <f>Basen!C627</f>
        <v>Petersen</v>
      </c>
      <c r="D739" s="3" t="str">
        <f>Basen!H627</f>
        <v>bc</v>
      </c>
      <c r="E739" s="3" t="str">
        <f>Basen!J627</f>
        <v/>
      </c>
      <c r="F739" s="3"/>
      <c r="G739" s="3"/>
      <c r="H739" s="3"/>
      <c r="I739" s="3" t="str">
        <f t="shared" si="63"/>
        <v>bc</v>
      </c>
      <c r="J739" s="3"/>
    </row>
    <row r="740" ht="14.25" customHeight="1">
      <c r="A740" s="2" t="str">
        <f>Basen!B529</f>
        <v/>
      </c>
      <c r="B740" s="1">
        <f>Basen!F529+22000</f>
        <v>44081</v>
      </c>
      <c r="C740" s="1" t="str">
        <f>Basen!C529</f>
        <v>Mejer</v>
      </c>
      <c r="D740" s="43" t="str">
        <f>Basen!H529</f>
        <v>bc</v>
      </c>
      <c r="E740" s="3" t="str">
        <f>Basen!J529</f>
        <v/>
      </c>
      <c r="F740" s="3"/>
      <c r="G740" s="3"/>
      <c r="H740" s="43" t="str">
        <f>D740</f>
        <v>bc</v>
      </c>
      <c r="I740" s="3"/>
      <c r="J740" s="3"/>
    </row>
    <row r="741" ht="14.25" customHeight="1">
      <c r="A741" s="2">
        <f>Basen!B344</f>
        <v>20769191</v>
      </c>
      <c r="B741" s="1">
        <f>Basen!F344+21000</f>
        <v>42108</v>
      </c>
      <c r="C741" s="1" t="str">
        <f>Basen!C344</f>
        <v>Malberg</v>
      </c>
      <c r="D741" s="3" t="str">
        <f>Basen!H344</f>
        <v>bc</v>
      </c>
      <c r="E741" s="3" t="str">
        <f>Basen!J344</f>
        <v/>
      </c>
      <c r="F741" s="3"/>
      <c r="G741" s="3" t="str">
        <f>D741</f>
        <v>bc</v>
      </c>
      <c r="H741" s="3"/>
      <c r="I741" s="3"/>
      <c r="J741" s="3"/>
    </row>
    <row r="742" ht="14.25" customHeight="1">
      <c r="A742" s="2" t="str">
        <f>Basen!B532</f>
        <v/>
      </c>
      <c r="B742" s="1">
        <f>Basen!F532+22000</f>
        <v>44084</v>
      </c>
      <c r="C742" s="1" t="str">
        <f>Basen!C532</f>
        <v>Vinther</v>
      </c>
      <c r="D742" s="43" t="str">
        <f>Basen!H532</f>
        <v>cansl</v>
      </c>
      <c r="E742" s="3" t="str">
        <f>Basen!J532</f>
        <v/>
      </c>
      <c r="F742" s="3"/>
      <c r="G742" s="3"/>
      <c r="H742" s="43" t="str">
        <f>D742</f>
        <v>cansl</v>
      </c>
      <c r="I742" s="3"/>
      <c r="J742" s="3"/>
    </row>
    <row r="743" ht="14.25" customHeight="1">
      <c r="A743" s="2" t="str">
        <f>Basen!B628</f>
        <v/>
      </c>
      <c r="B743" s="1">
        <f>Basen!F628+23000</f>
        <v>46023</v>
      </c>
      <c r="C743" s="1" t="str">
        <f>Basen!C628</f>
        <v>Landskron</v>
      </c>
      <c r="D743" s="43" t="str">
        <f>Basen!H628</f>
        <v>cansl</v>
      </c>
      <c r="E743" s="3" t="str">
        <f>Basen!J628</f>
        <v/>
      </c>
      <c r="F743" s="3"/>
      <c r="G743" s="3"/>
      <c r="H743" s="3"/>
      <c r="I743" s="43" t="str">
        <f t="shared" ref="I743:I744" si="64">D743</f>
        <v>cansl</v>
      </c>
      <c r="J743" s="3"/>
    </row>
    <row r="744" ht="14.25" customHeight="1">
      <c r="A744" s="2">
        <f>Basen!B648</f>
        <v>708142032</v>
      </c>
      <c r="B744" s="1">
        <f>Basen!F648+23000</f>
        <v>46043</v>
      </c>
      <c r="C744" s="1" t="str">
        <f>Basen!C648</f>
        <v>Skog</v>
      </c>
      <c r="D744" s="3" t="str">
        <f>Basen!H648</f>
        <v>bc</v>
      </c>
      <c r="E744" s="3" t="str">
        <f>Basen!J648</f>
        <v/>
      </c>
      <c r="F744" s="3"/>
      <c r="G744" s="3"/>
      <c r="H744" s="3"/>
      <c r="I744" s="3" t="str">
        <f t="shared" si="64"/>
        <v>bc</v>
      </c>
      <c r="J744" s="3"/>
    </row>
    <row r="745" ht="14.25" customHeight="1">
      <c r="A745" s="2" t="str">
        <f>Basen!B382</f>
        <v/>
      </c>
      <c r="B745" s="1">
        <f>Basen!F382+21000</f>
        <v>42146</v>
      </c>
      <c r="C745" s="1" t="str">
        <f>Basen!C382</f>
        <v>Hansen</v>
      </c>
      <c r="D745" s="3" t="str">
        <f>Basen!H382</f>
        <v>cansl</v>
      </c>
      <c r="E745" s="3" t="str">
        <f>Basen!J382</f>
        <v/>
      </c>
      <c r="F745" s="3"/>
      <c r="G745" s="3" t="str">
        <f>D745</f>
        <v>cansl</v>
      </c>
      <c r="H745" s="3"/>
      <c r="I745" s="3"/>
      <c r="J745" s="3"/>
    </row>
    <row r="746" ht="14.25" customHeight="1">
      <c r="A746" s="2">
        <f>Basen!B866</f>
        <v>30319291</v>
      </c>
      <c r="B746" s="1">
        <f>Basen!F866+24000</f>
        <v>48077</v>
      </c>
      <c r="C746" s="1" t="str">
        <f>Basen!C866</f>
        <v>Poulsen</v>
      </c>
      <c r="D746" s="43" t="str">
        <f>Basen!H866</f>
        <v>web</v>
      </c>
      <c r="E746" s="3">
        <f>Basen!J866</f>
        <v>10</v>
      </c>
      <c r="F746" s="3"/>
      <c r="G746" s="3"/>
      <c r="H746" s="3"/>
      <c r="I746" s="3"/>
      <c r="J746" s="43" t="str">
        <f>D746</f>
        <v>web</v>
      </c>
    </row>
    <row r="747" ht="14.25" customHeight="1">
      <c r="A747" s="2">
        <f>Basen!B636</f>
        <v>28113094</v>
      </c>
      <c r="B747" s="1">
        <f>Basen!F636+23000</f>
        <v>46031</v>
      </c>
      <c r="C747" s="1" t="str">
        <f>Basen!C636</f>
        <v>Fauerskov</v>
      </c>
      <c r="D747" s="3" t="str">
        <f>Basen!H636</f>
        <v>bc</v>
      </c>
      <c r="E747" s="3" t="str">
        <f>Basen!J636</f>
        <v/>
      </c>
      <c r="F747" s="3"/>
      <c r="G747" s="3"/>
      <c r="H747" s="3"/>
      <c r="I747" s="3" t="str">
        <f t="shared" ref="I747:I749" si="65">D747</f>
        <v>bc</v>
      </c>
      <c r="J747" s="3"/>
    </row>
    <row r="748" ht="14.25" customHeight="1">
      <c r="A748" s="2">
        <f>Basen!B706</f>
        <v>61793423</v>
      </c>
      <c r="B748" s="1">
        <f>Basen!F706+23000</f>
        <v>46101</v>
      </c>
      <c r="C748" s="1" t="str">
        <f>Basen!C706</f>
        <v>Andersen</v>
      </c>
      <c r="D748" s="3" t="str">
        <f>Basen!H706</f>
        <v>bc</v>
      </c>
      <c r="E748" s="3" t="str">
        <f>Basen!J706</f>
        <v/>
      </c>
      <c r="F748" s="3"/>
      <c r="G748" s="3"/>
      <c r="H748" s="3"/>
      <c r="I748" s="3" t="str">
        <f t="shared" si="65"/>
        <v>bc</v>
      </c>
      <c r="J748" s="3"/>
    </row>
    <row r="749" ht="14.25" customHeight="1">
      <c r="A749" s="2">
        <f>Basen!B719</f>
        <v>42650415</v>
      </c>
      <c r="B749" s="1">
        <f>Basen!F719+23000</f>
        <v>46114</v>
      </c>
      <c r="C749" s="1" t="str">
        <f>Basen!C719</f>
        <v>Rosschou</v>
      </c>
      <c r="D749" s="43" t="str">
        <f>Basen!H719</f>
        <v>web</v>
      </c>
      <c r="E749" s="3" t="str">
        <f>Basen!J719</f>
        <v/>
      </c>
      <c r="F749" s="3"/>
      <c r="G749" s="3"/>
      <c r="H749" s="3"/>
      <c r="I749" s="43" t="str">
        <f t="shared" si="65"/>
        <v>web</v>
      </c>
      <c r="J749" s="3"/>
    </row>
    <row r="750" ht="14.25" customHeight="1">
      <c r="A750" s="2" t="str">
        <f>Basen!B48</f>
        <v/>
      </c>
      <c r="B750" s="1">
        <f>Basen!F48+20000</f>
        <v>40045</v>
      </c>
      <c r="C750" s="1" t="str">
        <f>Basen!C48</f>
        <v>Nilsson</v>
      </c>
      <c r="D750" s="3" t="str">
        <f>Basen!H48</f>
        <v>cansl</v>
      </c>
      <c r="E750" s="3" t="str">
        <f>Basen!J48</f>
        <v/>
      </c>
      <c r="F750" s="3" t="str">
        <f t="shared" ref="F750:F752" si="66">D750</f>
        <v>cansl</v>
      </c>
      <c r="G750" s="3"/>
      <c r="H750" s="3"/>
      <c r="I750" s="3"/>
      <c r="J750" s="3"/>
    </row>
    <row r="751" ht="14.25" customHeight="1">
      <c r="A751" s="2" t="str">
        <f>Basen!B47</f>
        <v/>
      </c>
      <c r="B751" s="1">
        <f>Basen!F47+20000</f>
        <v>40044</v>
      </c>
      <c r="C751" s="1" t="str">
        <f>Basen!C47</f>
        <v>Bonefeld</v>
      </c>
      <c r="D751" s="44" t="str">
        <f>Basen!H47</f>
        <v>bc</v>
      </c>
      <c r="E751" s="3" t="str">
        <f>Basen!J47</f>
        <v/>
      </c>
      <c r="F751" s="44" t="str">
        <f t="shared" si="66"/>
        <v>bc</v>
      </c>
      <c r="G751" s="3"/>
      <c r="H751" s="3"/>
      <c r="I751" s="3"/>
      <c r="J751" s="3"/>
    </row>
    <row r="752" ht="14.25" customHeight="1">
      <c r="A752" s="2" t="str">
        <f>Basen!B176</f>
        <v/>
      </c>
      <c r="B752" s="1">
        <f>Basen!F176+20000</f>
        <v>40173</v>
      </c>
      <c r="C752" s="1" t="str">
        <f>Basen!C176</f>
        <v>Neumann</v>
      </c>
      <c r="D752" s="3" t="str">
        <f>Basen!H176</f>
        <v>bc</v>
      </c>
      <c r="E752" s="3" t="str">
        <f>Basen!J176</f>
        <v/>
      </c>
      <c r="F752" s="3" t="str">
        <f t="shared" si="66"/>
        <v>bc</v>
      </c>
      <c r="G752" s="3"/>
      <c r="H752" s="3"/>
      <c r="I752" s="3"/>
      <c r="J752" s="3"/>
    </row>
    <row r="753" ht="14.25" customHeight="1">
      <c r="A753" s="2" t="str">
        <f>Basen!B871</f>
        <v/>
      </c>
      <c r="B753" s="1">
        <f>Basen!F871+24000</f>
        <v>48082</v>
      </c>
      <c r="C753" s="1" t="str">
        <f>Basen!C871</f>
        <v>Stenkjær</v>
      </c>
      <c r="D753" s="43" t="str">
        <f>Basen!H871</f>
        <v>cansl</v>
      </c>
      <c r="E753" s="3" t="str">
        <f>Basen!J871</f>
        <v/>
      </c>
      <c r="F753" s="3"/>
      <c r="G753" s="3"/>
      <c r="H753" s="3"/>
      <c r="I753" s="3"/>
      <c r="J753" s="43" t="str">
        <f>D753</f>
        <v>cansl</v>
      </c>
    </row>
    <row r="754" ht="14.25" customHeight="1">
      <c r="A754" s="2" t="str">
        <f>Basen!B134</f>
        <v/>
      </c>
      <c r="B754" s="1">
        <f>Basen!F134+20000</f>
        <v>40131</v>
      </c>
      <c r="C754" s="1" t="str">
        <f>Basen!C134</f>
        <v>Schlegel</v>
      </c>
      <c r="D754" s="3" t="str">
        <f>Basen!H134</f>
        <v>bc</v>
      </c>
      <c r="E754" s="3" t="str">
        <f>Basen!J134</f>
        <v/>
      </c>
      <c r="F754" s="3" t="str">
        <f>D754</f>
        <v>bc</v>
      </c>
      <c r="G754" s="3"/>
      <c r="H754" s="3"/>
      <c r="I754" s="3"/>
      <c r="J754" s="3"/>
    </row>
    <row r="755" ht="14.25" customHeight="1">
      <c r="A755" s="2" t="str">
        <f>Basen!B548</f>
        <v/>
      </c>
      <c r="B755" s="1">
        <f>Basen!F548+22000</f>
        <v>44100</v>
      </c>
      <c r="C755" s="1" t="str">
        <f>Basen!C548</f>
        <v>Carlsen</v>
      </c>
      <c r="D755" s="43" t="str">
        <f>Basen!H548</f>
        <v>web</v>
      </c>
      <c r="E755" s="3">
        <f>Basen!J548</f>
        <v>10</v>
      </c>
      <c r="F755" s="3"/>
      <c r="G755" s="3"/>
      <c r="H755" s="43" t="str">
        <f t="shared" ref="H755:H757" si="67">D755</f>
        <v>web</v>
      </c>
      <c r="I755" s="3"/>
      <c r="J755" s="3"/>
    </row>
    <row r="756" ht="14.25" customHeight="1">
      <c r="A756" s="2" t="str">
        <f>Basen!B506</f>
        <v/>
      </c>
      <c r="B756" s="1">
        <f>Basen!F506+22000</f>
        <v>44058</v>
      </c>
      <c r="C756" s="1" t="str">
        <f>Basen!C506</f>
        <v>Ericson</v>
      </c>
      <c r="D756" s="43" t="str">
        <f>Basen!H506</f>
        <v>bc</v>
      </c>
      <c r="E756" s="3" t="str">
        <f>Basen!J506</f>
        <v/>
      </c>
      <c r="F756" s="3"/>
      <c r="G756" s="3"/>
      <c r="H756" s="43" t="str">
        <f t="shared" si="67"/>
        <v>bc</v>
      </c>
      <c r="I756" s="3"/>
      <c r="J756" s="3"/>
    </row>
    <row r="757" ht="14.25" customHeight="1">
      <c r="A757" s="2" t="str">
        <f>Basen!B603</f>
        <v/>
      </c>
      <c r="B757" s="1">
        <f>Basen!F603+22000</f>
        <v>44156</v>
      </c>
      <c r="C757" s="1" t="str">
        <f>Basen!C603</f>
        <v>Hansen</v>
      </c>
      <c r="D757" s="3" t="str">
        <f>Basen!H603</f>
        <v/>
      </c>
      <c r="E757" s="3" t="str">
        <f>Basen!J603</f>
        <v/>
      </c>
      <c r="F757" s="3"/>
      <c r="G757" s="3"/>
      <c r="H757" s="3" t="str">
        <f t="shared" si="67"/>
        <v/>
      </c>
      <c r="I757" s="3"/>
      <c r="J757" s="3"/>
    </row>
    <row r="758" ht="14.25" customHeight="1">
      <c r="A758" s="2" t="str">
        <f>Basen!B790</f>
        <v/>
      </c>
      <c r="B758" s="1">
        <f>Basen!F790+23000</f>
        <v>47001</v>
      </c>
      <c r="C758" s="1" t="str">
        <f>Basen!C790</f>
        <v>Bernhard</v>
      </c>
      <c r="D758" s="43" t="str">
        <f>Basen!H790</f>
        <v>cansl</v>
      </c>
      <c r="E758" s="3" t="str">
        <f>Basen!J790</f>
        <v/>
      </c>
      <c r="F758" s="3"/>
      <c r="G758" s="3"/>
      <c r="H758" s="3"/>
      <c r="I758" s="43" t="str">
        <f>D758</f>
        <v>cansl</v>
      </c>
      <c r="J758" s="3"/>
    </row>
    <row r="759" ht="14.25" customHeight="1">
      <c r="A759" s="2" t="str">
        <f>Basen!B791</f>
        <v>41515960</v>
      </c>
      <c r="B759" s="1">
        <f>Basen!F791+24000</f>
        <v>48002</v>
      </c>
      <c r="C759" s="1" t="str">
        <f>Basen!C791</f>
        <v>Henrik</v>
      </c>
      <c r="D759" s="43" t="str">
        <f>Basen!H791</f>
        <v>web</v>
      </c>
      <c r="E759" s="3" t="str">
        <f>Basen!J791</f>
        <v/>
      </c>
      <c r="F759" s="3"/>
      <c r="G759" s="3"/>
      <c r="H759" s="3"/>
      <c r="I759" s="3"/>
      <c r="J759" s="43" t="str">
        <f>D759</f>
        <v>web</v>
      </c>
    </row>
    <row r="760" ht="14.25" customHeight="1">
      <c r="A760" s="2">
        <f>Basen!B788</f>
        <v>23343068</v>
      </c>
      <c r="B760" s="1">
        <f>Basen!F788+23000</f>
        <v>24177</v>
      </c>
      <c r="C760" s="1" t="str">
        <f>Basen!C788</f>
        <v>Melms</v>
      </c>
      <c r="D760" s="3" t="str">
        <f>Basen!H788</f>
        <v>web</v>
      </c>
      <c r="E760" s="87">
        <f>Basen!J788</f>
        <v>10</v>
      </c>
      <c r="F760" s="3"/>
      <c r="G760" s="3"/>
      <c r="H760" s="3"/>
      <c r="I760" s="3" t="str">
        <f t="shared" ref="I760:I761" si="68">D760</f>
        <v>web</v>
      </c>
      <c r="J760" s="3"/>
    </row>
    <row r="761" ht="14.25" customHeight="1">
      <c r="A761" s="2">
        <f>Basen!B787</f>
        <v>71213799</v>
      </c>
      <c r="B761" s="1">
        <f>Basen!F787+23000</f>
        <v>24176</v>
      </c>
      <c r="C761" s="1" t="str">
        <f>Basen!C787</f>
        <v>Winther</v>
      </c>
      <c r="D761" s="3" t="str">
        <f>Basen!H787</f>
        <v>bc</v>
      </c>
      <c r="E761" s="3" t="str">
        <f>Basen!J787</f>
        <v/>
      </c>
      <c r="F761" s="3"/>
      <c r="G761" s="3"/>
      <c r="H761" s="3"/>
      <c r="I761" s="3" t="str">
        <f t="shared" si="68"/>
        <v>bc</v>
      </c>
      <c r="J761" s="3"/>
    </row>
    <row r="762" ht="14.25" customHeight="1">
      <c r="A762" s="2">
        <f>Basen!B275</f>
        <v>22110700</v>
      </c>
      <c r="B762" s="1">
        <f>Basen!F275+21000</f>
        <v>42038</v>
      </c>
      <c r="C762" s="1" t="str">
        <f>Basen!C275</f>
        <v>Børglum</v>
      </c>
      <c r="D762" s="3" t="str">
        <f>Basen!H275</f>
        <v>bc</v>
      </c>
      <c r="E762" s="3" t="str">
        <f>Basen!J275</f>
        <v/>
      </c>
      <c r="F762" s="3"/>
      <c r="G762" s="3" t="str">
        <f>D762</f>
        <v>bc</v>
      </c>
      <c r="H762" s="3"/>
      <c r="I762" s="3"/>
      <c r="J762" s="3"/>
    </row>
    <row r="763" ht="14.25" customHeight="1">
      <c r="A763" s="2">
        <f>Basen!B703</f>
        <v>735733308</v>
      </c>
      <c r="B763" s="1">
        <f>Basen!F703+23000</f>
        <v>46098</v>
      </c>
      <c r="C763" s="1" t="str">
        <f>Basen!C703</f>
        <v>Winblad</v>
      </c>
      <c r="D763" s="3" t="str">
        <f>Basen!H703</f>
        <v>bc</v>
      </c>
      <c r="E763" s="3" t="str">
        <f>Basen!J703</f>
        <v/>
      </c>
      <c r="F763" s="3"/>
      <c r="G763" s="3"/>
      <c r="H763" s="3"/>
      <c r="I763" s="3" t="str">
        <f t="shared" ref="I763:I764" si="69">D763</f>
        <v>bc</v>
      </c>
      <c r="J763" s="3"/>
    </row>
    <row r="764" ht="14.25" customHeight="1">
      <c r="A764" s="2">
        <f>Basen!B673</f>
        <v>61308275</v>
      </c>
      <c r="B764" s="1">
        <f>Basen!F673+23000</f>
        <v>46068</v>
      </c>
      <c r="C764" s="1" t="str">
        <f>Basen!C673</f>
        <v>Vestergaard</v>
      </c>
      <c r="D764" s="3" t="str">
        <f>Basen!H673</f>
        <v>bc</v>
      </c>
      <c r="E764" s="3" t="str">
        <f>Basen!J673</f>
        <v/>
      </c>
      <c r="F764" s="3"/>
      <c r="G764" s="3"/>
      <c r="H764" s="3"/>
      <c r="I764" s="3" t="str">
        <f t="shared" si="69"/>
        <v>bc</v>
      </c>
      <c r="J764" s="3"/>
    </row>
    <row r="765" ht="14.25" customHeight="1">
      <c r="A765" s="2">
        <f>Basen!B397</f>
        <v>60645846</v>
      </c>
      <c r="B765" s="1">
        <f>Basen!F397+21000</f>
        <v>42161</v>
      </c>
      <c r="C765" s="1" t="str">
        <f>Basen!C397</f>
        <v>Andersen</v>
      </c>
      <c r="D765" s="3" t="str">
        <f>Basen!H397</f>
        <v>bc</v>
      </c>
      <c r="E765" s="3" t="str">
        <f>Basen!J397</f>
        <v/>
      </c>
      <c r="F765" s="3"/>
      <c r="G765" s="3" t="str">
        <f t="shared" ref="G765:G767" si="70">D765</f>
        <v>bc</v>
      </c>
      <c r="H765" s="3"/>
      <c r="I765" s="3"/>
      <c r="J765" s="3"/>
    </row>
    <row r="766" ht="14.25" customHeight="1">
      <c r="A766" s="2">
        <f>Basen!B383</f>
        <v>28920018</v>
      </c>
      <c r="B766" s="1">
        <f>Basen!F383+21000</f>
        <v>42147</v>
      </c>
      <c r="C766" s="1" t="str">
        <f>Basen!C383</f>
        <v>Nielsen</v>
      </c>
      <c r="D766" s="3" t="str">
        <f>Basen!H383</f>
        <v>bc</v>
      </c>
      <c r="E766" s="3" t="str">
        <f>Basen!J383</f>
        <v/>
      </c>
      <c r="F766" s="3"/>
      <c r="G766" s="3" t="str">
        <f t="shared" si="70"/>
        <v>bc</v>
      </c>
      <c r="H766" s="3"/>
      <c r="I766" s="3"/>
      <c r="J766" s="3"/>
    </row>
    <row r="767" ht="14.25" customHeight="1">
      <c r="A767" s="2" t="str">
        <f>Basen!B385</f>
        <v/>
      </c>
      <c r="B767" s="1">
        <f>Basen!F385+21000</f>
        <v>42149</v>
      </c>
      <c r="C767" s="1" t="str">
        <f>Basen!C385</f>
        <v>Andersen</v>
      </c>
      <c r="D767" s="3" t="str">
        <f>Basen!H385</f>
        <v>cansl</v>
      </c>
      <c r="E767" s="3" t="str">
        <f>Basen!J385</f>
        <v/>
      </c>
      <c r="F767" s="3"/>
      <c r="G767" s="3" t="str">
        <f t="shared" si="70"/>
        <v>cansl</v>
      </c>
      <c r="H767" s="3"/>
      <c r="I767" s="3"/>
      <c r="J767" s="3"/>
    </row>
    <row r="768" ht="14.25" customHeight="1">
      <c r="A768" s="2" t="str">
        <f>Basen!B762</f>
        <v/>
      </c>
      <c r="B768" s="1">
        <f>Basen!F762+23000</f>
        <v>46158</v>
      </c>
      <c r="C768" s="1" t="str">
        <f>Basen!C762</f>
        <v>Mcmeekin</v>
      </c>
      <c r="D768" s="43" t="str">
        <f>Basen!H762</f>
        <v>bc</v>
      </c>
      <c r="E768" s="3" t="str">
        <f>Basen!J762</f>
        <v/>
      </c>
      <c r="F768" s="3"/>
      <c r="G768" s="3"/>
      <c r="H768" s="3"/>
      <c r="I768" s="43" t="str">
        <f>D768</f>
        <v>bc</v>
      </c>
      <c r="J768" s="3"/>
    </row>
    <row r="769" ht="14.25" customHeight="1">
      <c r="A769" s="2" t="str">
        <f>Basen!B148</f>
        <v/>
      </c>
      <c r="B769" s="1">
        <f>Basen!F148+20000</f>
        <v>40145</v>
      </c>
      <c r="C769" s="1" t="str">
        <f>Basen!C148</f>
        <v>Hvenegaard</v>
      </c>
      <c r="D769" s="3" t="str">
        <f>Basen!H148</f>
        <v>bc</v>
      </c>
      <c r="E769" s="3" t="str">
        <f>Basen!J148</f>
        <v/>
      </c>
      <c r="F769" s="3" t="str">
        <f t="shared" ref="F769:F770" si="71">D769</f>
        <v>bc</v>
      </c>
      <c r="G769" s="3"/>
      <c r="H769" s="3"/>
      <c r="I769" s="3"/>
      <c r="J769" s="3"/>
    </row>
    <row r="770" ht="14.25" customHeight="1">
      <c r="A770" s="2" t="str">
        <f>Basen!B202</f>
        <v/>
      </c>
      <c r="B770" s="1">
        <f>Basen!F202+20000</f>
        <v>40199</v>
      </c>
      <c r="C770" s="1" t="str">
        <f>Basen!C202</f>
        <v>Fagerlind</v>
      </c>
      <c r="D770" s="3" t="str">
        <f>Basen!H202</f>
        <v>bc</v>
      </c>
      <c r="E770" s="3" t="str">
        <f>Basen!J202</f>
        <v/>
      </c>
      <c r="F770" s="3" t="str">
        <f t="shared" si="71"/>
        <v>bc</v>
      </c>
      <c r="G770" s="3"/>
      <c r="H770" s="3"/>
      <c r="I770" s="3"/>
      <c r="J770" s="3"/>
    </row>
    <row r="771" ht="14.25" customHeight="1">
      <c r="A771" s="2" t="str">
        <f>Basen!B312</f>
        <v/>
      </c>
      <c r="B771" s="1">
        <f>Basen!F312+21000</f>
        <v>42075</v>
      </c>
      <c r="C771" s="1" t="str">
        <f>Basen!C312</f>
        <v>Kristensen</v>
      </c>
      <c r="D771" s="3" t="str">
        <f>Basen!H312</f>
        <v>cansl</v>
      </c>
      <c r="E771" s="3" t="str">
        <f>Basen!J312</f>
        <v/>
      </c>
      <c r="F771" s="3"/>
      <c r="G771" s="3" t="str">
        <f>D771</f>
        <v>cansl</v>
      </c>
      <c r="H771" s="3"/>
      <c r="I771" s="3"/>
      <c r="J771" s="3"/>
    </row>
    <row r="772" ht="14.25" customHeight="1">
      <c r="A772" s="2" t="str">
        <f>Basen!B894</f>
        <v/>
      </c>
      <c r="B772" s="1">
        <f>Basen!F894+24000</f>
        <v>48105</v>
      </c>
      <c r="C772" s="1" t="str">
        <f>Basen!C894</f>
        <v>Gawrzynski</v>
      </c>
      <c r="D772" s="43" t="str">
        <f>Basen!H894</f>
        <v>bc</v>
      </c>
      <c r="E772" s="3" t="str">
        <f>Basen!J894</f>
        <v/>
      </c>
      <c r="F772" s="3"/>
      <c r="G772" s="3"/>
      <c r="H772" s="3"/>
      <c r="I772" s="3"/>
      <c r="J772" s="43" t="str">
        <f>D772</f>
        <v>bc</v>
      </c>
    </row>
    <row r="773" ht="14.25" customHeight="1">
      <c r="A773" s="2">
        <f>Basen!B257</f>
        <v>28743891</v>
      </c>
      <c r="B773" s="1">
        <f>Basen!F257+21000</f>
        <v>42020</v>
      </c>
      <c r="C773" s="1" t="str">
        <f>Basen!C257</f>
        <v>Bjerrum</v>
      </c>
      <c r="D773" s="3" t="str">
        <f>Basen!H257</f>
        <v>bc</v>
      </c>
      <c r="E773" s="3" t="str">
        <f>Basen!J257</f>
        <v/>
      </c>
      <c r="F773" s="3"/>
      <c r="G773" s="3" t="str">
        <f>D773</f>
        <v>bc</v>
      </c>
      <c r="H773" s="3"/>
      <c r="I773" s="3"/>
      <c r="J773" s="3"/>
    </row>
    <row r="774" ht="14.25" customHeight="1">
      <c r="A774" s="2">
        <f>Basen!B635</f>
        <v>40474386</v>
      </c>
      <c r="B774" s="1">
        <f>Basen!F635+23000</f>
        <v>46030</v>
      </c>
      <c r="C774" s="1" t="str">
        <f>Basen!C635</f>
        <v>Holst</v>
      </c>
      <c r="D774" s="3" t="str">
        <f>Basen!H635</f>
        <v>bc</v>
      </c>
      <c r="E774" s="3" t="str">
        <f>Basen!J635</f>
        <v/>
      </c>
      <c r="F774" s="3"/>
      <c r="G774" s="3"/>
      <c r="H774" s="3"/>
      <c r="I774" s="3" t="str">
        <f>D774</f>
        <v>bc</v>
      </c>
      <c r="J774" s="3"/>
    </row>
    <row r="775" ht="14.25" customHeight="1">
      <c r="A775" s="2" t="str">
        <f>Basen!B130</f>
        <v/>
      </c>
      <c r="B775" s="1">
        <f>Basen!F130+20000</f>
        <v>40127</v>
      </c>
      <c r="C775" s="1" t="str">
        <f>Basen!C130</f>
        <v>Hansen</v>
      </c>
      <c r="D775" s="3" t="str">
        <f>Basen!H130</f>
        <v>bc</v>
      </c>
      <c r="E775" s="3" t="str">
        <f>Basen!J130</f>
        <v/>
      </c>
      <c r="F775" s="3" t="str">
        <f>D775</f>
        <v>bc</v>
      </c>
      <c r="G775" s="3"/>
      <c r="H775" s="3"/>
      <c r="I775" s="3"/>
      <c r="J775" s="3"/>
    </row>
    <row r="776" ht="14.25" customHeight="1">
      <c r="A776" s="2">
        <f>Basen!B318</f>
        <v>51311439</v>
      </c>
      <c r="B776" s="1">
        <f>Basen!F318+21000</f>
        <v>42082</v>
      </c>
      <c r="C776" s="1" t="str">
        <f>Basen!C318</f>
        <v>Fogtmann</v>
      </c>
      <c r="D776" s="3" t="str">
        <f>Basen!H318</f>
        <v>bc</v>
      </c>
      <c r="E776" s="3" t="str">
        <f>Basen!J318</f>
        <v/>
      </c>
      <c r="F776" s="3"/>
      <c r="G776" s="3" t="str">
        <f>D776</f>
        <v>bc</v>
      </c>
      <c r="H776" s="3"/>
      <c r="I776" s="3"/>
      <c r="J776" s="3"/>
    </row>
    <row r="777" ht="14.25" customHeight="1">
      <c r="A777" s="2" t="str">
        <f>Basen!B157</f>
        <v/>
      </c>
      <c r="B777" s="1">
        <f>Basen!F157+20000</f>
        <v>40154</v>
      </c>
      <c r="C777" s="1" t="str">
        <f>Basen!C157</f>
        <v>Højrup</v>
      </c>
      <c r="D777" s="3" t="str">
        <f>Basen!H157</f>
        <v>web</v>
      </c>
      <c r="E777" s="3">
        <f>Basen!J157</f>
        <v>5</v>
      </c>
      <c r="F777" s="3" t="str">
        <f>D777</f>
        <v>web</v>
      </c>
      <c r="G777" s="3"/>
      <c r="H777" s="3"/>
      <c r="I777" s="3"/>
      <c r="J777" s="3"/>
    </row>
    <row r="778" ht="14.25" customHeight="1">
      <c r="A778" s="2">
        <f>Basen!B371</f>
        <v>6700686</v>
      </c>
      <c r="B778" s="1">
        <f>Basen!F371+21000</f>
        <v>42135</v>
      </c>
      <c r="C778" s="1" t="str">
        <f>Basen!C371</f>
        <v>Löfgren</v>
      </c>
      <c r="D778" s="3" t="str">
        <f>Basen!H371</f>
        <v>bc</v>
      </c>
      <c r="E778" s="3" t="str">
        <f>Basen!J371</f>
        <v/>
      </c>
      <c r="F778" s="3"/>
      <c r="G778" s="3" t="str">
        <f>D778</f>
        <v>bc</v>
      </c>
      <c r="H778" s="3"/>
      <c r="I778" s="3"/>
      <c r="J778" s="3"/>
    </row>
    <row r="779" ht="14.25" customHeight="1">
      <c r="A779" s="2">
        <f>Basen!B746</f>
        <v>29701904</v>
      </c>
      <c r="B779" s="1">
        <f>Basen!F746+23000</f>
        <v>46141</v>
      </c>
      <c r="C779" s="1" t="str">
        <f>Basen!C746</f>
        <v>Merkouris</v>
      </c>
      <c r="D779" s="3" t="str">
        <f>Basen!H746</f>
        <v>bc</v>
      </c>
      <c r="E779" s="3" t="str">
        <f>Basen!J746</f>
        <v/>
      </c>
      <c r="F779" s="3"/>
      <c r="G779" s="3"/>
      <c r="H779" s="3"/>
      <c r="I779" s="3" t="str">
        <f t="shared" ref="I779:I782" si="72">D779</f>
        <v>bc</v>
      </c>
      <c r="J779" s="3"/>
    </row>
    <row r="780" ht="14.25" customHeight="1">
      <c r="A780" s="2">
        <f>Basen!B745</f>
        <v>1718241750</v>
      </c>
      <c r="B780" s="1">
        <f>Basen!F745+23000</f>
        <v>46140</v>
      </c>
      <c r="C780" s="1" t="str">
        <f>Basen!C745</f>
        <v>Matz</v>
      </c>
      <c r="D780" s="3" t="str">
        <f>Basen!H745</f>
        <v>bc</v>
      </c>
      <c r="E780" s="3" t="str">
        <f>Basen!J745</f>
        <v/>
      </c>
      <c r="F780" s="3"/>
      <c r="G780" s="3"/>
      <c r="H780" s="3"/>
      <c r="I780" s="3" t="str">
        <f t="shared" si="72"/>
        <v>bc</v>
      </c>
      <c r="J780" s="3"/>
    </row>
    <row r="781" ht="14.25" customHeight="1">
      <c r="A781" s="2" t="str">
        <f>Basen!B642</f>
        <v/>
      </c>
      <c r="B781" s="1">
        <f>Basen!F642+23000</f>
        <v>46037</v>
      </c>
      <c r="C781" s="1" t="str">
        <f>Basen!C642</f>
        <v>Aronsson</v>
      </c>
      <c r="D781" s="43" t="str">
        <f>Basen!H642</f>
        <v>cansl</v>
      </c>
      <c r="E781" s="3" t="str">
        <f>Basen!J642</f>
        <v/>
      </c>
      <c r="F781" s="3"/>
      <c r="G781" s="3"/>
      <c r="H781" s="3"/>
      <c r="I781" s="43" t="str">
        <f t="shared" si="72"/>
        <v>cansl</v>
      </c>
      <c r="J781" s="3"/>
    </row>
    <row r="782" ht="14.25" customHeight="1">
      <c r="A782" s="2">
        <f>Basen!B607</f>
        <v>40956376</v>
      </c>
      <c r="B782" s="1">
        <f>Basen!F607+23000</f>
        <v>46002</v>
      </c>
      <c r="C782" s="1" t="str">
        <f>Basen!C607</f>
        <v>Grandal</v>
      </c>
      <c r="D782" s="43" t="str">
        <f>Basen!H607</f>
        <v>WEB</v>
      </c>
      <c r="E782" s="3">
        <f>Basen!J607</f>
        <v>10</v>
      </c>
      <c r="F782" s="3"/>
      <c r="G782" s="3"/>
      <c r="H782" s="3"/>
      <c r="I782" s="43" t="str">
        <f t="shared" si="72"/>
        <v>WEB</v>
      </c>
      <c r="J782" s="3"/>
    </row>
    <row r="783" ht="14.25" customHeight="1">
      <c r="A783" s="2">
        <f>Basen!B345</f>
        <v>20928892</v>
      </c>
      <c r="B783" s="1">
        <f>Basen!F345+21000</f>
        <v>42109</v>
      </c>
      <c r="C783" s="1" t="str">
        <f>Basen!C345</f>
        <v>Barfort</v>
      </c>
      <c r="D783" s="3" t="str">
        <f>Basen!H345</f>
        <v>web</v>
      </c>
      <c r="E783" s="3" t="str">
        <f>Basen!J345</f>
        <v/>
      </c>
      <c r="F783" s="3"/>
      <c r="G783" s="3" t="str">
        <f>D783</f>
        <v>web</v>
      </c>
      <c r="H783" s="3"/>
      <c r="I783" s="3"/>
      <c r="J783" s="3"/>
    </row>
    <row r="784" ht="14.25" customHeight="1">
      <c r="A784" s="2" t="str">
        <f>Basen!B8</f>
        <v/>
      </c>
      <c r="B784" s="1">
        <f>Basen!F8+20000</f>
        <v>40005</v>
      </c>
      <c r="C784" s="1" t="str">
        <f>Basen!C8</f>
        <v>Hansen</v>
      </c>
      <c r="D784" s="3" t="str">
        <f>Basen!H8</f>
        <v>cansl</v>
      </c>
      <c r="E784" s="3" t="str">
        <f>Basen!J8</f>
        <v/>
      </c>
      <c r="F784" s="3" t="str">
        <f>D784</f>
        <v>cansl</v>
      </c>
      <c r="G784" s="3"/>
      <c r="H784" s="3"/>
      <c r="I784" s="3"/>
      <c r="J784" s="3"/>
    </row>
    <row r="785" ht="14.25" customHeight="1">
      <c r="A785" s="2">
        <f>Basen!B771</f>
        <v>40929312</v>
      </c>
      <c r="B785" s="1">
        <f>Basen!F771+23000</f>
        <v>46167</v>
      </c>
      <c r="C785" s="1" t="str">
        <f>Basen!C771</f>
        <v>Hansen</v>
      </c>
      <c r="D785" s="3" t="str">
        <f>Basen!H771</f>
        <v>bc</v>
      </c>
      <c r="E785" s="3" t="str">
        <f>Basen!J771</f>
        <v/>
      </c>
      <c r="F785" s="3"/>
      <c r="G785" s="3"/>
      <c r="H785" s="3"/>
      <c r="I785" s="3" t="str">
        <f>D785</f>
        <v>bc</v>
      </c>
      <c r="J785" s="3"/>
    </row>
    <row r="786" ht="14.25" customHeight="1">
      <c r="A786" s="2" t="str">
        <f>Basen!B200</f>
        <v/>
      </c>
      <c r="B786" s="1">
        <f>Basen!F200+20000</f>
        <v>40197</v>
      </c>
      <c r="C786" s="1" t="str">
        <f>Basen!C200</f>
        <v>Jeppsen</v>
      </c>
      <c r="D786" s="3" t="str">
        <f>Basen!H200</f>
        <v>bc</v>
      </c>
      <c r="E786" s="3" t="str">
        <f>Basen!J200</f>
        <v/>
      </c>
      <c r="F786" s="3" t="str">
        <f>D786</f>
        <v>bc</v>
      </c>
      <c r="G786" s="3"/>
      <c r="H786" s="3"/>
      <c r="I786" s="3"/>
      <c r="J786" s="3"/>
    </row>
    <row r="787" ht="14.25" customHeight="1">
      <c r="A787" s="2">
        <f>Basen!B276</f>
        <v>26858440</v>
      </c>
      <c r="B787" s="1">
        <f>Basen!F276+21000</f>
        <v>42039</v>
      </c>
      <c r="C787" s="1" t="str">
        <f>Basen!C276</f>
        <v>Kleist</v>
      </c>
      <c r="D787" s="3" t="str">
        <f>Basen!H276</f>
        <v>bc</v>
      </c>
      <c r="E787" s="3" t="str">
        <f>Basen!J276</f>
        <v/>
      </c>
      <c r="F787" s="3"/>
      <c r="G787" s="3" t="str">
        <f>D787</f>
        <v>bc</v>
      </c>
      <c r="H787" s="3"/>
      <c r="I787" s="3"/>
      <c r="J787" s="3"/>
    </row>
    <row r="788" ht="14.25" customHeight="1">
      <c r="A788" s="2" t="str">
        <f>Basen!B225</f>
        <v/>
      </c>
      <c r="B788" s="1">
        <f>Basen!F225+20000</f>
        <v>40222</v>
      </c>
      <c r="C788" s="1" t="str">
        <f>Basen!C225</f>
        <v>Grønager</v>
      </c>
      <c r="D788" s="3" t="str">
        <f>Basen!H225</f>
        <v>cansl</v>
      </c>
      <c r="E788" s="3" t="str">
        <f>Basen!J225</f>
        <v/>
      </c>
      <c r="F788" s="3" t="str">
        <f>D788</f>
        <v>cansl</v>
      </c>
      <c r="G788" s="3"/>
      <c r="H788" s="3"/>
      <c r="I788" s="3"/>
      <c r="J788" s="3"/>
    </row>
    <row r="789" ht="14.25" customHeight="1">
      <c r="A789" s="2" t="str">
        <f>Basen!B822</f>
        <v/>
      </c>
      <c r="B789" s="1">
        <f>Basen!F822+24000</f>
        <v>48033</v>
      </c>
      <c r="C789" s="1" t="str">
        <f>Basen!C822</f>
        <v>Zacharek</v>
      </c>
      <c r="D789" s="43" t="str">
        <f>Basen!H822</f>
        <v>cansl</v>
      </c>
      <c r="E789" s="3" t="str">
        <f>Basen!J822</f>
        <v/>
      </c>
      <c r="F789" s="3"/>
      <c r="G789" s="3"/>
      <c r="H789" s="3"/>
      <c r="I789" s="3"/>
      <c r="J789" s="43" t="str">
        <f>D789</f>
        <v>cansl</v>
      </c>
    </row>
    <row r="790" ht="14.25" customHeight="1">
      <c r="A790" s="2" t="str">
        <f>Basen!B772</f>
        <v/>
      </c>
      <c r="B790" s="1">
        <f>Basen!F772+23000</f>
        <v>46168</v>
      </c>
      <c r="C790" s="1" t="str">
        <f>Basen!C772</f>
        <v>Almass</v>
      </c>
      <c r="D790" s="43" t="str">
        <f>Basen!H772</f>
        <v>cansl</v>
      </c>
      <c r="E790" s="3" t="str">
        <f>Basen!J772</f>
        <v/>
      </c>
      <c r="F790" s="3"/>
      <c r="G790" s="3"/>
      <c r="H790" s="3"/>
      <c r="I790" s="43" t="str">
        <f>D790</f>
        <v>cansl</v>
      </c>
      <c r="J790" s="3"/>
    </row>
    <row r="791" ht="14.25" customHeight="1">
      <c r="A791" s="2" t="str">
        <f>Basen!B804</f>
        <v>25582842</v>
      </c>
      <c r="B791" s="1">
        <f>Basen!F804+24000</f>
        <v>48015</v>
      </c>
      <c r="C791" s="1" t="str">
        <f>Basen!C804</f>
        <v>Gubbertsen</v>
      </c>
      <c r="D791" s="43" t="str">
        <f>Basen!H804</f>
        <v>WEB</v>
      </c>
      <c r="E791" s="3">
        <f>Basen!J804</f>
        <v>10</v>
      </c>
      <c r="F791" s="3"/>
      <c r="G791" s="3"/>
      <c r="H791" s="3"/>
      <c r="I791" s="3"/>
      <c r="J791" s="43" t="str">
        <f>D791</f>
        <v>WEB</v>
      </c>
    </row>
    <row r="792" ht="14.25" customHeight="1">
      <c r="A792" s="2">
        <f>Basen!B351</f>
        <v>23234169</v>
      </c>
      <c r="B792" s="1">
        <f>Basen!F351+21000</f>
        <v>42115</v>
      </c>
      <c r="C792" s="1" t="str">
        <f>Basen!C351</f>
        <v>Midilo</v>
      </c>
      <c r="D792" s="3" t="str">
        <f>Basen!H351</f>
        <v>bc</v>
      </c>
      <c r="E792" s="3" t="str">
        <f>Basen!J351</f>
        <v/>
      </c>
      <c r="F792" s="3"/>
      <c r="G792" s="3" t="str">
        <f>D792</f>
        <v>bc</v>
      </c>
      <c r="H792" s="3"/>
      <c r="I792" s="3"/>
      <c r="J792" s="3"/>
    </row>
    <row r="793" ht="14.25" customHeight="1">
      <c r="A793" s="2" t="str">
        <f>Basen!B766</f>
        <v/>
      </c>
      <c r="B793" s="1">
        <f>Basen!F766+23000</f>
        <v>46162</v>
      </c>
      <c r="C793" s="1" t="str">
        <f>Basen!C766</f>
        <v>Schwab</v>
      </c>
      <c r="D793" s="43" t="str">
        <f>Basen!H766</f>
        <v>cansl</v>
      </c>
      <c r="E793" s="3" t="str">
        <f>Basen!J766</f>
        <v/>
      </c>
      <c r="F793" s="3"/>
      <c r="G793" s="3"/>
      <c r="H793" s="3"/>
      <c r="I793" s="43" t="str">
        <f>D793</f>
        <v>cansl</v>
      </c>
      <c r="J793" s="3"/>
    </row>
    <row r="794" ht="14.25" customHeight="1">
      <c r="A794" s="2">
        <f>Basen!B396</f>
        <v>51378200</v>
      </c>
      <c r="B794" s="1">
        <f>Basen!F396+21000</f>
        <v>42160</v>
      </c>
      <c r="C794" s="1" t="str">
        <f>Basen!C396</f>
        <v>Hansen</v>
      </c>
      <c r="D794" s="3" t="str">
        <f>Basen!H396</f>
        <v>web</v>
      </c>
      <c r="E794" s="3" t="str">
        <f>Basen!J396</f>
        <v/>
      </c>
      <c r="F794" s="3"/>
      <c r="G794" s="3" t="str">
        <f>D794</f>
        <v>web</v>
      </c>
      <c r="H794" s="3"/>
      <c r="I794" s="3"/>
      <c r="J794" s="3"/>
    </row>
    <row r="795" ht="14.25" customHeight="1">
      <c r="A795" s="2" t="str">
        <f>Basen!B52</f>
        <v/>
      </c>
      <c r="B795" s="1">
        <f>Basen!F52+20000</f>
        <v>40049</v>
      </c>
      <c r="C795" s="1" t="str">
        <f>Basen!C52</f>
        <v>Rosschou</v>
      </c>
      <c r="D795" s="3" t="str">
        <f>Basen!H52</f>
        <v>bc</v>
      </c>
      <c r="E795" s="3" t="str">
        <f>Basen!J52</f>
        <v/>
      </c>
      <c r="F795" s="3" t="str">
        <f>D795</f>
        <v>bc</v>
      </c>
      <c r="G795" s="3"/>
      <c r="H795" s="3"/>
      <c r="I795" s="3"/>
      <c r="J795" s="3"/>
    </row>
    <row r="796" ht="14.25" customHeight="1">
      <c r="A796" s="2">
        <f>Basen!B634</f>
        <v>15777298948</v>
      </c>
      <c r="B796" s="1">
        <f>Basen!F634+23000</f>
        <v>46029</v>
      </c>
      <c r="C796" s="1" t="str">
        <f>Basen!C634</f>
        <v>Gorecki</v>
      </c>
      <c r="D796" s="3" t="str">
        <f>Basen!H634</f>
        <v>bc</v>
      </c>
      <c r="E796" s="3" t="str">
        <f>Basen!J634</f>
        <v/>
      </c>
      <c r="F796" s="3"/>
      <c r="G796" s="3"/>
      <c r="H796" s="3"/>
      <c r="I796" s="3" t="str">
        <f t="shared" ref="I796:I797" si="73">D796</f>
        <v>bc</v>
      </c>
      <c r="J796" s="3"/>
    </row>
    <row r="797" ht="14.25" customHeight="1">
      <c r="A797" s="2" t="str">
        <f>Basen!B712</f>
        <v/>
      </c>
      <c r="B797" s="1">
        <f>Basen!F712+23000</f>
        <v>46107</v>
      </c>
      <c r="C797" s="1" t="str">
        <f>Basen!C712</f>
        <v>Andresen</v>
      </c>
      <c r="D797" s="43" t="str">
        <f>Basen!H712</f>
        <v>cansl</v>
      </c>
      <c r="E797" s="3" t="str">
        <f>Basen!J712</f>
        <v/>
      </c>
      <c r="F797" s="3"/>
      <c r="G797" s="3"/>
      <c r="H797" s="3"/>
      <c r="I797" s="43" t="str">
        <f t="shared" si="73"/>
        <v>cansl</v>
      </c>
      <c r="J797" s="3"/>
    </row>
    <row r="798" ht="14.25" customHeight="1">
      <c r="A798" s="2" t="str">
        <f>Basen!B848</f>
        <v>28878840</v>
      </c>
      <c r="B798" s="1">
        <f>Basen!F848+24000</f>
        <v>48059</v>
      </c>
      <c r="C798" s="1" t="str">
        <f>Basen!C848</f>
        <v>Thomsen</v>
      </c>
      <c r="D798" s="43" t="str">
        <f>Basen!H848</f>
        <v>bc</v>
      </c>
      <c r="E798" s="3" t="str">
        <f>Basen!J848</f>
        <v/>
      </c>
      <c r="F798" s="3"/>
      <c r="G798" s="3"/>
      <c r="H798" s="3"/>
      <c r="I798" s="3"/>
      <c r="J798" s="43" t="str">
        <f>D798</f>
        <v>bc</v>
      </c>
    </row>
    <row r="799" ht="14.25" customHeight="1">
      <c r="A799" s="2">
        <f>Basen!B427</f>
        <v>22130044</v>
      </c>
      <c r="B799" s="1">
        <f>Basen!F427+21000</f>
        <v>42191</v>
      </c>
      <c r="C799" s="1" t="str">
        <f>Basen!C427</f>
        <v>Weiste</v>
      </c>
      <c r="D799" s="3" t="str">
        <f>Basen!H427</f>
        <v/>
      </c>
      <c r="E799" s="3" t="str">
        <f>Basen!J427</f>
        <v/>
      </c>
      <c r="F799" s="3"/>
      <c r="G799" s="3" t="str">
        <f>D799</f>
        <v/>
      </c>
      <c r="H799" s="3"/>
      <c r="I799" s="3"/>
      <c r="J799" s="3"/>
    </row>
    <row r="800" ht="14.25" customHeight="1">
      <c r="A800" s="2" t="str">
        <f>Basen!B61</f>
        <v/>
      </c>
      <c r="B800" s="1">
        <f>Basen!F61+20000</f>
        <v>40058</v>
      </c>
      <c r="C800" s="1" t="str">
        <f>Basen!C61</f>
        <v>Wilhelmsen</v>
      </c>
      <c r="D800" s="3" t="str">
        <f>Basen!H61</f>
        <v>cansl</v>
      </c>
      <c r="E800" s="3" t="str">
        <f>Basen!J61</f>
        <v/>
      </c>
      <c r="F800" s="3" t="str">
        <f>D800</f>
        <v>cansl</v>
      </c>
      <c r="G800" s="3"/>
      <c r="H800" s="3"/>
      <c r="I800" s="3"/>
      <c r="J800" s="3"/>
    </row>
    <row r="801" ht="14.25" customHeight="1">
      <c r="A801" s="2" t="str">
        <f>Basen!B846</f>
        <v/>
      </c>
      <c r="B801" s="1">
        <f>Basen!F846+24000</f>
        <v>48057</v>
      </c>
      <c r="C801" s="1" t="str">
        <f>Basen!C846</f>
        <v>Elly</v>
      </c>
      <c r="D801" s="43" t="str">
        <f>Basen!H846</f>
        <v>web</v>
      </c>
      <c r="E801" s="3">
        <f>Basen!J846</f>
        <v>10</v>
      </c>
      <c r="F801" s="3"/>
      <c r="G801" s="3"/>
      <c r="H801" s="3"/>
      <c r="I801" s="3"/>
      <c r="J801" s="43" t="str">
        <f>D801</f>
        <v>web</v>
      </c>
    </row>
    <row r="802" ht="14.25" customHeight="1">
      <c r="A802" s="2">
        <f>Basen!B666</f>
        <v>20660556</v>
      </c>
      <c r="B802" s="1">
        <f>Basen!F666+23000</f>
        <v>46061</v>
      </c>
      <c r="C802" s="1" t="str">
        <f>Basen!C666</f>
        <v>Andersen</v>
      </c>
      <c r="D802" s="43" t="str">
        <f>Basen!H666</f>
        <v>web</v>
      </c>
      <c r="E802" s="3">
        <f>Basen!J666</f>
        <v>10</v>
      </c>
      <c r="F802" s="3"/>
      <c r="G802" s="3"/>
      <c r="H802" s="3"/>
      <c r="I802" s="43" t="str">
        <f>D802</f>
        <v>web</v>
      </c>
      <c r="J802" s="3"/>
    </row>
    <row r="803" ht="14.25" customHeight="1">
      <c r="A803" s="2">
        <f>Basen!B850</f>
        <v>22604864</v>
      </c>
      <c r="B803" s="1">
        <f>Basen!F850+24000</f>
        <v>48061</v>
      </c>
      <c r="C803" s="1" t="str">
        <f>Basen!C850</f>
        <v>Øster</v>
      </c>
      <c r="D803" s="43" t="str">
        <f>Basen!H850</f>
        <v>bc</v>
      </c>
      <c r="E803" s="3" t="str">
        <f>Basen!J850</f>
        <v/>
      </c>
      <c r="F803" s="3"/>
      <c r="G803" s="3"/>
      <c r="H803" s="3"/>
      <c r="I803" s="3"/>
      <c r="J803" s="43" t="str">
        <f>D803</f>
        <v>bc</v>
      </c>
    </row>
    <row r="804" ht="14.25" customHeight="1">
      <c r="A804" s="2" t="str">
        <f>Basen!B480</f>
        <v/>
      </c>
      <c r="B804" s="1">
        <f>Basen!F480+22000</f>
        <v>44032</v>
      </c>
      <c r="C804" s="1" t="str">
        <f>Basen!C480</f>
        <v>Otersen</v>
      </c>
      <c r="D804" s="43" t="str">
        <f>Basen!H480</f>
        <v>bc</v>
      </c>
      <c r="E804" s="3" t="str">
        <f>Basen!J480</f>
        <v/>
      </c>
      <c r="F804" s="3"/>
      <c r="G804" s="3"/>
      <c r="H804" s="43" t="str">
        <f>D804</f>
        <v>bc</v>
      </c>
      <c r="I804" s="3"/>
      <c r="J804" s="3"/>
    </row>
    <row r="805" ht="14.25" customHeight="1">
      <c r="A805" s="2" t="str">
        <f>Basen!B201</f>
        <v/>
      </c>
      <c r="B805" s="1">
        <f>Basen!F201+20000</f>
        <v>40198</v>
      </c>
      <c r="C805" s="1" t="str">
        <f>Basen!C201</f>
        <v>Jørgensen</v>
      </c>
      <c r="D805" s="3" t="str">
        <f>Basen!H201</f>
        <v>bc</v>
      </c>
      <c r="E805" s="3" t="str">
        <f>Basen!J201</f>
        <v/>
      </c>
      <c r="F805" s="3" t="str">
        <f>D805</f>
        <v>bc</v>
      </c>
      <c r="G805" s="3"/>
      <c r="H805" s="3"/>
      <c r="I805" s="3"/>
      <c r="J805" s="3"/>
    </row>
    <row r="806" ht="14.25" customHeight="1">
      <c r="A806" s="2" t="str">
        <f>Basen!B494</f>
        <v/>
      </c>
      <c r="B806" s="1">
        <f>Basen!F494+22000</f>
        <v>44046</v>
      </c>
      <c r="C806" s="1" t="str">
        <f>Basen!C494</f>
        <v>Hansen</v>
      </c>
      <c r="D806" s="43" t="str">
        <f>Basen!H494</f>
        <v>bc</v>
      </c>
      <c r="E806" s="3" t="str">
        <f>Basen!J494</f>
        <v/>
      </c>
      <c r="F806" s="3"/>
      <c r="G806" s="3"/>
      <c r="H806" s="43" t="str">
        <f>D806</f>
        <v>bc</v>
      </c>
      <c r="I806" s="3"/>
      <c r="J806" s="3"/>
    </row>
    <row r="807" ht="14.25" customHeight="1">
      <c r="A807" s="2" t="str">
        <f>Basen!B775</f>
        <v/>
      </c>
      <c r="B807" s="1">
        <f>Basen!F775+23000</f>
        <v>46171</v>
      </c>
      <c r="C807" s="1" t="str">
        <f>Basen!C775</f>
        <v>Saul</v>
      </c>
      <c r="D807" s="43" t="str">
        <f>Basen!H775</f>
        <v>cansl</v>
      </c>
      <c r="E807" s="3" t="str">
        <f>Basen!J775</f>
        <v/>
      </c>
      <c r="F807" s="3"/>
      <c r="G807" s="3"/>
      <c r="H807" s="3"/>
      <c r="I807" s="43" t="str">
        <f>D807</f>
        <v>cansl</v>
      </c>
      <c r="J807" s="3"/>
    </row>
    <row r="808" ht="14.25" customHeight="1">
      <c r="A808" s="2" t="str">
        <f>Basen!B194</f>
        <v/>
      </c>
      <c r="B808" s="1">
        <f>Basen!F194+20000</f>
        <v>40191</v>
      </c>
      <c r="C808" s="1" t="str">
        <f>Basen!C194</f>
        <v>Zhang</v>
      </c>
      <c r="D808" s="3" t="str">
        <f>Basen!H194</f>
        <v>bc</v>
      </c>
      <c r="E808" s="3" t="str">
        <f>Basen!J194</f>
        <v/>
      </c>
      <c r="F808" s="3" t="str">
        <f>D808</f>
        <v>bc</v>
      </c>
      <c r="G808" s="3"/>
      <c r="H808" s="3"/>
      <c r="I808" s="3"/>
      <c r="J808" s="3"/>
    </row>
    <row r="809" ht="14.25" customHeight="1">
      <c r="A809" s="2" t="str">
        <f>Basen!B264</f>
        <v/>
      </c>
      <c r="B809" s="1">
        <f>Basen!F264+21000</f>
        <v>42027</v>
      </c>
      <c r="C809" s="1" t="str">
        <f>Basen!C264</f>
        <v>Ladegaard</v>
      </c>
      <c r="D809" s="3" t="str">
        <f>Basen!H264</f>
        <v>cansl</v>
      </c>
      <c r="E809" s="3" t="str">
        <f>Basen!J264</f>
        <v/>
      </c>
      <c r="F809" s="3"/>
      <c r="G809" s="3" t="str">
        <f>D809</f>
        <v>cansl</v>
      </c>
      <c r="H809" s="3"/>
      <c r="I809" s="3"/>
      <c r="J809" s="3"/>
    </row>
    <row r="810" ht="14.25" customHeight="1">
      <c r="A810" s="2">
        <f>Basen!B618</f>
        <v>29424380</v>
      </c>
      <c r="B810" s="1">
        <f>Basen!F618+23000</f>
        <v>46013</v>
      </c>
      <c r="C810" s="1" t="str">
        <f>Basen!C618</f>
        <v>Mejer</v>
      </c>
      <c r="D810" s="43" t="str">
        <f>Basen!H618</f>
        <v>WEB</v>
      </c>
      <c r="E810" s="3">
        <f>Basen!J618</f>
        <v>10</v>
      </c>
      <c r="F810" s="3"/>
      <c r="G810" s="3"/>
      <c r="H810" s="3"/>
      <c r="I810" s="43" t="str">
        <f>D810</f>
        <v>WEB</v>
      </c>
      <c r="J810" s="3"/>
    </row>
    <row r="811" ht="14.25" customHeight="1">
      <c r="A811" s="2" t="str">
        <f>Basen!B801</f>
        <v/>
      </c>
      <c r="B811" s="1">
        <f>Basen!F801+24000</f>
        <v>48012</v>
      </c>
      <c r="C811" s="1" t="str">
        <f>Basen!C801</f>
        <v>Strøm</v>
      </c>
      <c r="D811" s="43" t="str">
        <f>Basen!H801</f>
        <v>WEB</v>
      </c>
      <c r="E811" s="3">
        <f>Basen!J801</f>
        <v>10</v>
      </c>
      <c r="F811" s="3"/>
      <c r="G811" s="3"/>
      <c r="H811" s="3"/>
      <c r="I811" s="3"/>
      <c r="J811" s="43" t="str">
        <f>D811</f>
        <v>WEB</v>
      </c>
    </row>
    <row r="812" ht="14.25" customHeight="1">
      <c r="A812" s="2">
        <f>Basen!B645</f>
        <v>17620296529</v>
      </c>
      <c r="B812" s="1">
        <f>Basen!F645+23000</f>
        <v>46040</v>
      </c>
      <c r="C812" s="1" t="str">
        <f>Basen!C645</f>
        <v>Morgenstern</v>
      </c>
      <c r="D812" s="3" t="str">
        <f>Basen!H645</f>
        <v>bc</v>
      </c>
      <c r="E812" s="3" t="str">
        <f>Basen!J645</f>
        <v/>
      </c>
      <c r="F812" s="3"/>
      <c r="G812" s="3"/>
      <c r="H812" s="3"/>
      <c r="I812" s="3" t="str">
        <f>D812</f>
        <v>bc</v>
      </c>
      <c r="J812" s="3"/>
    </row>
    <row r="813" ht="14.25" customHeight="1">
      <c r="A813" s="2" t="str">
        <f>Basen!B17</f>
        <v/>
      </c>
      <c r="B813" s="1">
        <f>Basen!F17+20000</f>
        <v>40014</v>
      </c>
      <c r="C813" s="1" t="str">
        <f>Basen!C17</f>
        <v>Radovic</v>
      </c>
      <c r="D813" s="3" t="str">
        <f>Basen!H17</f>
        <v>cansl</v>
      </c>
      <c r="E813" s="3" t="str">
        <f>Basen!J17</f>
        <v/>
      </c>
      <c r="F813" s="3" t="str">
        <f>D813</f>
        <v>cansl</v>
      </c>
      <c r="G813" s="3"/>
      <c r="H813" s="3"/>
      <c r="I813" s="3"/>
      <c r="J813" s="3"/>
    </row>
    <row r="814" ht="14.25" customHeight="1">
      <c r="A814" s="2" t="str">
        <f>Basen!B883</f>
        <v/>
      </c>
      <c r="B814" s="1">
        <f>Basen!F883+24000</f>
        <v>48094</v>
      </c>
      <c r="C814" s="1" t="str">
        <f>Basen!C883</f>
        <v>Johannesson</v>
      </c>
      <c r="D814" s="43" t="str">
        <f>Basen!H883</f>
        <v>bc</v>
      </c>
      <c r="E814" s="3" t="str">
        <f>Basen!J883</f>
        <v/>
      </c>
      <c r="F814" s="3"/>
      <c r="G814" s="3"/>
      <c r="H814" s="3"/>
      <c r="I814" s="3"/>
      <c r="J814" s="43" t="str">
        <f>D814</f>
        <v>bc</v>
      </c>
    </row>
    <row r="815" ht="14.25" customHeight="1">
      <c r="A815" s="2" t="str">
        <f>Basen!B726</f>
        <v/>
      </c>
      <c r="B815" s="1">
        <f>Basen!F726+23000</f>
        <v>46121</v>
      </c>
      <c r="C815" s="1" t="str">
        <f>Basen!C726</f>
        <v>Singh</v>
      </c>
      <c r="D815" s="43" t="str">
        <f>Basen!H726</f>
        <v>cansl</v>
      </c>
      <c r="E815" s="3" t="str">
        <f>Basen!J726</f>
        <v/>
      </c>
      <c r="F815" s="3"/>
      <c r="G815" s="3"/>
      <c r="H815" s="3"/>
      <c r="I815" s="43" t="str">
        <f>D815</f>
        <v>cansl</v>
      </c>
      <c r="J815" s="3"/>
    </row>
    <row r="816" ht="14.25" customHeight="1">
      <c r="A816" s="2">
        <f>Basen!B403</f>
        <v>23656948</v>
      </c>
      <c r="B816" s="1">
        <f>Basen!F403+21000</f>
        <v>42167</v>
      </c>
      <c r="C816" s="1" t="str">
        <f>Basen!C403</f>
        <v>Torp</v>
      </c>
      <c r="D816" s="3" t="str">
        <f>Basen!H403</f>
        <v>bc</v>
      </c>
      <c r="E816" s="3" t="str">
        <f>Basen!J403</f>
        <v/>
      </c>
      <c r="F816" s="3"/>
      <c r="G816" s="3" t="str">
        <f>D816</f>
        <v>bc</v>
      </c>
      <c r="H816" s="3"/>
      <c r="I816" s="3"/>
      <c r="J816" s="3"/>
    </row>
    <row r="817" ht="14.25" customHeight="1">
      <c r="A817" s="2" t="str">
        <f>Basen!B4</f>
        <v/>
      </c>
      <c r="B817" s="1">
        <f>Basen!F4+20000</f>
        <v>40001</v>
      </c>
      <c r="C817" s="1" t="str">
        <f>Basen!C4</f>
        <v>Sørensen</v>
      </c>
      <c r="D817" s="3" t="str">
        <f>Basen!H4</f>
        <v>web</v>
      </c>
      <c r="E817" s="3" t="str">
        <f>Basen!J4</f>
        <v/>
      </c>
      <c r="F817" s="3" t="str">
        <f t="shared" ref="F817:F818" si="74">D817</f>
        <v>web</v>
      </c>
      <c r="G817" s="3"/>
      <c r="H817" s="3"/>
      <c r="I817" s="3"/>
      <c r="J817" s="3"/>
    </row>
    <row r="818" ht="14.25" customHeight="1">
      <c r="A818" s="2" t="str">
        <f>Basen!B68</f>
        <v/>
      </c>
      <c r="B818" s="1">
        <f>Basen!F68+20000</f>
        <v>40065</v>
      </c>
      <c r="C818" s="1" t="str">
        <f>Basen!C68</f>
        <v>Bjerggaard</v>
      </c>
      <c r="D818" s="3" t="str">
        <f>Basen!H68</f>
        <v>cansl</v>
      </c>
      <c r="E818" s="3" t="str">
        <f>Basen!J68</f>
        <v/>
      </c>
      <c r="F818" s="3" t="str">
        <f t="shared" si="74"/>
        <v>cansl</v>
      </c>
      <c r="G818" s="3"/>
      <c r="H818" s="3"/>
      <c r="I818" s="3"/>
      <c r="J818" s="3"/>
    </row>
    <row r="819" ht="14.25" customHeight="1">
      <c r="A819" s="2">
        <f>Basen!B753</f>
        <v>40193542</v>
      </c>
      <c r="B819" s="1">
        <f>Basen!F753+23000</f>
        <v>46148</v>
      </c>
      <c r="C819" s="1" t="str">
        <f>Basen!C753</f>
        <v>Jørgensen</v>
      </c>
      <c r="D819" s="43" t="str">
        <f>Basen!H753</f>
        <v>web</v>
      </c>
      <c r="E819" s="3">
        <f>Basen!J753</f>
        <v>10</v>
      </c>
      <c r="F819" s="3"/>
      <c r="G819" s="3"/>
      <c r="H819" s="3"/>
      <c r="I819" s="43" t="str">
        <f>D819</f>
        <v>web</v>
      </c>
      <c r="J819" s="3" t="s">
        <v>6</v>
      </c>
    </row>
    <row r="820" ht="14.25" customHeight="1">
      <c r="A820" s="2">
        <f>Basen!B441</f>
        <v>61281116</v>
      </c>
      <c r="B820" s="1">
        <f>Basen!F441+21000</f>
        <v>42205</v>
      </c>
      <c r="C820" s="1" t="str">
        <f>Basen!C441</f>
        <v>Pallesen</v>
      </c>
      <c r="D820" s="45" t="str">
        <f>Basen!H441</f>
        <v>bc</v>
      </c>
      <c r="E820" s="3" t="str">
        <f>Basen!J441</f>
        <v>#ERROR!</v>
      </c>
      <c r="F820" s="3"/>
      <c r="G820" s="45" t="str">
        <f>D820</f>
        <v>bc</v>
      </c>
      <c r="H820" s="3"/>
      <c r="I820" s="3"/>
      <c r="J820" s="3"/>
    </row>
    <row r="821" ht="14.25" customHeight="1">
      <c r="A821" s="2" t="str">
        <f>Basen!B16</f>
        <v/>
      </c>
      <c r="B821" s="1">
        <f>Basen!F16+20000</f>
        <v>40013</v>
      </c>
      <c r="C821" s="1" t="str">
        <f>Basen!C16</f>
        <v>Kassov </v>
      </c>
      <c r="D821" s="3" t="str">
        <f>Basen!H16</f>
        <v>bc</v>
      </c>
      <c r="E821" s="3" t="str">
        <f>Basen!J16</f>
        <v/>
      </c>
      <c r="F821" s="3" t="str">
        <f t="shared" ref="F821:F822" si="75">D821</f>
        <v>bc</v>
      </c>
      <c r="G821" s="3"/>
      <c r="H821" s="3"/>
      <c r="I821" s="3"/>
      <c r="J821" s="3"/>
    </row>
    <row r="822" ht="14.25" customHeight="1">
      <c r="A822" s="2" t="str">
        <f>Basen!B22</f>
        <v/>
      </c>
      <c r="B822" s="1">
        <f>Basen!F22+20000</f>
        <v>40019</v>
      </c>
      <c r="C822" s="1" t="str">
        <f>Basen!C22</f>
        <v>Jørgensen</v>
      </c>
      <c r="D822" s="3" t="str">
        <f>Basen!H22</f>
        <v>bc</v>
      </c>
      <c r="E822" s="3" t="str">
        <f>Basen!J22</f>
        <v/>
      </c>
      <c r="F822" s="3" t="str">
        <f t="shared" si="75"/>
        <v>bc</v>
      </c>
      <c r="G822" s="3"/>
      <c r="H822" s="3"/>
      <c r="I822" s="3"/>
      <c r="J822" s="3"/>
    </row>
    <row r="823" ht="14.25" customHeight="1">
      <c r="A823" s="2" t="str">
        <f>Basen!B829</f>
        <v>01637615160</v>
      </c>
      <c r="B823" s="1">
        <f>Basen!F829+24000</f>
        <v>48040</v>
      </c>
      <c r="C823" s="1" t="str">
        <f>Basen!C829</f>
        <v>Trawny</v>
      </c>
      <c r="D823" s="43" t="str">
        <f>Basen!H829</f>
        <v>bc</v>
      </c>
      <c r="E823" s="3" t="str">
        <f>Basen!J829</f>
        <v/>
      </c>
      <c r="F823" s="3"/>
      <c r="G823" s="3"/>
      <c r="H823" s="3"/>
      <c r="I823" s="3"/>
      <c r="J823" s="43" t="str">
        <f t="shared" ref="J823:J824" si="76">D823</f>
        <v>bc</v>
      </c>
    </row>
    <row r="824" ht="14.25" customHeight="1">
      <c r="A824" s="2" t="str">
        <f>Basen!B843</f>
        <v/>
      </c>
      <c r="B824" s="1">
        <f>Basen!F843+24000</f>
        <v>48054</v>
      </c>
      <c r="C824" s="1" t="str">
        <f>Basen!C843</f>
        <v>Schettler</v>
      </c>
      <c r="D824" s="43" t="str">
        <f>Basen!H843</f>
        <v>bc</v>
      </c>
      <c r="E824" s="3" t="str">
        <f>Basen!J843</f>
        <v/>
      </c>
      <c r="F824" s="3"/>
      <c r="G824" s="3"/>
      <c r="H824" s="3"/>
      <c r="I824" s="3"/>
      <c r="J824" s="43" t="str">
        <f t="shared" si="76"/>
        <v>bc</v>
      </c>
    </row>
    <row r="825" ht="14.25" customHeight="1">
      <c r="A825" s="2" t="str">
        <f>Basen!B612</f>
        <v/>
      </c>
      <c r="B825" s="1">
        <f>Basen!F612+23000</f>
        <v>46007</v>
      </c>
      <c r="C825" s="1" t="str">
        <f>Basen!C612</f>
        <v>sørensen</v>
      </c>
      <c r="D825" s="43" t="str">
        <f>Basen!H612</f>
        <v>WEB</v>
      </c>
      <c r="E825" s="3" t="str">
        <f>Basen!J612</f>
        <v/>
      </c>
      <c r="F825" s="3"/>
      <c r="G825" s="3"/>
      <c r="H825" s="3"/>
      <c r="I825" s="43" t="str">
        <f t="shared" ref="I825:I826" si="77">D825</f>
        <v>WEB</v>
      </c>
      <c r="J825" s="3"/>
    </row>
    <row r="826" ht="14.25" customHeight="1">
      <c r="A826" s="2" t="str">
        <f>Basen!B624</f>
        <v/>
      </c>
      <c r="B826" s="1">
        <f>Basen!F624+23000</f>
        <v>46019</v>
      </c>
      <c r="C826" s="1" t="str">
        <f>Basen!C624</f>
        <v>Preben</v>
      </c>
      <c r="D826" s="43" t="str">
        <f>Basen!H624</f>
        <v>WEB</v>
      </c>
      <c r="E826" s="3" t="str">
        <f>Basen!J624</f>
        <v/>
      </c>
      <c r="F826" s="3"/>
      <c r="G826" s="3"/>
      <c r="H826" s="3"/>
      <c r="I826" s="43" t="str">
        <f t="shared" si="77"/>
        <v>WEB</v>
      </c>
      <c r="J826" s="3"/>
    </row>
    <row r="827" ht="14.25" customHeight="1">
      <c r="A827" s="2" t="str">
        <f>Basen!B576</f>
        <v/>
      </c>
      <c r="B827" s="1">
        <f>Basen!F576+22000</f>
        <v>44128</v>
      </c>
      <c r="C827" s="1" t="str">
        <f>Basen!C576</f>
        <v>Olsen</v>
      </c>
      <c r="D827" s="43" t="str">
        <f>Basen!H576</f>
        <v>bc</v>
      </c>
      <c r="E827" s="3" t="str">
        <f>Basen!J576</f>
        <v/>
      </c>
      <c r="F827" s="3"/>
      <c r="G827" s="3"/>
      <c r="H827" s="43" t="str">
        <f>D827</f>
        <v>bc</v>
      </c>
      <c r="I827" s="3"/>
      <c r="J827" s="3"/>
    </row>
    <row r="828" ht="14.25" customHeight="1">
      <c r="A828" s="2" t="str">
        <f>Basen!B859</f>
        <v/>
      </c>
      <c r="B828" s="1">
        <f>Basen!F859+24000</f>
        <v>48070</v>
      </c>
      <c r="C828" s="1" t="str">
        <f>Basen!C859</f>
        <v>Aronsson</v>
      </c>
      <c r="D828" s="43" t="str">
        <f>Basen!H859</f>
        <v>cansl</v>
      </c>
      <c r="E828" s="3" t="str">
        <f>Basen!J859</f>
        <v/>
      </c>
      <c r="F828" s="3"/>
      <c r="G828" s="3"/>
      <c r="H828" s="3"/>
      <c r="I828" s="3"/>
      <c r="J828" s="43" t="str">
        <f>D828</f>
        <v>cansl</v>
      </c>
    </row>
    <row r="829" ht="14.25" customHeight="1">
      <c r="A829" s="2">
        <f>Basen!B701</f>
        <v>733448215</v>
      </c>
      <c r="B829" s="1">
        <f>Basen!F701+23000</f>
        <v>46096</v>
      </c>
      <c r="C829" s="1" t="str">
        <f>Basen!C701</f>
        <v>Lentonsson</v>
      </c>
      <c r="D829" s="3" t="str">
        <f>Basen!H701</f>
        <v>bc</v>
      </c>
      <c r="E829" s="3" t="str">
        <f>Basen!J701</f>
        <v/>
      </c>
      <c r="F829" s="3"/>
      <c r="G829" s="3"/>
      <c r="H829" s="3"/>
      <c r="I829" s="3" t="str">
        <f>D829</f>
        <v>bc</v>
      </c>
      <c r="J829" s="3"/>
    </row>
    <row r="830" ht="14.25" customHeight="1">
      <c r="A830" s="2">
        <f>Basen!B400</f>
        <v>24988010</v>
      </c>
      <c r="B830" s="1">
        <f>Basen!F400+21000</f>
        <v>42164</v>
      </c>
      <c r="C830" s="1" t="str">
        <f>Basen!C400</f>
        <v>Jørgensen</v>
      </c>
      <c r="D830" s="3" t="str">
        <f>Basen!H400</f>
        <v>bc</v>
      </c>
      <c r="E830" s="3" t="str">
        <f>Basen!J400</f>
        <v/>
      </c>
      <c r="F830" s="3"/>
      <c r="G830" s="3" t="str">
        <f>D830</f>
        <v>bc</v>
      </c>
      <c r="H830" s="3"/>
      <c r="I830" s="3"/>
      <c r="J830" s="3"/>
    </row>
    <row r="831" ht="14.25" customHeight="1">
      <c r="A831" s="2" t="str">
        <f>Basen!B657</f>
        <v/>
      </c>
      <c r="B831" s="1">
        <f>Basen!F657+23000</f>
        <v>46052</v>
      </c>
      <c r="C831" s="1" t="str">
        <f>Basen!C657</f>
        <v>Bromert</v>
      </c>
      <c r="D831" s="43" t="str">
        <f>Basen!H657</f>
        <v>cansl</v>
      </c>
      <c r="E831" s="3" t="str">
        <f>Basen!J657</f>
        <v/>
      </c>
      <c r="F831" s="3"/>
      <c r="G831" s="3"/>
      <c r="H831" s="3"/>
      <c r="I831" s="43" t="str">
        <f>D831</f>
        <v>cansl</v>
      </c>
      <c r="J831" s="3"/>
    </row>
    <row r="832" ht="14.25" customHeight="1">
      <c r="A832" s="2" t="str">
        <f>Basen!B358</f>
        <v/>
      </c>
      <c r="B832" s="1">
        <f>Basen!F358+21000</f>
        <v>42122</v>
      </c>
      <c r="C832" s="1" t="str">
        <f>Basen!C358</f>
        <v>Westphael</v>
      </c>
      <c r="D832" s="3" t="str">
        <f>Basen!H358</f>
        <v>cansl</v>
      </c>
      <c r="E832" s="3" t="str">
        <f>Basen!J358</f>
        <v/>
      </c>
      <c r="F832" s="3"/>
      <c r="G832" s="3" t="str">
        <f t="shared" ref="G832:G833" si="78">D832</f>
        <v>cansl</v>
      </c>
      <c r="H832" s="3"/>
      <c r="I832" s="3"/>
      <c r="J832" s="3"/>
    </row>
    <row r="833" ht="14.25" customHeight="1">
      <c r="A833" s="2">
        <f>Basen!B443</f>
        <v>40733226</v>
      </c>
      <c r="B833" s="1">
        <f>Basen!F443+21000</f>
        <v>42207</v>
      </c>
      <c r="C833" s="1" t="str">
        <f>Basen!C443</f>
        <v>Sckaletz</v>
      </c>
      <c r="D833" s="45" t="str">
        <f>Basen!H443</f>
        <v>web</v>
      </c>
      <c r="E833" s="3" t="str">
        <f>Basen!J443</f>
        <v/>
      </c>
      <c r="F833" s="3"/>
      <c r="G833" s="45" t="str">
        <f t="shared" si="78"/>
        <v>web</v>
      </c>
      <c r="H833" s="3"/>
      <c r="I833" s="3"/>
      <c r="J833" s="3"/>
    </row>
    <row r="834" ht="14.25" customHeight="1">
      <c r="A834" s="2" t="str">
        <f>Basen!B579</f>
        <v/>
      </c>
      <c r="B834" s="1">
        <f>Basen!F579+22000</f>
        <v>44131</v>
      </c>
      <c r="C834" s="1" t="str">
        <f>Basen!C579</f>
        <v>Schubert</v>
      </c>
      <c r="D834" s="43" t="str">
        <f>Basen!H579</f>
        <v>bc</v>
      </c>
      <c r="E834" s="3" t="str">
        <f>Basen!J579</f>
        <v/>
      </c>
      <c r="F834" s="3"/>
      <c r="G834" s="3"/>
      <c r="H834" s="43" t="str">
        <f t="shared" ref="H834:H835" si="79">D834</f>
        <v>bc</v>
      </c>
      <c r="I834" s="3"/>
      <c r="J834" s="3"/>
    </row>
    <row r="835" ht="14.25" customHeight="1">
      <c r="A835" s="2" t="str">
        <f>Basen!B469</f>
        <v/>
      </c>
      <c r="B835" s="1">
        <f>Basen!F469+22000</f>
        <v>44021</v>
      </c>
      <c r="C835" s="1" t="str">
        <f>Basen!C469</f>
        <v>N</v>
      </c>
      <c r="D835" s="43" t="str">
        <f>Basen!H469</f>
        <v>bc</v>
      </c>
      <c r="E835" s="3" t="str">
        <f>Basen!J469</f>
        <v/>
      </c>
      <c r="F835" s="3"/>
      <c r="G835" s="3"/>
      <c r="H835" s="43" t="str">
        <f t="shared" si="79"/>
        <v>bc</v>
      </c>
      <c r="I835" s="3"/>
      <c r="J835" s="3"/>
    </row>
    <row r="836" ht="14.25" customHeight="1">
      <c r="A836" s="2" t="str">
        <f>Basen!B21</f>
        <v/>
      </c>
      <c r="B836" s="1">
        <f>Basen!F21+20000</f>
        <v>40018</v>
      </c>
      <c r="C836" s="1" t="str">
        <f>Basen!C21</f>
        <v>McCammbridge</v>
      </c>
      <c r="D836" s="3" t="str">
        <f>Basen!H21</f>
        <v>cansl</v>
      </c>
      <c r="E836" s="3" t="str">
        <f>Basen!J21</f>
        <v/>
      </c>
      <c r="F836" s="3" t="str">
        <f>D836</f>
        <v>cansl</v>
      </c>
      <c r="G836" s="3"/>
      <c r="H836" s="3"/>
      <c r="I836" s="3"/>
      <c r="J836" s="3"/>
    </row>
    <row r="837" ht="14.25" customHeight="1">
      <c r="A837" s="2" t="str">
        <f>Basen!B890</f>
        <v>706214313</v>
      </c>
      <c r="B837" s="1">
        <f>Basen!F890+24000</f>
        <v>48101</v>
      </c>
      <c r="C837" s="1" t="str">
        <f>Basen!C890</f>
        <v>Skoglund</v>
      </c>
      <c r="D837" s="43" t="str">
        <f>Basen!H890</f>
        <v>bc</v>
      </c>
      <c r="E837" s="3" t="str">
        <f>Basen!J890</f>
        <v/>
      </c>
      <c r="F837" s="3"/>
      <c r="G837" s="3"/>
      <c r="H837" s="3"/>
      <c r="I837" s="3"/>
      <c r="J837" s="43" t="str">
        <f>D837</f>
        <v>bc</v>
      </c>
    </row>
    <row r="838" ht="14.25" customHeight="1">
      <c r="A838" s="2">
        <f>Basen!B266</f>
        <v>26197759</v>
      </c>
      <c r="B838" s="1">
        <f>Basen!F266+21000</f>
        <v>42029</v>
      </c>
      <c r="C838" s="1" t="str">
        <f>Basen!C266</f>
        <v>Fabricius</v>
      </c>
      <c r="D838" s="3" t="str">
        <f>Basen!H266</f>
        <v>web</v>
      </c>
      <c r="E838" s="3" t="str">
        <f>Basen!J266</f>
        <v/>
      </c>
      <c r="F838" s="3"/>
      <c r="G838" s="3" t="str">
        <f>D838</f>
        <v>web</v>
      </c>
      <c r="H838" s="3"/>
      <c r="I838" s="3"/>
      <c r="J838" s="3"/>
    </row>
    <row r="839" ht="14.25" customHeight="1">
      <c r="A839" s="2" t="str">
        <f>Basen!B504</f>
        <v/>
      </c>
      <c r="B839" s="1">
        <f>Basen!F504+22000</f>
        <v>44056</v>
      </c>
      <c r="C839" s="1" t="str">
        <f>Basen!C504</f>
        <v>Bauer</v>
      </c>
      <c r="D839" s="43" t="str">
        <f>Basen!H504</f>
        <v>bc</v>
      </c>
      <c r="E839" s="3" t="str">
        <f>Basen!J504</f>
        <v/>
      </c>
      <c r="F839" s="3"/>
      <c r="G839" s="3"/>
      <c r="H839" s="43" t="str">
        <f>D839</f>
        <v>bc</v>
      </c>
      <c r="I839" s="3"/>
      <c r="J839" s="3"/>
    </row>
    <row r="840" ht="14.25" customHeight="1">
      <c r="A840" s="2">
        <f>Basen!B750</f>
        <v>42272444</v>
      </c>
      <c r="B840" s="1">
        <f>Basen!F750+23000</f>
        <v>46145</v>
      </c>
      <c r="C840" s="1" t="str">
        <f>Basen!C750</f>
        <v>Skov</v>
      </c>
      <c r="D840" s="3" t="str">
        <f>Basen!H750</f>
        <v>bc</v>
      </c>
      <c r="E840" s="3" t="str">
        <f>Basen!J750</f>
        <v/>
      </c>
      <c r="F840" s="3"/>
      <c r="G840" s="3"/>
      <c r="H840" s="3"/>
      <c r="I840" s="3" t="str">
        <f>D840</f>
        <v>bc</v>
      </c>
      <c r="J840" s="3"/>
    </row>
    <row r="841" ht="14.25" customHeight="1">
      <c r="A841" s="2" t="str">
        <f>Basen!B86</f>
        <v/>
      </c>
      <c r="B841" s="1">
        <f>Basen!F86+20000</f>
        <v>40083</v>
      </c>
      <c r="C841" s="1" t="str">
        <f>Basen!C86</f>
        <v>Teglberg</v>
      </c>
      <c r="D841" s="3" t="str">
        <f>Basen!H86</f>
        <v>cansl</v>
      </c>
      <c r="E841" s="3" t="str">
        <f>Basen!J86</f>
        <v/>
      </c>
      <c r="F841" s="3" t="str">
        <f>D841</f>
        <v>cansl</v>
      </c>
      <c r="G841" s="3"/>
      <c r="H841" s="3"/>
      <c r="I841" s="3"/>
      <c r="J841" s="3"/>
    </row>
    <row r="842" ht="14.25" customHeight="1">
      <c r="A842" s="2">
        <f>Basen!B261</f>
        <v>15114912039</v>
      </c>
      <c r="B842" s="1">
        <f>Basen!F261+21000</f>
        <v>42024</v>
      </c>
      <c r="C842" s="1" t="str">
        <f>Basen!C261</f>
        <v>Schubert</v>
      </c>
      <c r="D842" s="3" t="str">
        <f>Basen!H261</f>
        <v>bc</v>
      </c>
      <c r="E842" s="3" t="str">
        <f>Basen!J261</f>
        <v/>
      </c>
      <c r="F842" s="3"/>
      <c r="G842" s="3" t="str">
        <f>D842</f>
        <v>bc</v>
      </c>
      <c r="H842" s="3"/>
      <c r="I842" s="3"/>
      <c r="J842" s="3"/>
    </row>
    <row r="843" ht="14.25" customHeight="1">
      <c r="A843" s="2" t="str">
        <f>Basen!B876</f>
        <v>20831213</v>
      </c>
      <c r="B843" s="1">
        <f>Basen!F876+24000</f>
        <v>48087</v>
      </c>
      <c r="C843" s="1" t="str">
        <f>Basen!C876</f>
        <v>Edelmann</v>
      </c>
      <c r="D843" s="43" t="str">
        <f>Basen!H876</f>
        <v>web</v>
      </c>
      <c r="E843" s="3" t="str">
        <f>Basen!J876</f>
        <v/>
      </c>
      <c r="F843" s="3"/>
      <c r="G843" s="3"/>
      <c r="H843" s="3"/>
      <c r="I843" s="3"/>
      <c r="J843" s="43" t="str">
        <f>D843</f>
        <v>web</v>
      </c>
    </row>
    <row r="844" ht="14.25" customHeight="1">
      <c r="A844" s="2" t="str">
        <f>Basen!B522</f>
        <v/>
      </c>
      <c r="B844" s="1">
        <f>Basen!F522+22000</f>
        <v>44074</v>
      </c>
      <c r="C844" s="1" t="str">
        <f>Basen!C522</f>
        <v>Börjesson</v>
      </c>
      <c r="D844" s="43" t="str">
        <f>Basen!H522</f>
        <v>bc</v>
      </c>
      <c r="E844" s="3" t="str">
        <f>Basen!J522</f>
        <v/>
      </c>
      <c r="F844" s="3"/>
      <c r="G844" s="3"/>
      <c r="H844" s="43" t="str">
        <f>D844</f>
        <v>bc</v>
      </c>
      <c r="I844" s="3"/>
      <c r="J844" s="3"/>
    </row>
    <row r="845" ht="14.25" customHeight="1">
      <c r="A845" s="2" t="str">
        <f>Basen!B82</f>
        <v/>
      </c>
      <c r="B845" s="1">
        <f>Basen!F82+20000</f>
        <v>40079</v>
      </c>
      <c r="C845" s="1" t="str">
        <f>Basen!C82</f>
        <v>Priewe</v>
      </c>
      <c r="D845" s="3" t="str">
        <f>Basen!H82</f>
        <v>cansl</v>
      </c>
      <c r="E845" s="3" t="str">
        <f>Basen!J82</f>
        <v/>
      </c>
      <c r="F845" s="3" t="str">
        <f t="shared" ref="F845:F846" si="80">D845</f>
        <v>cansl</v>
      </c>
      <c r="G845" s="3"/>
      <c r="H845" s="3"/>
      <c r="I845" s="3"/>
      <c r="J845" s="3"/>
    </row>
    <row r="846" ht="14.25" customHeight="1">
      <c r="A846" s="2" t="str">
        <f>Basen!B115</f>
        <v/>
      </c>
      <c r="B846" s="1">
        <f>Basen!F115+20000</f>
        <v>40112</v>
      </c>
      <c r="C846" s="1" t="str">
        <f>Basen!C115</f>
        <v>Hansen</v>
      </c>
      <c r="D846" s="3" t="str">
        <f>Basen!H115</f>
        <v>bc</v>
      </c>
      <c r="E846" s="3" t="str">
        <f>Basen!J115</f>
        <v/>
      </c>
      <c r="F846" s="3" t="str">
        <f t="shared" si="80"/>
        <v>bc</v>
      </c>
      <c r="G846" s="3"/>
      <c r="H846" s="3"/>
      <c r="I846" s="3"/>
      <c r="J846" s="3"/>
    </row>
    <row r="847" ht="14.25" customHeight="1">
      <c r="A847" s="2" t="str">
        <f>Basen!B285</f>
        <v/>
      </c>
      <c r="B847" s="1">
        <f>Basen!F285+21000</f>
        <v>42048</v>
      </c>
      <c r="C847" s="1" t="str">
        <f>Basen!C285</f>
        <v>Fricke</v>
      </c>
      <c r="D847" s="3" t="str">
        <f>Basen!H285</f>
        <v>cansl</v>
      </c>
      <c r="E847" s="3" t="str">
        <f>Basen!J285</f>
        <v/>
      </c>
      <c r="F847" s="3"/>
      <c r="G847" s="3" t="str">
        <f>D847</f>
        <v>cansl</v>
      </c>
      <c r="H847" s="3"/>
      <c r="I847" s="3"/>
      <c r="J847" s="3"/>
    </row>
    <row r="848" ht="14.25" customHeight="1">
      <c r="A848" s="2" t="str">
        <f>Basen!B902</f>
        <v>727225187</v>
      </c>
      <c r="B848" s="1">
        <f>Basen!F902+24000</f>
        <v>48113</v>
      </c>
      <c r="C848" s="1" t="str">
        <f>Basen!C902</f>
        <v>Fernqvist</v>
      </c>
      <c r="D848" s="43" t="str">
        <f>Basen!H902</f>
        <v>bc</v>
      </c>
      <c r="E848" s="3" t="str">
        <f>Basen!J902</f>
        <v/>
      </c>
      <c r="F848" s="3"/>
      <c r="G848" s="3"/>
      <c r="H848" s="3"/>
      <c r="I848" s="3"/>
      <c r="J848" s="43" t="str">
        <f>D848</f>
        <v>bc</v>
      </c>
    </row>
    <row r="849" ht="14.25" customHeight="1">
      <c r="A849" s="2">
        <f>Basen!B770</f>
        <v>1704848986</v>
      </c>
      <c r="B849" s="1">
        <f>Basen!F770+23000</f>
        <v>46166</v>
      </c>
      <c r="C849" s="1" t="str">
        <f>Basen!C770</f>
        <v>Bastian</v>
      </c>
      <c r="D849" s="3" t="str">
        <f>Basen!H770</f>
        <v>bc</v>
      </c>
      <c r="E849" s="3" t="str">
        <f>Basen!J770</f>
        <v/>
      </c>
      <c r="F849" s="3"/>
      <c r="G849" s="3"/>
      <c r="H849" s="3"/>
      <c r="I849" s="3" t="str">
        <f>D849</f>
        <v>bc</v>
      </c>
      <c r="J849" s="3"/>
    </row>
    <row r="850" ht="14.25" customHeight="1">
      <c r="A850" s="2" t="str">
        <f>Basen!B26</f>
        <v/>
      </c>
      <c r="B850" s="1">
        <f>Basen!F26+20000</f>
        <v>40023</v>
      </c>
      <c r="C850" s="1" t="str">
        <f>Basen!C26</f>
        <v>Korving</v>
      </c>
      <c r="D850" s="44" t="str">
        <f>Basen!H26</f>
        <v>cansl</v>
      </c>
      <c r="E850" s="3" t="str">
        <f>Basen!J26</f>
        <v/>
      </c>
      <c r="F850" s="44" t="str">
        <f>D850</f>
        <v>cansl</v>
      </c>
      <c r="G850" s="3"/>
      <c r="H850" s="3"/>
      <c r="I850" s="3"/>
      <c r="J850" s="3"/>
    </row>
    <row r="851" ht="14.25" customHeight="1">
      <c r="A851" s="2" t="str">
        <f>Basen!B799</f>
        <v/>
      </c>
      <c r="B851" s="1">
        <f>Basen!F799+24000</f>
        <v>48010</v>
      </c>
      <c r="C851" s="1" t="str">
        <f>Basen!C799</f>
        <v>Jeppesen</v>
      </c>
      <c r="D851" s="43" t="str">
        <f>Basen!H799</f>
        <v>web</v>
      </c>
      <c r="E851" s="3">
        <f>Basen!J799</f>
        <v>10</v>
      </c>
      <c r="F851" s="3"/>
      <c r="G851" s="3"/>
      <c r="H851" s="3"/>
      <c r="I851" s="3"/>
      <c r="J851" s="43" t="str">
        <f>D851</f>
        <v>web</v>
      </c>
    </row>
    <row r="852" ht="14.25" customHeight="1">
      <c r="A852" s="2" t="str">
        <f>Basen!B722</f>
        <v/>
      </c>
      <c r="B852" s="1">
        <f>Basen!F722+23000</f>
        <v>46117</v>
      </c>
      <c r="C852" s="1" t="str">
        <f>Basen!C722</f>
        <v>Nielsen</v>
      </c>
      <c r="D852" s="43" t="str">
        <f>Basen!H722</f>
        <v>cansl</v>
      </c>
      <c r="E852" s="3" t="str">
        <f>Basen!J722</f>
        <v/>
      </c>
      <c r="F852" s="3"/>
      <c r="G852" s="3"/>
      <c r="H852" s="3"/>
      <c r="I852" s="43" t="str">
        <f>D852</f>
        <v>cansl</v>
      </c>
      <c r="J852" s="3"/>
    </row>
    <row r="853" ht="14.25" customHeight="1">
      <c r="A853" s="2" t="str">
        <f>Basen!B881</f>
        <v/>
      </c>
      <c r="B853" s="1">
        <f>Basen!F881+24000</f>
        <v>48092</v>
      </c>
      <c r="C853" s="1" t="str">
        <f>Basen!C881</f>
        <v>Petersen</v>
      </c>
      <c r="D853" s="43" t="str">
        <f>Basen!H881</f>
        <v>bc</v>
      </c>
      <c r="E853" s="3" t="str">
        <f>Basen!J881</f>
        <v/>
      </c>
      <c r="F853" s="3"/>
      <c r="G853" s="3"/>
      <c r="H853" s="3"/>
      <c r="I853" s="3"/>
      <c r="J853" s="43" t="str">
        <f>D853</f>
        <v>bc</v>
      </c>
    </row>
    <row r="854" ht="14.25" customHeight="1">
      <c r="A854" s="2" t="str">
        <f>Basen!B694</f>
        <v/>
      </c>
      <c r="B854" s="1">
        <f>Basen!F694+23000</f>
        <v>46089</v>
      </c>
      <c r="C854" s="1" t="str">
        <f>Basen!C694</f>
        <v>Malberg</v>
      </c>
      <c r="D854" s="43" t="str">
        <f>Basen!H694</f>
        <v>cansl</v>
      </c>
      <c r="E854" s="3" t="str">
        <f>Basen!J694</f>
        <v/>
      </c>
      <c r="F854" s="3"/>
      <c r="G854" s="3"/>
      <c r="H854" s="3"/>
      <c r="I854" s="43" t="str">
        <f t="shared" ref="I854:I855" si="81">D854</f>
        <v>cansl</v>
      </c>
      <c r="J854" s="3"/>
    </row>
    <row r="855" ht="14.25" customHeight="1">
      <c r="A855" s="2">
        <f>Basen!B610</f>
        <v>24669843</v>
      </c>
      <c r="B855" s="1">
        <f>Basen!F610+23000</f>
        <v>46005</v>
      </c>
      <c r="C855" s="1" t="str">
        <f>Basen!C610</f>
        <v>Thaarbøl</v>
      </c>
      <c r="D855" s="43" t="str">
        <f>Basen!H610</f>
        <v>WEB</v>
      </c>
      <c r="E855" s="3" t="str">
        <f>Basen!J610</f>
        <v/>
      </c>
      <c r="F855" s="3"/>
      <c r="G855" s="3"/>
      <c r="H855" s="3"/>
      <c r="I855" s="43" t="str">
        <f t="shared" si="81"/>
        <v>WEB</v>
      </c>
      <c r="J855" s="3"/>
    </row>
    <row r="856" ht="14.25" customHeight="1">
      <c r="A856" s="2" t="str">
        <f>Basen!B53</f>
        <v/>
      </c>
      <c r="B856" s="1">
        <f>Basen!F53+20000</f>
        <v>40050</v>
      </c>
      <c r="C856" s="1" t="str">
        <f>Basen!C53</f>
        <v>Mielewczyk</v>
      </c>
      <c r="D856" s="3" t="str">
        <f>Basen!H53</f>
        <v>cansl</v>
      </c>
      <c r="E856" s="3" t="str">
        <f>Basen!J53</f>
        <v/>
      </c>
      <c r="F856" s="3" t="str">
        <f>D856</f>
        <v>cansl</v>
      </c>
      <c r="G856" s="3"/>
      <c r="H856" s="3"/>
      <c r="I856" s="3"/>
      <c r="J856" s="3"/>
    </row>
    <row r="857" ht="14.25" customHeight="1">
      <c r="A857" s="2" t="str">
        <f>Basen!B763</f>
        <v/>
      </c>
      <c r="B857" s="1">
        <f>Basen!F763+23000</f>
        <v>46159</v>
      </c>
      <c r="C857" s="1" t="str">
        <f>Basen!C763</f>
        <v>Mcmeekin</v>
      </c>
      <c r="D857" s="43" t="str">
        <f>Basen!H763</f>
        <v>bc</v>
      </c>
      <c r="E857" s="3" t="str">
        <f>Basen!J763</f>
        <v/>
      </c>
      <c r="F857" s="3"/>
      <c r="G857" s="3"/>
      <c r="H857" s="3"/>
      <c r="I857" s="43" t="str">
        <f>D857</f>
        <v>bc</v>
      </c>
      <c r="J857" s="3"/>
    </row>
    <row r="858" ht="14.25" customHeight="1">
      <c r="A858" s="2" t="str">
        <f>Basen!B27</f>
        <v/>
      </c>
      <c r="B858" s="1">
        <f>Basen!F27+20000</f>
        <v>40024</v>
      </c>
      <c r="C858" s="1" t="str">
        <f>Basen!C27</f>
        <v>Marina</v>
      </c>
      <c r="D858" s="3" t="str">
        <f>Basen!H27</f>
        <v>cansl</v>
      </c>
      <c r="E858" s="3" t="str">
        <f>Basen!J27</f>
        <v/>
      </c>
      <c r="F858" s="3" t="str">
        <f>D858</f>
        <v>cansl</v>
      </c>
      <c r="G858" s="3"/>
      <c r="H858" s="3"/>
      <c r="I858" s="3"/>
      <c r="J858" s="3"/>
    </row>
    <row r="859" ht="14.25" customHeight="1">
      <c r="A859" s="2" t="str">
        <f>Basen!B488</f>
        <v/>
      </c>
      <c r="B859" s="1">
        <f>Basen!F488+22000</f>
        <v>44040</v>
      </c>
      <c r="C859" s="1" t="str">
        <f>Basen!C488</f>
        <v>Thide</v>
      </c>
      <c r="D859" s="43" t="str">
        <f>Basen!H488</f>
        <v>bc</v>
      </c>
      <c r="E859" s="3" t="str">
        <f>Basen!J488</f>
        <v/>
      </c>
      <c r="F859" s="3"/>
      <c r="G859" s="3"/>
      <c r="H859" s="43" t="str">
        <f t="shared" ref="H859:H861" si="82">D859</f>
        <v>bc</v>
      </c>
      <c r="I859" s="3"/>
      <c r="J859" s="3"/>
    </row>
    <row r="860" ht="14.25" customHeight="1">
      <c r="A860" s="2" t="str">
        <f>Basen!B542</f>
        <v/>
      </c>
      <c r="B860" s="1">
        <f>Basen!F542+22000</f>
        <v>44094</v>
      </c>
      <c r="C860" s="1" t="str">
        <f>Basen!C542</f>
        <v>Brösicke</v>
      </c>
      <c r="D860" s="43" t="str">
        <f>Basen!H542</f>
        <v>bc</v>
      </c>
      <c r="E860" s="3" t="str">
        <f>Basen!J542</f>
        <v/>
      </c>
      <c r="F860" s="3"/>
      <c r="G860" s="3"/>
      <c r="H860" s="43" t="str">
        <f t="shared" si="82"/>
        <v>bc</v>
      </c>
      <c r="I860" s="3"/>
      <c r="J860" s="3"/>
    </row>
    <row r="861" ht="14.25" customHeight="1">
      <c r="A861" s="2" t="str">
        <f>Basen!B476</f>
        <v/>
      </c>
      <c r="B861" s="1">
        <f>Basen!F476+22000</f>
        <v>44028</v>
      </c>
      <c r="C861" s="1" t="str">
        <f>Basen!C476</f>
        <v>Askjær</v>
      </c>
      <c r="D861" s="43" t="str">
        <f>Basen!H476</f>
        <v>cansl</v>
      </c>
      <c r="E861" s="3" t="str">
        <f>Basen!J476</f>
        <v/>
      </c>
      <c r="F861" s="3"/>
      <c r="G861" s="3"/>
      <c r="H861" s="43" t="str">
        <f t="shared" si="82"/>
        <v>cansl</v>
      </c>
      <c r="I861" s="3"/>
      <c r="J861" s="3"/>
    </row>
    <row r="862" ht="14.25" customHeight="1">
      <c r="A862" s="2" t="str">
        <f>Basen!B888</f>
        <v/>
      </c>
      <c r="B862" s="1">
        <f>Basen!F888+24000</f>
        <v>48099</v>
      </c>
      <c r="C862" s="1" t="str">
        <f>Basen!C888</f>
        <v>Kreuzinger</v>
      </c>
      <c r="D862" s="43" t="str">
        <f>Basen!H888</f>
        <v>cansl</v>
      </c>
      <c r="E862" s="3" t="str">
        <f>Basen!J888</f>
        <v/>
      </c>
      <c r="F862" s="3"/>
      <c r="G862" s="3"/>
      <c r="H862" s="3"/>
      <c r="I862" s="3"/>
      <c r="J862" s="43" t="str">
        <f>D862</f>
        <v>cansl</v>
      </c>
    </row>
    <row r="863" ht="14.25" customHeight="1">
      <c r="A863" s="2" t="str">
        <f>Basen!B493</f>
        <v>25582842</v>
      </c>
      <c r="B863" s="1">
        <f>Basen!F493+22000</f>
        <v>44045</v>
      </c>
      <c r="C863" s="1" t="str">
        <f>Basen!C493</f>
        <v>Gubbertsen</v>
      </c>
      <c r="D863" s="43" t="str">
        <f>Basen!H493</f>
        <v>WEB</v>
      </c>
      <c r="E863" s="3">
        <f>Basen!J493</f>
        <v>10</v>
      </c>
      <c r="F863" s="3"/>
      <c r="G863" s="3"/>
      <c r="H863" s="43" t="str">
        <f>D863</f>
        <v>WEB</v>
      </c>
      <c r="I863" s="3"/>
      <c r="J863" s="3"/>
    </row>
    <row r="864" ht="14.25" customHeight="1">
      <c r="A864" s="2" t="str">
        <f>Basen!B313</f>
        <v/>
      </c>
      <c r="B864" s="1">
        <f>Basen!F313+21000</f>
        <v>42076</v>
      </c>
      <c r="C864" s="1" t="str">
        <f>Basen!C313</f>
        <v>Rasmussen</v>
      </c>
      <c r="D864" s="3" t="str">
        <f>Basen!H313</f>
        <v>cansl</v>
      </c>
      <c r="E864" s="3" t="str">
        <f>Basen!J313</f>
        <v/>
      </c>
      <c r="F864" s="3"/>
      <c r="G864" s="3" t="str">
        <f>D864</f>
        <v>cansl</v>
      </c>
      <c r="H864" s="3"/>
      <c r="I864" s="3"/>
      <c r="J864" s="3"/>
    </row>
    <row r="865" ht="14.25" customHeight="1">
      <c r="A865" s="2">
        <f>Basen!B705</f>
        <v>30283094</v>
      </c>
      <c r="B865" s="1">
        <f>Basen!F705+23000</f>
        <v>46100</v>
      </c>
      <c r="C865" s="1" t="str">
        <f>Basen!C705</f>
        <v>Jørgensen</v>
      </c>
      <c r="D865" s="3" t="str">
        <f>Basen!H705</f>
        <v>bc</v>
      </c>
      <c r="E865" s="3" t="str">
        <f>Basen!J705</f>
        <v/>
      </c>
      <c r="F865" s="3"/>
      <c r="G865" s="3"/>
      <c r="H865" s="3"/>
      <c r="I865" s="3" t="str">
        <f>D865</f>
        <v>bc</v>
      </c>
      <c r="J865" s="3"/>
    </row>
    <row r="866" ht="14.25" customHeight="1">
      <c r="A866" s="2" t="str">
        <f>Basen!B143</f>
        <v/>
      </c>
      <c r="B866" s="1">
        <f>Basen!F143+20000</f>
        <v>40140</v>
      </c>
      <c r="C866" s="1" t="str">
        <f>Basen!C143</f>
        <v>Kjøller</v>
      </c>
      <c r="D866" s="3" t="str">
        <f>Basen!H143</f>
        <v>bc</v>
      </c>
      <c r="E866" s="3" t="str">
        <f>Basen!J143</f>
        <v/>
      </c>
      <c r="F866" s="3" t="str">
        <f>D866</f>
        <v>bc</v>
      </c>
      <c r="G866" s="3"/>
      <c r="H866" s="3"/>
      <c r="I866" s="3"/>
      <c r="J866" s="3"/>
    </row>
    <row r="867" ht="14.25" customHeight="1">
      <c r="A867" s="2" t="str">
        <f>Basen!B897</f>
        <v/>
      </c>
      <c r="B867" s="1">
        <f>Basen!F897+24000</f>
        <v>48108</v>
      </c>
      <c r="C867" s="1" t="str">
        <f>Basen!C897</f>
        <v>Lindermann</v>
      </c>
      <c r="D867" s="43" t="str">
        <f>Basen!H897</f>
        <v>bc</v>
      </c>
      <c r="E867" s="3" t="str">
        <f>Basen!J897</f>
        <v/>
      </c>
      <c r="F867" s="3"/>
      <c r="G867" s="3"/>
      <c r="H867" s="3"/>
      <c r="I867" s="3"/>
      <c r="J867" s="43" t="str">
        <f>D867</f>
        <v>bc</v>
      </c>
    </row>
    <row r="868" ht="14.25" customHeight="1">
      <c r="A868" s="2" t="str">
        <f>Basen!B45</f>
        <v/>
      </c>
      <c r="B868" s="1">
        <f>Basen!F45+20000</f>
        <v>40042</v>
      </c>
      <c r="C868" s="1" t="str">
        <f>Basen!C45</f>
        <v>Nahrmann</v>
      </c>
      <c r="D868" s="3" t="str">
        <f>Basen!H45</f>
        <v>cansl</v>
      </c>
      <c r="E868" s="3" t="str">
        <f>Basen!J45</f>
        <v/>
      </c>
      <c r="F868" s="3" t="str">
        <f>D868</f>
        <v>cansl</v>
      </c>
      <c r="G868" s="3"/>
      <c r="H868" s="3"/>
      <c r="I868" s="3"/>
      <c r="J868" s="3"/>
    </row>
    <row r="869" ht="14.25" customHeight="1">
      <c r="A869" s="2" t="str">
        <f>Basen!B527</f>
        <v/>
      </c>
      <c r="B869" s="1">
        <f>Basen!F527+22000</f>
        <v>44079</v>
      </c>
      <c r="C869" s="1" t="str">
        <f>Basen!C527</f>
        <v>Nielsen</v>
      </c>
      <c r="D869" s="43" t="str">
        <f>Basen!H527</f>
        <v>WEB</v>
      </c>
      <c r="E869" s="3">
        <f>Basen!J527</f>
        <v>10</v>
      </c>
      <c r="F869" s="3"/>
      <c r="G869" s="3"/>
      <c r="H869" s="43" t="str">
        <f>D869</f>
        <v>WEB</v>
      </c>
      <c r="I869" s="3"/>
      <c r="J869" s="3"/>
    </row>
    <row r="870" ht="14.25" customHeight="1">
      <c r="A870" s="2">
        <f>Basen!B241</f>
        <v>31909358</v>
      </c>
      <c r="B870" s="1">
        <f>Basen!F241+21000</f>
        <v>42004</v>
      </c>
      <c r="C870" s="1" t="str">
        <f>Basen!C241</f>
        <v>Strøm</v>
      </c>
      <c r="D870" s="3" t="str">
        <f>Basen!H241</f>
        <v>web</v>
      </c>
      <c r="E870" s="3" t="str">
        <f>Basen!J241</f>
        <v/>
      </c>
      <c r="F870" s="3"/>
      <c r="G870" s="3" t="str">
        <f>D870</f>
        <v>web</v>
      </c>
      <c r="H870" s="3"/>
      <c r="I870" s="3"/>
      <c r="J870" s="3"/>
    </row>
    <row r="871" ht="14.25" customHeight="1">
      <c r="A871" s="2">
        <f>Basen!B778</f>
        <v>507016258</v>
      </c>
      <c r="B871" s="1">
        <f>Basen!F778+23000</f>
        <v>46174</v>
      </c>
      <c r="C871" s="1" t="str">
        <f>Basen!C778</f>
        <v>Mazur</v>
      </c>
      <c r="D871" s="3" t="str">
        <f>Basen!H778</f>
        <v>bc</v>
      </c>
      <c r="E871" s="3" t="str">
        <f>Basen!J778</f>
        <v/>
      </c>
      <c r="F871" s="3"/>
      <c r="G871" s="3"/>
      <c r="H871" s="3"/>
      <c r="I871" s="3" t="str">
        <f>D871</f>
        <v>bc</v>
      </c>
      <c r="J871" s="3"/>
    </row>
    <row r="872" ht="14.25" customHeight="1">
      <c r="A872" s="2" t="str">
        <f>Basen!B414</f>
        <v/>
      </c>
      <c r="B872" s="1">
        <f>Basen!F414+21000</f>
        <v>42178</v>
      </c>
      <c r="C872" s="1" t="str">
        <f>Basen!C414</f>
        <v>Gitte</v>
      </c>
      <c r="D872" s="3" t="str">
        <f>Basen!H414</f>
        <v>cansl</v>
      </c>
      <c r="E872" s="3" t="str">
        <f>Basen!J414</f>
        <v/>
      </c>
      <c r="F872" s="3"/>
      <c r="G872" s="3" t="str">
        <f>D872</f>
        <v>cansl</v>
      </c>
      <c r="H872" s="3"/>
      <c r="I872" s="3"/>
      <c r="J872" s="3"/>
    </row>
    <row r="873" ht="14.25" customHeight="1">
      <c r="A873" s="2" t="str">
        <f>Basen!B154</f>
        <v/>
      </c>
      <c r="B873" s="1">
        <f>Basen!F154+20000</f>
        <v>40151</v>
      </c>
      <c r="C873" s="1" t="str">
        <f>Basen!C154</f>
        <v>Herum</v>
      </c>
      <c r="D873" s="3" t="str">
        <f>Basen!H154</f>
        <v>bc</v>
      </c>
      <c r="E873" s="3" t="str">
        <f>Basen!J154</f>
        <v/>
      </c>
      <c r="F873" s="3" t="str">
        <f t="shared" ref="F873:F875" si="83">D873</f>
        <v>bc</v>
      </c>
      <c r="G873" s="3"/>
      <c r="H873" s="3"/>
      <c r="I873" s="3"/>
      <c r="J873" s="3"/>
    </row>
    <row r="874" ht="14.25" customHeight="1">
      <c r="A874" s="2" t="str">
        <f>Basen!B155</f>
        <v/>
      </c>
      <c r="B874" s="1">
        <f>Basen!F155+20000</f>
        <v>40152</v>
      </c>
      <c r="C874" s="1" t="str">
        <f>Basen!C155</f>
        <v>Nilsson</v>
      </c>
      <c r="D874" s="3" t="str">
        <f>Basen!H155</f>
        <v>bc</v>
      </c>
      <c r="E874" s="3" t="str">
        <f>Basen!J155</f>
        <v/>
      </c>
      <c r="F874" s="3" t="str">
        <f t="shared" si="83"/>
        <v>bc</v>
      </c>
      <c r="G874" s="3"/>
      <c r="H874" s="3"/>
      <c r="I874" s="3"/>
      <c r="J874" s="3"/>
    </row>
    <row r="875" ht="14.25" customHeight="1">
      <c r="A875" s="2" t="str">
        <f>Basen!B151</f>
        <v/>
      </c>
      <c r="B875" s="1">
        <f>Basen!F151+20000</f>
        <v>40148</v>
      </c>
      <c r="C875" s="1" t="str">
        <f>Basen!C151</f>
        <v>Magnussen</v>
      </c>
      <c r="D875" s="3" t="str">
        <f>Basen!H151</f>
        <v>bc</v>
      </c>
      <c r="E875" s="3" t="str">
        <f>Basen!J151</f>
        <v/>
      </c>
      <c r="F875" s="3" t="str">
        <f t="shared" si="83"/>
        <v>bc</v>
      </c>
      <c r="G875" s="3"/>
      <c r="H875" s="3"/>
      <c r="I875" s="3"/>
      <c r="J875" s="3"/>
    </row>
    <row r="876" ht="14.25" customHeight="1">
      <c r="A876" s="2" t="str">
        <f>Basen!B521</f>
        <v/>
      </c>
      <c r="B876" s="1">
        <f>Basen!F521+22000</f>
        <v>44073</v>
      </c>
      <c r="C876" s="1" t="str">
        <f>Basen!C521</f>
        <v>Johansson</v>
      </c>
      <c r="D876" s="43" t="str">
        <f>Basen!H521</f>
        <v>bc</v>
      </c>
      <c r="E876" s="3" t="str">
        <f>Basen!J521</f>
        <v/>
      </c>
      <c r="F876" s="3"/>
      <c r="G876" s="3"/>
      <c r="H876" s="43" t="str">
        <f>D876</f>
        <v>bc</v>
      </c>
      <c r="I876" s="3"/>
      <c r="J876" s="3"/>
    </row>
    <row r="877" ht="14.25" customHeight="1">
      <c r="A877" s="2" t="str">
        <f>Basen!B169</f>
        <v/>
      </c>
      <c r="B877" s="1">
        <f>Basen!F169+20000</f>
        <v>40166</v>
      </c>
      <c r="C877" s="1" t="str">
        <f>Basen!C169</f>
        <v>Jensen</v>
      </c>
      <c r="D877" s="3" t="str">
        <f>Basen!H169</f>
        <v>bc</v>
      </c>
      <c r="E877" s="3" t="str">
        <f>Basen!J169</f>
        <v/>
      </c>
      <c r="F877" s="3" t="str">
        <f>D877</f>
        <v>bc</v>
      </c>
      <c r="G877" s="3"/>
      <c r="H877" s="3"/>
      <c r="I877" s="3"/>
      <c r="J877" s="3"/>
    </row>
    <row r="878" ht="14.25" customHeight="1">
      <c r="A878" s="2" t="str">
        <f>Basen!B526</f>
        <v/>
      </c>
      <c r="B878" s="1">
        <f>Basen!F526+22000</f>
        <v>44078</v>
      </c>
      <c r="C878" s="1" t="str">
        <f>Basen!C526</f>
        <v>Larsen</v>
      </c>
      <c r="D878" s="43" t="str">
        <f>Basen!H526</f>
        <v>bc</v>
      </c>
      <c r="E878" s="3" t="str">
        <f>Basen!J526</f>
        <v/>
      </c>
      <c r="F878" s="3"/>
      <c r="G878" s="3"/>
      <c r="H878" s="43" t="str">
        <f>D878</f>
        <v>bc</v>
      </c>
      <c r="I878" s="3"/>
      <c r="J878" s="3"/>
    </row>
    <row r="879" ht="14.25" customHeight="1">
      <c r="A879" s="2">
        <f>Basen!B426</f>
        <v>60773122</v>
      </c>
      <c r="B879" s="1">
        <f>Basen!F426+21000</f>
        <v>42190</v>
      </c>
      <c r="C879" s="1" t="str">
        <f>Basen!C426</f>
        <v>Torp</v>
      </c>
      <c r="D879" s="3" t="str">
        <f>Basen!H426</f>
        <v>bc</v>
      </c>
      <c r="E879" s="3">
        <v>10.0</v>
      </c>
      <c r="F879" s="3"/>
      <c r="G879" s="3" t="str">
        <f t="shared" ref="G879:G880" si="84">D879</f>
        <v>bc</v>
      </c>
      <c r="H879" s="3"/>
      <c r="I879" s="3" t="s">
        <v>6</v>
      </c>
      <c r="J879" s="3"/>
    </row>
    <row r="880" ht="14.25" customHeight="1">
      <c r="A880" s="2">
        <f>Basen!B284</f>
        <v>30936957</v>
      </c>
      <c r="B880" s="1">
        <f>Basen!F284+21000</f>
        <v>42047</v>
      </c>
      <c r="C880" s="1" t="str">
        <f>Basen!C284</f>
        <v>Baun</v>
      </c>
      <c r="D880" s="3" t="str">
        <f>Basen!H284</f>
        <v>bc</v>
      </c>
      <c r="E880" s="3" t="str">
        <f>Basen!J284</f>
        <v/>
      </c>
      <c r="F880" s="3"/>
      <c r="G880" s="3" t="str">
        <f t="shared" si="84"/>
        <v>bc</v>
      </c>
      <c r="H880" s="3"/>
      <c r="I880" s="3"/>
      <c r="J880" s="3"/>
    </row>
    <row r="881" ht="14.25" customHeight="1">
      <c r="A881" s="2">
        <f>Basen!B691</f>
        <v>51532647</v>
      </c>
      <c r="B881" s="1">
        <f>Basen!F691+23000</f>
        <v>46086</v>
      </c>
      <c r="C881" s="1" t="str">
        <f>Basen!C691</f>
        <v>Svensson</v>
      </c>
      <c r="D881" s="3" t="str">
        <f>Basen!H691</f>
        <v>bc</v>
      </c>
      <c r="E881" s="3" t="str">
        <f>Basen!J691</f>
        <v/>
      </c>
      <c r="F881" s="3"/>
      <c r="G881" s="3"/>
      <c r="H881" s="3"/>
      <c r="I881" s="3" t="str">
        <f>D881</f>
        <v>bc</v>
      </c>
      <c r="J881" s="3"/>
    </row>
    <row r="882" ht="14.25" customHeight="1">
      <c r="A882" s="2" t="str">
        <f>Basen!B556</f>
        <v/>
      </c>
      <c r="B882" s="1">
        <f>Basen!F556+22000</f>
        <v>44108</v>
      </c>
      <c r="C882" s="1" t="str">
        <f>Basen!C556</f>
        <v>Maegaard</v>
      </c>
      <c r="D882" s="43" t="str">
        <f>Basen!H556</f>
        <v>bc</v>
      </c>
      <c r="E882" s="3" t="str">
        <f>Basen!J556</f>
        <v/>
      </c>
      <c r="F882" s="3"/>
      <c r="G882" s="3"/>
      <c r="H882" s="43" t="str">
        <f>D882</f>
        <v>bc</v>
      </c>
      <c r="I882" s="3"/>
      <c r="J882" s="3"/>
    </row>
    <row r="883" ht="14.25" customHeight="1">
      <c r="A883" s="2">
        <f>Basen!B314</f>
        <v>28802428</v>
      </c>
      <c r="B883" s="1">
        <f>Basen!F314+21000</f>
        <v>42077</v>
      </c>
      <c r="C883" s="1" t="str">
        <f>Basen!C314</f>
        <v>Rolsner</v>
      </c>
      <c r="D883" s="3" t="str">
        <f>Basen!H314</f>
        <v>bc</v>
      </c>
      <c r="E883" s="3" t="str">
        <f>Basen!J314</f>
        <v/>
      </c>
      <c r="F883" s="3"/>
      <c r="G883" s="3" t="str">
        <f>D883</f>
        <v>bc</v>
      </c>
      <c r="H883" s="3"/>
      <c r="I883" s="3"/>
      <c r="J883" s="3"/>
    </row>
    <row r="884" ht="14.25" customHeight="1">
      <c r="A884" s="2" t="str">
        <f>Basen!B552</f>
        <v/>
      </c>
      <c r="B884" s="1">
        <f>Basen!F552+22000</f>
        <v>44104</v>
      </c>
      <c r="C884" s="1" t="str">
        <f>Basen!C552</f>
        <v>Grandal</v>
      </c>
      <c r="D884" s="43" t="str">
        <f>Basen!H552</f>
        <v>bc</v>
      </c>
      <c r="E884" s="3" t="str">
        <f>Basen!J552</f>
        <v/>
      </c>
      <c r="F884" s="3"/>
      <c r="G884" s="3"/>
      <c r="H884" s="43" t="str">
        <f>D884</f>
        <v>bc</v>
      </c>
      <c r="I884" s="3"/>
      <c r="J884" s="3"/>
    </row>
    <row r="885" ht="14.25" customHeight="1">
      <c r="A885" s="2">
        <f>Basen!B609</f>
        <v>24617258</v>
      </c>
      <c r="B885" s="1">
        <f>Basen!F609+23000</f>
        <v>46004</v>
      </c>
      <c r="C885" s="1" t="str">
        <f>Basen!C609</f>
        <v>Bernhard</v>
      </c>
      <c r="D885" s="43" t="str">
        <f>Basen!H609</f>
        <v>WEB</v>
      </c>
      <c r="E885" s="3" t="str">
        <f>Basen!J609</f>
        <v/>
      </c>
      <c r="F885" s="3"/>
      <c r="G885" s="3"/>
      <c r="H885" s="3"/>
      <c r="I885" s="43" t="str">
        <f t="shared" ref="I885:I886" si="85">D885</f>
        <v>WEB</v>
      </c>
      <c r="J885" s="3"/>
    </row>
    <row r="886" ht="14.25" customHeight="1">
      <c r="A886" s="2">
        <f>Basen!B738</f>
        <v>1626975213</v>
      </c>
      <c r="B886" s="1">
        <f>Basen!F738+23000</f>
        <v>46133</v>
      </c>
      <c r="C886" s="1" t="str">
        <f>Basen!C738</f>
        <v>Daftardar</v>
      </c>
      <c r="D886" s="3" t="str">
        <f>Basen!H738</f>
        <v>bc</v>
      </c>
      <c r="E886" s="3" t="str">
        <f>Basen!J738</f>
        <v/>
      </c>
      <c r="F886" s="3"/>
      <c r="G886" s="3"/>
      <c r="H886" s="3"/>
      <c r="I886" s="3" t="str">
        <f t="shared" si="85"/>
        <v>bc</v>
      </c>
      <c r="J886" s="3"/>
    </row>
    <row r="887" ht="14.25" customHeight="1">
      <c r="A887" s="2" t="str">
        <f>Basen!B62</f>
        <v/>
      </c>
      <c r="B887" s="1">
        <f>Basen!F62+20000</f>
        <v>40059</v>
      </c>
      <c r="C887" s="1" t="str">
        <f>Basen!C62</f>
        <v>Swahn</v>
      </c>
      <c r="D887" s="3" t="str">
        <f>Basen!H62</f>
        <v>cansl</v>
      </c>
      <c r="E887" s="3" t="str">
        <f>Basen!J62</f>
        <v/>
      </c>
      <c r="F887" s="3" t="str">
        <f>D887</f>
        <v>cansl</v>
      </c>
      <c r="G887" s="3"/>
      <c r="H887" s="3"/>
      <c r="I887" s="3"/>
      <c r="J887" s="3"/>
    </row>
    <row r="888" ht="14.25" customHeight="1">
      <c r="A888" s="2" t="str">
        <f>Basen!B450</f>
        <v/>
      </c>
      <c r="B888" s="1">
        <f>Basen!F450+22000</f>
        <v>44002</v>
      </c>
      <c r="C888" s="1" t="str">
        <f>Basen!C450</f>
        <v>Krogh</v>
      </c>
      <c r="D888" s="43" t="str">
        <f>Basen!H450</f>
        <v>WEB</v>
      </c>
      <c r="E888" s="3" t="str">
        <f>Basen!J450</f>
        <v/>
      </c>
      <c r="F888" s="3"/>
      <c r="G888" s="3"/>
      <c r="H888" s="43" t="str">
        <f>D888</f>
        <v>WEB</v>
      </c>
      <c r="I888" s="3"/>
      <c r="J888" s="3"/>
    </row>
    <row r="889" ht="14.25" customHeight="1">
      <c r="A889" s="2" t="str">
        <f>Basen!B394</f>
        <v/>
      </c>
      <c r="B889" s="1">
        <f>Basen!F394+21000</f>
        <v>42158</v>
      </c>
      <c r="C889" s="1" t="str">
        <f>Basen!C394</f>
        <v>Jensen</v>
      </c>
      <c r="D889" s="3" t="str">
        <f>Basen!H394</f>
        <v>cansl</v>
      </c>
      <c r="E889" s="3">
        <f>Basen!J394</f>
        <v>10</v>
      </c>
      <c r="F889" s="3"/>
      <c r="G889" s="3" t="str">
        <f>D889</f>
        <v>cansl</v>
      </c>
      <c r="H889" s="3"/>
      <c r="I889" s="3"/>
      <c r="J889" s="3"/>
    </row>
    <row r="890" ht="14.25" customHeight="1">
      <c r="A890" s="2">
        <f>Basen!B698</f>
        <v>17643882286</v>
      </c>
      <c r="B890" s="1">
        <f>Basen!F698+23000</f>
        <v>46093</v>
      </c>
      <c r="C890" s="1" t="str">
        <f>Basen!C698</f>
        <v>Lange</v>
      </c>
      <c r="D890" s="3" t="str">
        <f>Basen!H698</f>
        <v>bc</v>
      </c>
      <c r="E890" s="3" t="str">
        <f>Basen!J698</f>
        <v/>
      </c>
      <c r="F890" s="3"/>
      <c r="G890" s="3"/>
      <c r="H890" s="3"/>
      <c r="I890" s="3" t="str">
        <f>D890</f>
        <v>bc</v>
      </c>
      <c r="J890" s="3"/>
    </row>
    <row r="891" ht="14.25" customHeight="1">
      <c r="A891" s="2" t="str">
        <f>Basen!B221</f>
        <v/>
      </c>
      <c r="B891" s="1">
        <f>Basen!F221+20000</f>
        <v>40218</v>
      </c>
      <c r="C891" s="1" t="str">
        <f>Basen!C221</f>
        <v>Malberg</v>
      </c>
      <c r="D891" s="3" t="str">
        <f>Basen!H221</f>
        <v>bc</v>
      </c>
      <c r="E891" s="3" t="str">
        <f>Basen!J221</f>
        <v/>
      </c>
      <c r="F891" s="3" t="str">
        <f>D891</f>
        <v>bc</v>
      </c>
      <c r="G891" s="3"/>
      <c r="H891" s="3"/>
      <c r="I891" s="3"/>
      <c r="J891" s="3"/>
    </row>
    <row r="892" ht="14.25" customHeight="1">
      <c r="A892" s="2" t="str">
        <f>Basen!B545</f>
        <v/>
      </c>
      <c r="B892" s="1">
        <f>Basen!F545+22000</f>
        <v>44097</v>
      </c>
      <c r="C892" s="1" t="str">
        <f>Basen!C545</f>
        <v>Fuglbjerg</v>
      </c>
      <c r="D892" s="43" t="str">
        <f>Basen!H545</f>
        <v>bc</v>
      </c>
      <c r="E892" s="3" t="str">
        <f>Basen!J545</f>
        <v/>
      </c>
      <c r="F892" s="3"/>
      <c r="G892" s="3"/>
      <c r="H892" s="43" t="str">
        <f t="shared" ref="H892:H894" si="86">D892</f>
        <v>bc</v>
      </c>
      <c r="I892" s="3"/>
      <c r="J892" s="3"/>
    </row>
    <row r="893" ht="14.25" customHeight="1">
      <c r="A893" s="2" t="str">
        <f>Basen!B459</f>
        <v/>
      </c>
      <c r="B893" s="1">
        <f>Basen!F459+22000</f>
        <v>44011</v>
      </c>
      <c r="C893" s="1" t="str">
        <f>Basen!C459</f>
        <v>Dalhus</v>
      </c>
      <c r="D893" s="43" t="str">
        <f>Basen!H459</f>
        <v>cansl</v>
      </c>
      <c r="E893" s="3" t="str">
        <f>Basen!J459</f>
        <v/>
      </c>
      <c r="F893" s="3"/>
      <c r="G893" s="3"/>
      <c r="H893" s="43" t="str">
        <f t="shared" si="86"/>
        <v>cansl</v>
      </c>
      <c r="I893" s="3"/>
      <c r="J893" s="3"/>
    </row>
    <row r="894" ht="14.25" customHeight="1">
      <c r="A894" s="2" t="str">
        <f>Basen!B543</f>
        <v/>
      </c>
      <c r="B894" s="1">
        <f>Basen!F543+22000</f>
        <v>44095</v>
      </c>
      <c r="C894" s="1" t="str">
        <f>Basen!C543</f>
        <v>Neger</v>
      </c>
      <c r="D894" s="43" t="str">
        <f>Basen!H543</f>
        <v>bc</v>
      </c>
      <c r="E894" s="3" t="str">
        <f>Basen!J543</f>
        <v/>
      </c>
      <c r="F894" s="3"/>
      <c r="G894" s="3"/>
      <c r="H894" s="43" t="str">
        <f t="shared" si="86"/>
        <v>bc</v>
      </c>
      <c r="I894" s="3"/>
      <c r="J894" s="3"/>
    </row>
    <row r="895" ht="14.25" customHeight="1">
      <c r="A895" s="2" t="str">
        <f>Basen!B802</f>
        <v/>
      </c>
      <c r="B895" s="1">
        <f>Basen!F802+24000</f>
        <v>48013</v>
      </c>
      <c r="C895" s="1" t="str">
        <f>Basen!C802</f>
        <v>Rasmussen</v>
      </c>
      <c r="D895" s="43" t="str">
        <f>Basen!H802</f>
        <v>WEB</v>
      </c>
      <c r="E895" s="3">
        <f>Basen!J802</f>
        <v>15</v>
      </c>
      <c r="F895" s="3"/>
      <c r="G895" s="3"/>
      <c r="H895" s="3"/>
      <c r="I895" s="3"/>
      <c r="J895" s="43" t="str">
        <f>D895</f>
        <v>WEB</v>
      </c>
    </row>
    <row r="896" ht="14.25" customHeight="1">
      <c r="A896" s="2" t="str">
        <f>Basen!B213</f>
        <v/>
      </c>
      <c r="B896" s="1">
        <f>Basen!F213+20000</f>
        <v>40210</v>
      </c>
      <c r="C896" s="1" t="str">
        <f>Basen!C213</f>
        <v>Grønning</v>
      </c>
      <c r="D896" s="3" t="str">
        <f>Basen!H213</f>
        <v>bc</v>
      </c>
      <c r="E896" s="3" t="str">
        <f>Basen!J213</f>
        <v/>
      </c>
      <c r="F896" s="3" t="str">
        <f>D896</f>
        <v>bc</v>
      </c>
      <c r="G896" s="3"/>
      <c r="H896" s="3"/>
      <c r="I896" s="3"/>
      <c r="J896" s="3"/>
    </row>
    <row r="897" ht="14.25" customHeight="1">
      <c r="A897" s="2"/>
      <c r="D897" s="3"/>
      <c r="E897" s="3"/>
      <c r="F897" s="3"/>
      <c r="G897" s="3"/>
      <c r="H897" s="3"/>
      <c r="I897" s="3"/>
      <c r="J897" s="3"/>
    </row>
    <row r="898" ht="14.25" customHeight="1">
      <c r="A898" s="2"/>
      <c r="D898" s="3"/>
      <c r="E898" s="3"/>
      <c r="F898" s="3"/>
      <c r="G898" s="3"/>
      <c r="H898" s="3"/>
      <c r="I898" s="3"/>
      <c r="J898" s="3"/>
    </row>
    <row r="899" ht="14.25" customHeight="1">
      <c r="A899" s="2"/>
      <c r="D899" s="3"/>
      <c r="E899" s="3"/>
      <c r="F899" s="3"/>
      <c r="G899" s="3"/>
      <c r="H899" s="3"/>
      <c r="I899" s="3"/>
      <c r="J899" s="3"/>
    </row>
    <row r="900" ht="14.25" customHeight="1">
      <c r="A900" s="2"/>
      <c r="D900" s="3"/>
      <c r="E900" s="3"/>
      <c r="F900" s="3"/>
      <c r="G900" s="3"/>
      <c r="H900" s="3"/>
      <c r="I900" s="3"/>
      <c r="J900" s="3"/>
    </row>
    <row r="901" ht="14.25" customHeight="1">
      <c r="A901" s="2"/>
      <c r="D901" s="3"/>
      <c r="E901" s="3"/>
      <c r="F901" s="3"/>
      <c r="G901" s="3"/>
      <c r="H901" s="3"/>
      <c r="I901" s="3"/>
      <c r="J901" s="3"/>
    </row>
    <row r="902" ht="14.25" customHeight="1">
      <c r="A902" s="2"/>
      <c r="D902" s="3"/>
      <c r="E902" s="3"/>
      <c r="F902" s="3"/>
      <c r="G902" s="3"/>
      <c r="H902" s="3"/>
      <c r="I902" s="3"/>
      <c r="J902" s="3"/>
    </row>
    <row r="903" ht="14.25" customHeight="1">
      <c r="A903" s="2"/>
      <c r="D903" s="3"/>
      <c r="E903" s="3"/>
      <c r="F903" s="3"/>
      <c r="G903" s="3"/>
      <c r="H903" s="3"/>
      <c r="I903" s="3"/>
      <c r="J903" s="3"/>
    </row>
    <row r="904" ht="14.25" customHeight="1">
      <c r="A904" s="2"/>
      <c r="D904" s="3"/>
      <c r="E904" s="3"/>
      <c r="F904" s="3"/>
      <c r="G904" s="3"/>
      <c r="H904" s="3"/>
      <c r="I904" s="3"/>
      <c r="J904" s="3"/>
    </row>
    <row r="905" ht="14.25" customHeight="1">
      <c r="A905" s="2"/>
      <c r="D905" s="3"/>
      <c r="E905" s="3"/>
      <c r="F905" s="3"/>
      <c r="G905" s="3"/>
      <c r="H905" s="3"/>
      <c r="I905" s="3"/>
      <c r="J905" s="3"/>
    </row>
    <row r="906" ht="14.25" customHeight="1">
      <c r="A906" s="2"/>
      <c r="D906" s="3"/>
      <c r="E906" s="3"/>
      <c r="F906" s="3"/>
      <c r="G906" s="3"/>
      <c r="H906" s="3"/>
      <c r="I906" s="3"/>
      <c r="J906" s="3"/>
    </row>
    <row r="907" ht="14.25" customHeight="1">
      <c r="A907" s="2"/>
      <c r="D907" s="3"/>
      <c r="E907" s="3"/>
      <c r="F907" s="3"/>
      <c r="G907" s="3"/>
      <c r="H907" s="3"/>
      <c r="I907" s="3"/>
      <c r="J907" s="3"/>
    </row>
    <row r="908" ht="14.25" customHeight="1">
      <c r="A908" s="2"/>
      <c r="D908" s="3"/>
      <c r="E908" s="3"/>
      <c r="F908" s="3"/>
      <c r="G908" s="3"/>
      <c r="H908" s="3"/>
      <c r="I908" s="3"/>
      <c r="J908" s="3"/>
    </row>
    <row r="909" ht="14.25" customHeight="1">
      <c r="A909" s="2"/>
      <c r="D909" s="3"/>
      <c r="E909" s="3"/>
      <c r="F909" s="3"/>
      <c r="G909" s="3"/>
      <c r="H909" s="3"/>
      <c r="I909" s="3"/>
      <c r="J909" s="3"/>
    </row>
    <row r="910" ht="14.25" customHeight="1">
      <c r="A910" s="2"/>
      <c r="D910" s="3"/>
      <c r="E910" s="3"/>
      <c r="F910" s="3"/>
      <c r="G910" s="3"/>
      <c r="H910" s="3"/>
      <c r="I910" s="3"/>
      <c r="J910" s="3"/>
    </row>
    <row r="911" ht="14.25" customHeight="1">
      <c r="A911" s="2"/>
      <c r="D911" s="3"/>
      <c r="E911" s="3"/>
      <c r="F911" s="3"/>
      <c r="G911" s="3"/>
      <c r="H911" s="3"/>
      <c r="I911" s="3"/>
      <c r="J911" s="3"/>
    </row>
    <row r="912" ht="14.25" customHeight="1">
      <c r="A912" s="2"/>
      <c r="D912" s="3"/>
      <c r="E912" s="3"/>
      <c r="F912" s="3"/>
      <c r="G912" s="3"/>
      <c r="H912" s="3"/>
      <c r="I912" s="3"/>
      <c r="J912" s="3"/>
    </row>
    <row r="913" ht="14.25" customHeight="1">
      <c r="A913" s="2"/>
      <c r="D913" s="3"/>
      <c r="E913" s="3"/>
      <c r="F913" s="3"/>
      <c r="G913" s="3"/>
      <c r="H913" s="3"/>
      <c r="I913" s="3"/>
      <c r="J913" s="3"/>
    </row>
    <row r="914" ht="14.25" customHeight="1">
      <c r="A914" s="2"/>
      <c r="D914" s="3"/>
      <c r="E914" s="3"/>
      <c r="F914" s="3"/>
      <c r="G914" s="3"/>
      <c r="H914" s="3"/>
      <c r="I914" s="3"/>
      <c r="J914" s="3"/>
    </row>
    <row r="915" ht="14.25" customHeight="1">
      <c r="A915" s="2"/>
      <c r="D915" s="3"/>
      <c r="E915" s="3"/>
      <c r="F915" s="3"/>
      <c r="G915" s="3"/>
      <c r="H915" s="3"/>
      <c r="I915" s="3"/>
      <c r="J915" s="3"/>
    </row>
    <row r="916" ht="14.25" customHeight="1">
      <c r="A916" s="2"/>
      <c r="D916" s="3"/>
      <c r="E916" s="3"/>
      <c r="F916" s="3"/>
      <c r="G916" s="3"/>
      <c r="H916" s="3"/>
      <c r="I916" s="3"/>
      <c r="J916" s="3"/>
    </row>
    <row r="917" ht="14.25" customHeight="1">
      <c r="A917" s="2"/>
      <c r="D917" s="3"/>
      <c r="E917" s="3"/>
      <c r="F917" s="3"/>
      <c r="G917" s="3"/>
      <c r="H917" s="3"/>
      <c r="I917" s="3"/>
      <c r="J917" s="3"/>
    </row>
    <row r="918" ht="14.25" customHeight="1">
      <c r="A918" s="2"/>
      <c r="D918" s="3"/>
      <c r="E918" s="3"/>
      <c r="F918" s="3"/>
      <c r="G918" s="3"/>
      <c r="H918" s="3"/>
      <c r="I918" s="3"/>
      <c r="J918" s="3"/>
    </row>
    <row r="919" ht="14.25" customHeight="1">
      <c r="A919" s="2"/>
      <c r="D919" s="3"/>
      <c r="E919" s="3"/>
      <c r="F919" s="3"/>
      <c r="G919" s="3"/>
      <c r="H919" s="3"/>
      <c r="I919" s="3"/>
      <c r="J919" s="3"/>
    </row>
    <row r="920" ht="14.25" customHeight="1">
      <c r="A920" s="2"/>
      <c r="D920" s="3"/>
      <c r="E920" s="3"/>
      <c r="F920" s="3"/>
      <c r="G920" s="3"/>
      <c r="H920" s="3"/>
      <c r="I920" s="3"/>
      <c r="J920" s="3"/>
    </row>
    <row r="921" ht="14.25" customHeight="1">
      <c r="A921" s="2"/>
      <c r="D921" s="3"/>
      <c r="E921" s="3"/>
      <c r="F921" s="3"/>
      <c r="G921" s="3"/>
      <c r="H921" s="3"/>
      <c r="I921" s="3"/>
      <c r="J921" s="3"/>
    </row>
    <row r="922" ht="14.25" customHeight="1">
      <c r="A922" s="2"/>
      <c r="D922" s="3"/>
      <c r="E922" s="3"/>
      <c r="F922" s="3"/>
      <c r="G922" s="3"/>
      <c r="H922" s="3"/>
      <c r="I922" s="3"/>
      <c r="J922" s="3"/>
    </row>
    <row r="923" ht="14.25" customHeight="1">
      <c r="A923" s="2"/>
      <c r="D923" s="3"/>
      <c r="E923" s="3"/>
      <c r="F923" s="3"/>
      <c r="G923" s="3"/>
      <c r="H923" s="3"/>
      <c r="I923" s="3"/>
      <c r="J923" s="3"/>
    </row>
    <row r="924" ht="14.25" customHeight="1">
      <c r="A924" s="2"/>
      <c r="D924" s="3"/>
      <c r="E924" s="3"/>
      <c r="F924" s="3"/>
      <c r="G924" s="3"/>
      <c r="H924" s="3"/>
      <c r="I924" s="3"/>
      <c r="J924" s="3"/>
    </row>
    <row r="925" ht="14.25" customHeight="1">
      <c r="A925" s="2"/>
      <c r="D925" s="3"/>
      <c r="E925" s="3"/>
      <c r="F925" s="3"/>
      <c r="G925" s="3"/>
      <c r="H925" s="3"/>
      <c r="I925" s="3"/>
      <c r="J925" s="3"/>
    </row>
    <row r="926" ht="14.25" customHeight="1">
      <c r="A926" s="2"/>
      <c r="D926" s="3"/>
      <c r="E926" s="3"/>
      <c r="F926" s="3"/>
      <c r="G926" s="3"/>
      <c r="H926" s="3"/>
      <c r="I926" s="3"/>
      <c r="J926" s="3"/>
    </row>
    <row r="927" ht="14.25" customHeight="1">
      <c r="A927" s="2"/>
      <c r="D927" s="3"/>
      <c r="E927" s="3"/>
      <c r="F927" s="3"/>
      <c r="G927" s="3"/>
      <c r="H927" s="3"/>
      <c r="I927" s="3"/>
      <c r="J927" s="3"/>
    </row>
    <row r="928" ht="14.25" customHeight="1">
      <c r="A928" s="2"/>
      <c r="D928" s="3"/>
      <c r="E928" s="3"/>
      <c r="F928" s="3"/>
      <c r="G928" s="3"/>
      <c r="H928" s="3"/>
      <c r="I928" s="3"/>
      <c r="J928" s="3"/>
    </row>
    <row r="929" ht="14.25" customHeight="1">
      <c r="A929" s="2"/>
      <c r="D929" s="3"/>
      <c r="E929" s="3"/>
      <c r="F929" s="3"/>
      <c r="G929" s="3"/>
      <c r="H929" s="3"/>
      <c r="I929" s="3"/>
      <c r="J929" s="3"/>
    </row>
    <row r="930" ht="14.25" customHeight="1">
      <c r="A930" s="2"/>
      <c r="D930" s="3"/>
      <c r="E930" s="3"/>
      <c r="F930" s="3"/>
      <c r="G930" s="3"/>
      <c r="H930" s="3"/>
      <c r="I930" s="3"/>
      <c r="J930" s="3"/>
    </row>
    <row r="931" ht="14.25" customHeight="1">
      <c r="A931" s="2"/>
      <c r="D931" s="3"/>
      <c r="E931" s="3"/>
      <c r="F931" s="3"/>
      <c r="G931" s="3"/>
      <c r="H931" s="3"/>
      <c r="I931" s="3"/>
      <c r="J931" s="3"/>
    </row>
    <row r="932" ht="14.25" customHeight="1">
      <c r="A932" s="2"/>
      <c r="D932" s="3"/>
      <c r="E932" s="3"/>
      <c r="F932" s="3"/>
      <c r="G932" s="3"/>
      <c r="H932" s="3"/>
      <c r="I932" s="3"/>
      <c r="J932" s="3"/>
    </row>
    <row r="933" ht="14.25" customHeight="1">
      <c r="A933" s="2"/>
      <c r="D933" s="3"/>
      <c r="E933" s="3"/>
      <c r="F933" s="3"/>
      <c r="G933" s="3"/>
      <c r="H933" s="3"/>
      <c r="I933" s="3"/>
      <c r="J933" s="3"/>
    </row>
    <row r="934" ht="14.25" customHeight="1">
      <c r="A934" s="2"/>
      <c r="D934" s="3"/>
      <c r="E934" s="3"/>
      <c r="F934" s="3"/>
      <c r="G934" s="3"/>
      <c r="H934" s="3"/>
      <c r="I934" s="3"/>
      <c r="J934" s="3"/>
    </row>
    <row r="935" ht="14.25" customHeight="1">
      <c r="A935" s="2"/>
      <c r="D935" s="3"/>
      <c r="E935" s="3"/>
      <c r="F935" s="3"/>
      <c r="G935" s="3"/>
      <c r="H935" s="3"/>
      <c r="I935" s="3"/>
      <c r="J935" s="3"/>
    </row>
    <row r="936" ht="14.25" customHeight="1">
      <c r="A936" s="2"/>
      <c r="D936" s="3"/>
      <c r="E936" s="3"/>
      <c r="F936" s="3"/>
      <c r="G936" s="3"/>
      <c r="H936" s="3"/>
      <c r="I936" s="3"/>
      <c r="J936" s="3"/>
    </row>
    <row r="937" ht="14.25" customHeight="1">
      <c r="A937" s="2"/>
      <c r="D937" s="3"/>
      <c r="E937" s="3"/>
      <c r="F937" s="3"/>
      <c r="G937" s="3"/>
      <c r="H937" s="3"/>
      <c r="I937" s="3"/>
      <c r="J937" s="3"/>
    </row>
    <row r="938" ht="14.25" customHeight="1">
      <c r="A938" s="2"/>
      <c r="D938" s="3"/>
      <c r="E938" s="3"/>
      <c r="F938" s="3"/>
      <c r="G938" s="3"/>
      <c r="H938" s="3"/>
      <c r="I938" s="3"/>
      <c r="J938" s="3"/>
    </row>
    <row r="939" ht="14.25" customHeight="1">
      <c r="A939" s="2"/>
      <c r="D939" s="3"/>
      <c r="E939" s="3"/>
      <c r="F939" s="3"/>
      <c r="G939" s="3"/>
      <c r="H939" s="3"/>
      <c r="I939" s="3"/>
      <c r="J939" s="3"/>
    </row>
    <row r="940" ht="14.25" customHeight="1">
      <c r="A940" s="2"/>
      <c r="D940" s="3"/>
      <c r="E940" s="3"/>
      <c r="F940" s="3"/>
      <c r="G940" s="3"/>
      <c r="H940" s="3"/>
      <c r="I940" s="3"/>
      <c r="J940" s="3"/>
    </row>
    <row r="941" ht="14.25" customHeight="1">
      <c r="A941" s="2"/>
      <c r="D941" s="3"/>
      <c r="E941" s="3"/>
      <c r="F941" s="3"/>
      <c r="G941" s="3"/>
      <c r="H941" s="3"/>
      <c r="I941" s="3"/>
      <c r="J941" s="3"/>
    </row>
    <row r="942" ht="14.25" customHeight="1">
      <c r="A942" s="2"/>
      <c r="D942" s="3"/>
      <c r="E942" s="3"/>
      <c r="F942" s="3"/>
      <c r="G942" s="3"/>
      <c r="H942" s="3"/>
      <c r="I942" s="3"/>
      <c r="J942" s="3"/>
    </row>
    <row r="943" ht="14.25" customHeight="1">
      <c r="A943" s="2"/>
      <c r="D943" s="3"/>
      <c r="E943" s="3"/>
      <c r="F943" s="3"/>
      <c r="G943" s="3"/>
      <c r="H943" s="3"/>
      <c r="I943" s="3"/>
      <c r="J943" s="3"/>
    </row>
    <row r="944" ht="14.25" customHeight="1">
      <c r="A944" s="2"/>
      <c r="D944" s="3"/>
      <c r="E944" s="3"/>
      <c r="F944" s="3"/>
      <c r="G944" s="3"/>
      <c r="H944" s="3"/>
      <c r="I944" s="3"/>
      <c r="J944" s="3"/>
    </row>
    <row r="945" ht="14.25" customHeight="1">
      <c r="A945" s="2"/>
      <c r="D945" s="3"/>
      <c r="E945" s="3"/>
      <c r="F945" s="3"/>
      <c r="G945" s="3"/>
      <c r="H945" s="3"/>
      <c r="I945" s="3"/>
      <c r="J945" s="3"/>
    </row>
    <row r="946" ht="14.25" customHeight="1">
      <c r="A946" s="2"/>
      <c r="D946" s="3"/>
      <c r="E946" s="3"/>
      <c r="F946" s="3"/>
      <c r="G946" s="3"/>
      <c r="H946" s="3"/>
      <c r="I946" s="3"/>
      <c r="J946" s="3"/>
    </row>
    <row r="947" ht="14.25" customHeight="1">
      <c r="A947" s="2"/>
      <c r="D947" s="3"/>
      <c r="E947" s="3"/>
      <c r="F947" s="3"/>
      <c r="G947" s="3"/>
      <c r="H947" s="3"/>
      <c r="I947" s="3"/>
      <c r="J947" s="3"/>
    </row>
    <row r="948" ht="14.25" customHeight="1">
      <c r="A948" s="2"/>
      <c r="D948" s="3"/>
      <c r="E948" s="3"/>
      <c r="F948" s="3"/>
      <c r="G948" s="3"/>
      <c r="H948" s="3"/>
      <c r="I948" s="3"/>
      <c r="J948" s="3"/>
    </row>
    <row r="949" ht="14.25" customHeight="1">
      <c r="A949" s="2"/>
      <c r="D949" s="3"/>
      <c r="E949" s="3"/>
      <c r="F949" s="3"/>
      <c r="G949" s="3"/>
      <c r="H949" s="3"/>
      <c r="I949" s="3"/>
      <c r="J949" s="3"/>
    </row>
    <row r="950" ht="14.25" customHeight="1">
      <c r="A950" s="2"/>
      <c r="D950" s="3"/>
      <c r="E950" s="3"/>
      <c r="F950" s="3"/>
      <c r="G950" s="3"/>
      <c r="H950" s="3"/>
      <c r="I950" s="3"/>
      <c r="J950" s="3"/>
    </row>
    <row r="951" ht="14.25" customHeight="1">
      <c r="A951" s="2"/>
      <c r="D951" s="3"/>
      <c r="E951" s="3"/>
      <c r="F951" s="3"/>
      <c r="G951" s="3"/>
      <c r="H951" s="3"/>
      <c r="I951" s="3"/>
      <c r="J951" s="3"/>
    </row>
    <row r="952" ht="14.25" customHeight="1">
      <c r="A952" s="2"/>
      <c r="D952" s="3"/>
      <c r="E952" s="3"/>
      <c r="F952" s="3"/>
      <c r="G952" s="3"/>
      <c r="H952" s="3"/>
      <c r="I952" s="3"/>
      <c r="J952" s="3"/>
    </row>
    <row r="953" ht="14.25" customHeight="1">
      <c r="A953" s="2"/>
      <c r="D953" s="3"/>
      <c r="E953" s="3"/>
      <c r="F953" s="3"/>
      <c r="G953" s="3"/>
      <c r="H953" s="3"/>
      <c r="I953" s="3"/>
      <c r="J953" s="3"/>
    </row>
    <row r="954" ht="14.25" customHeight="1">
      <c r="A954" s="2"/>
      <c r="D954" s="3"/>
      <c r="E954" s="3"/>
      <c r="F954" s="3"/>
      <c r="G954" s="3"/>
      <c r="H954" s="3"/>
      <c r="I954" s="3"/>
      <c r="J954" s="3"/>
    </row>
    <row r="955" ht="14.25" customHeight="1">
      <c r="A955" s="2"/>
      <c r="D955" s="3"/>
      <c r="E955" s="3"/>
      <c r="F955" s="3"/>
      <c r="G955" s="3"/>
      <c r="H955" s="3"/>
      <c r="I955" s="3"/>
      <c r="J955" s="3"/>
    </row>
    <row r="956" ht="14.25" customHeight="1">
      <c r="A956" s="2"/>
      <c r="D956" s="3"/>
      <c r="E956" s="3"/>
      <c r="F956" s="3"/>
      <c r="G956" s="3"/>
      <c r="H956" s="3"/>
      <c r="I956" s="3"/>
      <c r="J956" s="3"/>
    </row>
    <row r="957" ht="14.25" customHeight="1">
      <c r="A957" s="2"/>
      <c r="D957" s="3"/>
      <c r="E957" s="3"/>
      <c r="F957" s="3"/>
      <c r="G957" s="3"/>
      <c r="H957" s="3"/>
      <c r="I957" s="3"/>
      <c r="J957" s="3"/>
    </row>
    <row r="958" ht="14.25" customHeight="1">
      <c r="A958" s="2"/>
      <c r="D958" s="3"/>
      <c r="E958" s="3"/>
      <c r="F958" s="3"/>
      <c r="G958" s="3"/>
      <c r="H958" s="3"/>
      <c r="I958" s="3"/>
      <c r="J958" s="3"/>
    </row>
    <row r="959" ht="14.25" customHeight="1">
      <c r="A959" s="2"/>
      <c r="D959" s="3"/>
      <c r="E959" s="3"/>
      <c r="F959" s="3"/>
      <c r="G959" s="3"/>
      <c r="H959" s="3"/>
      <c r="I959" s="3"/>
      <c r="J959" s="3"/>
    </row>
    <row r="960" ht="14.25" customHeight="1">
      <c r="A960" s="2"/>
      <c r="D960" s="3"/>
      <c r="E960" s="3"/>
      <c r="F960" s="3"/>
      <c r="G960" s="3"/>
      <c r="H960" s="3"/>
      <c r="I960" s="3"/>
      <c r="J960" s="3"/>
    </row>
    <row r="961" ht="14.25" customHeight="1">
      <c r="A961" s="2"/>
      <c r="D961" s="3"/>
      <c r="E961" s="3"/>
      <c r="F961" s="3"/>
      <c r="G961" s="3"/>
      <c r="H961" s="3"/>
      <c r="I961" s="3"/>
      <c r="J961" s="3"/>
    </row>
    <row r="962" ht="14.25" customHeight="1">
      <c r="A962" s="2"/>
      <c r="D962" s="3"/>
      <c r="E962" s="3"/>
      <c r="F962" s="3"/>
      <c r="G962" s="3"/>
      <c r="H962" s="3"/>
      <c r="I962" s="3"/>
      <c r="J962" s="3"/>
    </row>
    <row r="963" ht="14.25" customHeight="1">
      <c r="A963" s="2"/>
      <c r="D963" s="3"/>
      <c r="E963" s="3"/>
      <c r="F963" s="3"/>
      <c r="G963" s="3"/>
      <c r="H963" s="3"/>
      <c r="I963" s="3"/>
      <c r="J963" s="3"/>
    </row>
    <row r="964" ht="14.25" customHeight="1">
      <c r="A964" s="2"/>
      <c r="D964" s="3"/>
      <c r="E964" s="3"/>
      <c r="F964" s="3"/>
      <c r="G964" s="3"/>
      <c r="H964" s="3"/>
      <c r="I964" s="3"/>
      <c r="J964" s="3"/>
    </row>
    <row r="965" ht="14.25" customHeight="1">
      <c r="A965" s="2"/>
      <c r="D965" s="3"/>
      <c r="E965" s="3"/>
      <c r="F965" s="3"/>
      <c r="G965" s="3"/>
      <c r="H965" s="3"/>
      <c r="I965" s="3"/>
      <c r="J965" s="3"/>
    </row>
    <row r="966" ht="14.25" customHeight="1">
      <c r="A966" s="2"/>
      <c r="D966" s="3"/>
      <c r="E966" s="3"/>
      <c r="F966" s="3"/>
      <c r="G966" s="3"/>
      <c r="H966" s="3"/>
      <c r="I966" s="3"/>
      <c r="J966" s="3"/>
    </row>
    <row r="967" ht="14.25" customHeight="1">
      <c r="A967" s="2"/>
      <c r="D967" s="3"/>
      <c r="E967" s="3"/>
      <c r="F967" s="3"/>
      <c r="G967" s="3"/>
      <c r="H967" s="3"/>
      <c r="I967" s="3"/>
      <c r="J967" s="3"/>
    </row>
    <row r="968" ht="14.25" customHeight="1">
      <c r="A968" s="2"/>
      <c r="D968" s="3"/>
      <c r="E968" s="3"/>
      <c r="F968" s="3"/>
      <c r="G968" s="3"/>
      <c r="H968" s="3"/>
      <c r="I968" s="3"/>
      <c r="J968" s="3"/>
    </row>
    <row r="969" ht="14.25" customHeight="1">
      <c r="A969" s="2"/>
      <c r="D969" s="3"/>
      <c r="E969" s="3"/>
      <c r="F969" s="3"/>
      <c r="G969" s="3"/>
      <c r="H969" s="3"/>
      <c r="I969" s="3"/>
      <c r="J969" s="3"/>
    </row>
    <row r="970" ht="14.25" customHeight="1">
      <c r="A970" s="2"/>
      <c r="D970" s="3"/>
      <c r="E970" s="3"/>
      <c r="F970" s="3"/>
      <c r="G970" s="3"/>
      <c r="H970" s="3"/>
      <c r="I970" s="3"/>
      <c r="J970" s="3"/>
    </row>
    <row r="971" ht="14.25" customHeight="1">
      <c r="A971" s="2"/>
      <c r="D971" s="3"/>
      <c r="E971" s="3"/>
      <c r="F971" s="3"/>
      <c r="G971" s="3"/>
      <c r="H971" s="3"/>
      <c r="I971" s="3"/>
      <c r="J971" s="3"/>
    </row>
    <row r="972" ht="14.25" customHeight="1">
      <c r="A972" s="2"/>
      <c r="D972" s="3"/>
      <c r="E972" s="3"/>
      <c r="F972" s="3"/>
      <c r="G972" s="3"/>
      <c r="H972" s="3"/>
      <c r="I972" s="3"/>
      <c r="J972" s="3"/>
    </row>
    <row r="973" ht="14.25" customHeight="1">
      <c r="A973" s="2"/>
      <c r="D973" s="3"/>
      <c r="E973" s="3"/>
      <c r="F973" s="3"/>
      <c r="G973" s="3"/>
      <c r="H973" s="3"/>
      <c r="I973" s="3"/>
      <c r="J973" s="3"/>
    </row>
    <row r="974" ht="14.25" customHeight="1">
      <c r="A974" s="2"/>
      <c r="D974" s="3"/>
      <c r="E974" s="3"/>
      <c r="F974" s="3"/>
      <c r="G974" s="3"/>
      <c r="H974" s="3"/>
      <c r="I974" s="3"/>
      <c r="J974" s="3"/>
    </row>
    <row r="975" ht="14.25" customHeight="1">
      <c r="A975" s="2"/>
      <c r="D975" s="3"/>
      <c r="E975" s="3"/>
      <c r="F975" s="3"/>
      <c r="G975" s="3"/>
      <c r="H975" s="3"/>
      <c r="I975" s="3"/>
      <c r="J975" s="3"/>
    </row>
    <row r="976" ht="14.25" customHeight="1">
      <c r="A976" s="2"/>
      <c r="D976" s="3"/>
      <c r="E976" s="3"/>
      <c r="F976" s="3"/>
      <c r="G976" s="3"/>
      <c r="H976" s="3"/>
      <c r="I976" s="3"/>
      <c r="J976" s="3"/>
    </row>
    <row r="977" ht="14.25" customHeight="1">
      <c r="A977" s="2"/>
      <c r="D977" s="3"/>
      <c r="E977" s="3"/>
      <c r="F977" s="3"/>
      <c r="G977" s="3"/>
      <c r="H977" s="3"/>
      <c r="I977" s="3"/>
      <c r="J977" s="3"/>
    </row>
    <row r="978" ht="14.25" customHeight="1">
      <c r="A978" s="2"/>
      <c r="D978" s="3"/>
      <c r="E978" s="3"/>
      <c r="F978" s="3"/>
      <c r="G978" s="3"/>
      <c r="H978" s="3"/>
      <c r="I978" s="3"/>
      <c r="J978" s="3"/>
    </row>
    <row r="979" ht="14.25" customHeight="1">
      <c r="A979" s="2"/>
      <c r="D979" s="3"/>
      <c r="E979" s="3"/>
      <c r="F979" s="3"/>
      <c r="G979" s="3"/>
      <c r="H979" s="3"/>
      <c r="I979" s="3"/>
      <c r="J979" s="3"/>
    </row>
    <row r="980" ht="14.25" customHeight="1">
      <c r="A980" s="2"/>
      <c r="D980" s="3"/>
      <c r="E980" s="3"/>
      <c r="F980" s="3"/>
      <c r="G980" s="3"/>
      <c r="H980" s="3"/>
      <c r="I980" s="3"/>
      <c r="J980" s="3"/>
    </row>
    <row r="981" ht="14.25" customHeight="1">
      <c r="A981" s="2"/>
      <c r="D981" s="3"/>
      <c r="E981" s="3"/>
      <c r="F981" s="3"/>
      <c r="G981" s="3"/>
      <c r="H981" s="3"/>
      <c r="I981" s="3"/>
      <c r="J981" s="3"/>
    </row>
    <row r="982" ht="14.25" customHeight="1">
      <c r="A982" s="2"/>
      <c r="D982" s="3"/>
      <c r="E982" s="3"/>
      <c r="F982" s="3"/>
      <c r="G982" s="3"/>
      <c r="H982" s="3"/>
      <c r="I982" s="3"/>
      <c r="J982" s="3"/>
    </row>
    <row r="983" ht="14.25" customHeight="1">
      <c r="A983" s="2"/>
      <c r="D983" s="3"/>
      <c r="E983" s="3"/>
      <c r="F983" s="3"/>
      <c r="G983" s="3"/>
      <c r="H983" s="3"/>
      <c r="I983" s="3"/>
      <c r="J983" s="3"/>
    </row>
    <row r="984" ht="14.25" customHeight="1">
      <c r="A984" s="2"/>
      <c r="D984" s="3"/>
      <c r="E984" s="3"/>
      <c r="F984" s="3"/>
      <c r="G984" s="3"/>
      <c r="H984" s="3"/>
      <c r="I984" s="3"/>
      <c r="J984" s="3"/>
    </row>
    <row r="985" ht="14.25" customHeight="1">
      <c r="A985" s="2"/>
      <c r="D985" s="3"/>
      <c r="E985" s="3"/>
      <c r="F985" s="3"/>
      <c r="G985" s="3"/>
      <c r="H985" s="3"/>
      <c r="I985" s="3"/>
      <c r="J985" s="3"/>
    </row>
    <row r="986" ht="14.25" customHeight="1">
      <c r="A986" s="2"/>
      <c r="D986" s="3"/>
      <c r="E986" s="3"/>
      <c r="F986" s="3"/>
      <c r="G986" s="3"/>
      <c r="H986" s="3"/>
      <c r="I986" s="3"/>
      <c r="J986" s="3"/>
    </row>
    <row r="987" ht="14.25" customHeight="1">
      <c r="A987" s="2"/>
      <c r="D987" s="3"/>
      <c r="E987" s="3"/>
      <c r="F987" s="3"/>
      <c r="G987" s="3"/>
      <c r="H987" s="3"/>
      <c r="I987" s="3"/>
      <c r="J987" s="3"/>
    </row>
    <row r="988" ht="14.25" customHeight="1">
      <c r="A988" s="2"/>
      <c r="D988" s="3"/>
      <c r="E988" s="3"/>
      <c r="F988" s="3"/>
      <c r="G988" s="3"/>
      <c r="H988" s="3"/>
      <c r="I988" s="3"/>
      <c r="J988" s="3"/>
    </row>
    <row r="989" ht="14.25" customHeight="1">
      <c r="A989" s="2"/>
      <c r="D989" s="3"/>
      <c r="E989" s="3"/>
      <c r="F989" s="3"/>
      <c r="G989" s="3"/>
      <c r="H989" s="3"/>
      <c r="I989" s="3"/>
      <c r="J989" s="3"/>
    </row>
    <row r="990" ht="14.25" customHeight="1">
      <c r="A990" s="2"/>
      <c r="D990" s="3"/>
      <c r="E990" s="3"/>
      <c r="F990" s="3"/>
      <c r="G990" s="3"/>
      <c r="H990" s="3"/>
      <c r="I990" s="3"/>
      <c r="J990" s="3"/>
    </row>
    <row r="991" ht="14.25" customHeight="1">
      <c r="A991" s="2"/>
      <c r="D991" s="3"/>
      <c r="E991" s="3"/>
      <c r="F991" s="3"/>
      <c r="G991" s="3"/>
      <c r="H991" s="3"/>
      <c r="I991" s="3"/>
      <c r="J991" s="3"/>
    </row>
    <row r="992" ht="14.25" customHeight="1">
      <c r="A992" s="2"/>
      <c r="D992" s="3"/>
      <c r="E992" s="3"/>
      <c r="F992" s="3"/>
      <c r="G992" s="3"/>
      <c r="H992" s="3"/>
      <c r="I992" s="3"/>
      <c r="J992" s="3"/>
    </row>
    <row r="993" ht="14.25" customHeight="1">
      <c r="A993" s="2"/>
      <c r="D993" s="3"/>
      <c r="E993" s="3"/>
      <c r="F993" s="3"/>
      <c r="G993" s="3"/>
      <c r="H993" s="3"/>
      <c r="I993" s="3"/>
      <c r="J993" s="3"/>
    </row>
    <row r="994" ht="14.25" customHeight="1">
      <c r="A994" s="2"/>
      <c r="D994" s="3"/>
      <c r="E994" s="3"/>
      <c r="F994" s="3"/>
      <c r="G994" s="3"/>
      <c r="H994" s="3"/>
      <c r="I994" s="3"/>
      <c r="J994" s="3"/>
    </row>
    <row r="995" ht="14.25" customHeight="1">
      <c r="A995" s="2"/>
      <c r="D995" s="3"/>
      <c r="E995" s="3"/>
      <c r="F995" s="3"/>
      <c r="G995" s="3"/>
      <c r="H995" s="3"/>
      <c r="I995" s="3"/>
      <c r="J995" s="3"/>
    </row>
    <row r="996" ht="14.25" customHeight="1">
      <c r="A996" s="2"/>
      <c r="D996" s="3"/>
      <c r="E996" s="3"/>
      <c r="F996" s="3"/>
      <c r="G996" s="3"/>
      <c r="H996" s="3"/>
      <c r="I996" s="3"/>
      <c r="J996" s="3"/>
    </row>
    <row r="997" ht="14.25" customHeight="1">
      <c r="A997" s="2"/>
      <c r="D997" s="3"/>
      <c r="E997" s="3"/>
      <c r="F997" s="3"/>
      <c r="G997" s="3"/>
      <c r="H997" s="3"/>
      <c r="I997" s="3"/>
      <c r="J997" s="3"/>
    </row>
    <row r="998" ht="14.25" customHeight="1">
      <c r="A998" s="2"/>
      <c r="D998" s="3"/>
      <c r="E998" s="3"/>
      <c r="F998" s="3"/>
      <c r="G998" s="3"/>
      <c r="H998" s="3"/>
      <c r="I998" s="3"/>
      <c r="J998" s="3"/>
    </row>
    <row r="999" ht="14.25" customHeight="1">
      <c r="A999" s="2"/>
      <c r="D999" s="3"/>
      <c r="E999" s="3"/>
      <c r="F999" s="3"/>
      <c r="G999" s="3"/>
      <c r="H999" s="3"/>
      <c r="I999" s="3"/>
      <c r="J999" s="3"/>
    </row>
    <row r="1000" ht="14.25" customHeight="1">
      <c r="A1000" s="2"/>
      <c r="D1000" s="3"/>
      <c r="E1000" s="3"/>
      <c r="F1000" s="3"/>
      <c r="G1000" s="3"/>
      <c r="H1000" s="3"/>
      <c r="I1000" s="3"/>
      <c r="J1000" s="3"/>
    </row>
  </sheetData>
  <autoFilter ref="$A$1:$K$896"/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9.63"/>
    <col customWidth="1" min="3" max="3" width="8.63"/>
    <col customWidth="1" min="4" max="4" width="20.75"/>
    <col customWidth="1" min="5" max="5" width="17.88"/>
    <col customWidth="1" min="6" max="6" width="6.88"/>
    <col customWidth="1" min="7" max="7" width="10.63"/>
    <col customWidth="1" min="8" max="8" width="14.75"/>
    <col customWidth="1" min="9" max="10" width="5.13"/>
    <col customWidth="1" min="11" max="12" width="4.75"/>
    <col customWidth="1" min="13" max="13" width="5.13"/>
    <col customWidth="1" min="14" max="14" width="4.13"/>
    <col customWidth="1" min="15" max="15" width="8.75"/>
    <col customWidth="1" min="16" max="26" width="8.63"/>
  </cols>
  <sheetData>
    <row r="1" ht="14.25" customHeight="1">
      <c r="A1" s="1" t="s">
        <v>1893</v>
      </c>
      <c r="I1" s="3"/>
      <c r="J1" s="3"/>
      <c r="K1" s="3"/>
      <c r="L1" s="3"/>
      <c r="M1" s="3"/>
      <c r="N1" s="3"/>
      <c r="O1" s="3"/>
    </row>
    <row r="2" ht="14.25" customHeight="1">
      <c r="B2" s="3"/>
      <c r="I2" s="3"/>
      <c r="J2" s="3"/>
      <c r="K2" s="3"/>
      <c r="L2" s="3"/>
      <c r="M2" s="3"/>
      <c r="N2" s="3"/>
      <c r="O2" s="3"/>
    </row>
    <row r="3" ht="14.25" customHeight="1"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ht="14.25" customHeight="1">
      <c r="B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ht="14.25" customHeight="1">
      <c r="I5" s="3"/>
      <c r="J5" s="3"/>
      <c r="K5" s="3"/>
      <c r="L5" s="3"/>
      <c r="M5" s="3"/>
      <c r="N5" s="3"/>
      <c r="O5" s="3"/>
    </row>
    <row r="6" ht="14.25" customHeight="1">
      <c r="B6" s="3" t="s">
        <v>1894</v>
      </c>
      <c r="D6" s="3" t="s">
        <v>1895</v>
      </c>
      <c r="I6" s="3"/>
      <c r="J6" s="3"/>
      <c r="K6" s="3"/>
      <c r="L6" s="3"/>
      <c r="M6" s="3"/>
      <c r="N6" s="3"/>
      <c r="O6" s="3"/>
    </row>
    <row r="7" ht="14.25" customHeight="1">
      <c r="B7" s="12"/>
      <c r="D7" s="1">
        <f>IFERROR(VLOOKUP($B$7,'old data'!$C$2:$M$783,2,FALSE),"-")</f>
        <v>22147</v>
      </c>
      <c r="I7" s="3"/>
      <c r="J7" s="3"/>
      <c r="K7" s="3"/>
      <c r="L7" s="3"/>
      <c r="M7" s="3"/>
      <c r="N7" s="3"/>
      <c r="O7" s="3"/>
    </row>
    <row r="8" ht="14.25" customHeight="1">
      <c r="D8" s="3"/>
      <c r="I8" s="3"/>
      <c r="J8" s="3"/>
      <c r="K8" s="3"/>
      <c r="L8" s="3"/>
      <c r="M8" s="3"/>
      <c r="N8" s="3"/>
      <c r="O8" s="3"/>
    </row>
    <row r="9" ht="14.25" customHeight="1">
      <c r="B9" s="3" t="s">
        <v>1</v>
      </c>
      <c r="D9" s="3" t="s">
        <v>1300</v>
      </c>
      <c r="I9" s="3"/>
      <c r="J9" s="3"/>
      <c r="K9" s="3"/>
      <c r="L9" s="3"/>
      <c r="M9" s="3"/>
      <c r="N9" s="3"/>
      <c r="O9" s="3"/>
    </row>
    <row r="10" ht="14.25" customHeight="1">
      <c r="B10" s="12"/>
      <c r="D10" s="1" t="str">
        <f>VLOOKUP(B10,'Basen 1'!B2:J695,2,FALSE)</f>
        <v>#N/A</v>
      </c>
      <c r="I10" s="3"/>
      <c r="J10" s="3"/>
      <c r="K10" s="3"/>
      <c r="L10" s="3"/>
      <c r="M10" s="3"/>
      <c r="N10" s="3"/>
      <c r="O10" s="3"/>
    </row>
    <row r="11" ht="14.25" customHeight="1">
      <c r="I11" s="3"/>
      <c r="J11" s="3"/>
      <c r="K11" s="3"/>
      <c r="L11" s="3"/>
      <c r="M11" s="3"/>
      <c r="N11" s="3"/>
      <c r="O11" s="3"/>
    </row>
    <row r="12" ht="14.25" customHeight="1">
      <c r="A12" s="1" t="s">
        <v>1896</v>
      </c>
      <c r="D12" s="1" t="s">
        <v>1</v>
      </c>
      <c r="E12" s="1" t="s">
        <v>2</v>
      </c>
      <c r="F12" s="1" t="s">
        <v>3</v>
      </c>
      <c r="G12" s="1" t="s">
        <v>4</v>
      </c>
      <c r="H12" s="3" t="s">
        <v>5</v>
      </c>
      <c r="I12" s="3">
        <v>20.0</v>
      </c>
      <c r="J12" s="3">
        <v>21.0</v>
      </c>
      <c r="K12" s="3">
        <v>22.0</v>
      </c>
      <c r="L12" s="3">
        <v>23.0</v>
      </c>
      <c r="M12" s="3">
        <v>24.0</v>
      </c>
      <c r="N12" s="3">
        <v>25.0</v>
      </c>
      <c r="O12" s="3" t="s">
        <v>6</v>
      </c>
    </row>
    <row r="13" ht="14.25" customHeight="1">
      <c r="A13" s="88" t="s">
        <v>1897</v>
      </c>
      <c r="B13" s="89" t="s">
        <v>1228</v>
      </c>
      <c r="C13" s="88"/>
      <c r="D13" s="88">
        <f>IFERROR(VLOOKUP($B$13,'old data'!$A$2:$M$783,2,FALSE),"-")</f>
        <v>40193542</v>
      </c>
      <c r="E13" s="88" t="str">
        <f>IFERROR(VLOOKUP($B$13,'old data'!$A$2:$M$783,3,FALSE),"-")</f>
        <v>Jørgensen</v>
      </c>
      <c r="F13" s="88">
        <f>IFERROR(VLOOKUP($B$13,'old data'!$A$2:$M$783,4,FALSE),"-")</f>
        <v>24114</v>
      </c>
      <c r="G13" s="88">
        <f>IFERROR(VLOOKUP($B$13,'old data'!$A$2:$M$783,5,FALSE),"-")</f>
        <v>10</v>
      </c>
      <c r="H13" s="88" t="str">
        <f>IFERROR(VLOOKUP($B$13,'old data'!$A$2:$M$783,6,FALSE),"-")</f>
        <v>Britt - Jesper</v>
      </c>
      <c r="I13" s="90" t="str">
        <f>IFERROR(VLOOKUP($B$13,'old data'!$A$2:$M$783,7,FALSE),"-")</f>
        <v>-</v>
      </c>
      <c r="J13" s="90" t="str">
        <f>IFERROR(VLOOKUP($B$13,'old data'!$A$2:$M$783,8,FALSE),"-")</f>
        <v>-</v>
      </c>
      <c r="K13" s="90" t="str">
        <f>IFERROR(VLOOKUP($B$13,'old data'!$A$2:$M$783,9,FALSE),"-")</f>
        <v>-</v>
      </c>
      <c r="L13" s="90" t="str">
        <f>IFERROR(VLOOKUP($B$13,'old data'!$A$2:$M$783,10,FALSE),"-")</f>
        <v>-</v>
      </c>
      <c r="M13" s="90" t="str">
        <f>IFERROR(VLOOKUP($B$13,'old data'!$A$2:$M$783,11,FALSE),"-")</f>
        <v>web</v>
      </c>
      <c r="N13" s="90" t="str">
        <f>IFERROR(VLOOKUP($B$13,'old data'!$A$2:$M$783,12,FALSE),"-")</f>
        <v>-</v>
      </c>
      <c r="O13" s="90" t="str">
        <f>IFERROR(VLOOKUP($B$13,'old data'!$A$2:$M$783,13,FALSE),"-")</f>
        <v>web</v>
      </c>
    </row>
    <row r="14" ht="14.25" customHeight="1">
      <c r="D14" s="12"/>
      <c r="I14" s="3"/>
      <c r="J14" s="3"/>
      <c r="K14" s="3"/>
      <c r="L14" s="3"/>
      <c r="M14" s="3"/>
      <c r="N14" s="3"/>
      <c r="O14" s="3"/>
    </row>
    <row r="15" ht="14.25" customHeight="1">
      <c r="A15" s="88" t="s">
        <v>1898</v>
      </c>
      <c r="B15" s="88" t="s">
        <v>13</v>
      </c>
      <c r="C15" s="88"/>
      <c r="D15" s="91" t="str">
        <f>IFERROR(VLOOKUP($B$15,'old data'!$C$2:$M$783,3,FALSE),"-")</f>
        <v/>
      </c>
      <c r="E15" s="92" t="str">
        <f>IFERROR(VLOOKUP($B$15,'old data'!$C$2:$M$783,1,FALSE),"-")</f>
        <v>Sørensen</v>
      </c>
      <c r="F15" s="88">
        <f>IFERROR(VLOOKUP($B$15,'old data'!$C$2:$M$783,2,FALSE),"-")</f>
        <v>21001</v>
      </c>
      <c r="G15" s="88" t="str">
        <f>IFERROR(VLOOKUP($B$15,'old data'!$C$2:$M$783,3,FALSE),"-")</f>
        <v/>
      </c>
      <c r="H15" s="88" t="str">
        <f>IFERROR(VLOOKUP($B$15,'old data'!$C$2:$M$783,4,FALSE),"-")</f>
        <v/>
      </c>
      <c r="I15" s="90" t="str">
        <f>IFERROR(VLOOKUP($B$15,'old data'!$C$2:$M$783,5,FALSE),"-")</f>
        <v>-</v>
      </c>
      <c r="J15" s="90" t="str">
        <f>IFERROR(VLOOKUP($B$15,'old data'!$C$2:$M$783,6,FALSE),"-")</f>
        <v>web</v>
      </c>
      <c r="K15" s="90" t="str">
        <f>IFERROR(VLOOKUP($B$15,'old data'!$C$2:$M$783,7,FALSE),"-")</f>
        <v>-</v>
      </c>
      <c r="L15" s="90" t="str">
        <f>IFERROR(VLOOKUP($B$15,'old data'!$C$2:$M$783,8,FALSE),"-")</f>
        <v>-</v>
      </c>
      <c r="M15" s="90" t="str">
        <f>IFERROR(VLOOKUP($B$15,'old data'!$C$2:$M$783,9,FALSE),"-")</f>
        <v>-</v>
      </c>
      <c r="N15" s="90" t="str">
        <f>IFERROR(VLOOKUP($B$15,'old data'!$C$2:$M$783,10,FALSE),"-")</f>
        <v>-</v>
      </c>
      <c r="O15" s="90" t="str">
        <f>IFERROR(VLOOKUP($B$15,'old data'!$C$2:$M$783,11,FALSE),"-")</f>
        <v>web</v>
      </c>
    </row>
    <row r="16" ht="14.25" customHeight="1">
      <c r="D16" s="12" t="str">
        <f>IFERROR(VLOOKUP($C$13,'old data'!$C$2:$M$783,3,FALSE),"-")</f>
        <v/>
      </c>
      <c r="I16" s="3"/>
      <c r="J16" s="3"/>
      <c r="K16" s="3"/>
      <c r="L16" s="3"/>
      <c r="M16" s="3"/>
      <c r="N16" s="3"/>
      <c r="O16" s="3"/>
    </row>
    <row r="17" ht="14.25" customHeight="1">
      <c r="A17" s="93" t="s">
        <v>1</v>
      </c>
      <c r="B17" s="93"/>
      <c r="C17" s="93"/>
      <c r="D17" s="92" t="str">
        <f>IFERROR(VLOOKUP($B$17,'old data'!$B$2:$M$783,1,FALSE),"-")</f>
        <v>-</v>
      </c>
      <c r="E17" s="92" t="str">
        <f>IFERROR(VLOOKUP($B$17,'old data'!$B$2:$M$783,2,FALSE),"-")</f>
        <v>-</v>
      </c>
      <c r="F17" s="92" t="str">
        <f>IFERROR(VLOOKUP($B$17,'old data'!$B$2:$M$783,3,FALSE),"-")</f>
        <v>-</v>
      </c>
      <c r="G17" s="92" t="str">
        <f>IFERROR(VLOOKUP($B$17,'old data'!$B$2:$M$783,4,FALSE),"-")</f>
        <v>-</v>
      </c>
      <c r="H17" s="92" t="str">
        <f>IFERROR(VLOOKUP($B$17,'old data'!$B$2:$M$783,5,FALSE),"-")</f>
        <v>-</v>
      </c>
      <c r="I17" s="94" t="str">
        <f>IFERROR(VLOOKUP($B$17,'old data'!$B$2:$M$783,6,FALSE),"-")</f>
        <v>-</v>
      </c>
      <c r="J17" s="94" t="str">
        <f>IFERROR(VLOOKUP($B$17,'old data'!$B$2:$M$783,7,FALSE),"-")</f>
        <v>-</v>
      </c>
      <c r="K17" s="94" t="str">
        <f>IFERROR(VLOOKUP($B$17,'old data'!$B$2:$M$783,8,FALSE),"-")</f>
        <v>-</v>
      </c>
      <c r="L17" s="94" t="str">
        <f>IFERROR(VLOOKUP($B$17,'old data'!$B$2:$M$783,9,FALSE),"-")</f>
        <v>-</v>
      </c>
      <c r="M17" s="94" t="str">
        <f>IFERROR(VLOOKUP($B$17,'old data'!$B$2:$M$783,10,FALSE),"-")</f>
        <v>-</v>
      </c>
      <c r="N17" s="94" t="str">
        <f>IFERROR(VLOOKUP($B$17,'old data'!$B$2:$M$783,11,FALSE),"-")</f>
        <v>-</v>
      </c>
      <c r="O17" s="94" t="str">
        <f>IFERROR(VLOOKUP($B$17,'old data'!$B$2:$M$783,12,FALSE),"-")</f>
        <v>-</v>
      </c>
    </row>
    <row r="18" ht="14.25" customHeight="1">
      <c r="I18" s="3"/>
      <c r="J18" s="3"/>
      <c r="K18" s="3"/>
      <c r="L18" s="3"/>
      <c r="M18" s="3"/>
      <c r="N18" s="3"/>
      <c r="O18" s="3"/>
    </row>
    <row r="19" ht="14.25" customHeight="1">
      <c r="A19" s="1" t="s">
        <v>1899</v>
      </c>
      <c r="B19" s="1">
        <f>D7</f>
        <v>22147</v>
      </c>
      <c r="D19" s="1" t="str">
        <f>IFERROR(VLOOKUP($B$19,'old data'!$D$2:$M$783,10,FALSE),"-")</f>
        <v>bc</v>
      </c>
      <c r="I19" s="3"/>
      <c r="J19" s="3"/>
      <c r="K19" s="3"/>
      <c r="L19" s="3"/>
      <c r="M19" s="3"/>
      <c r="N19" s="3"/>
      <c r="O19" s="3"/>
    </row>
    <row r="20" ht="14.25" customHeight="1">
      <c r="I20" s="3"/>
      <c r="J20" s="3"/>
      <c r="K20" s="3"/>
      <c r="L20" s="3"/>
      <c r="M20" s="3"/>
      <c r="N20" s="3"/>
      <c r="O20" s="3"/>
    </row>
    <row r="21" ht="14.25" customHeight="1">
      <c r="I21" s="3"/>
      <c r="J21" s="3"/>
      <c r="K21" s="3"/>
      <c r="L21" s="3"/>
      <c r="M21" s="3"/>
      <c r="N21" s="3"/>
      <c r="O21" s="3"/>
    </row>
    <row r="22" ht="14.25" customHeight="1">
      <c r="I22" s="3"/>
      <c r="J22" s="3"/>
      <c r="K22" s="3"/>
      <c r="L22" s="3"/>
      <c r="M22" s="3"/>
      <c r="N22" s="3"/>
      <c r="O22" s="3"/>
    </row>
    <row r="23" ht="14.25" customHeight="1">
      <c r="I23" s="3"/>
      <c r="J23" s="3"/>
      <c r="K23" s="3"/>
      <c r="L23" s="3"/>
      <c r="M23" s="3"/>
      <c r="N23" s="3"/>
      <c r="O23" s="3"/>
    </row>
    <row r="24" ht="14.25" customHeight="1">
      <c r="I24" s="3"/>
      <c r="J24" s="3"/>
      <c r="K24" s="3"/>
      <c r="L24" s="3"/>
      <c r="M24" s="3"/>
      <c r="N24" s="3"/>
      <c r="O24" s="3"/>
    </row>
    <row r="25" ht="14.25" customHeight="1">
      <c r="I25" s="3"/>
      <c r="J25" s="3"/>
      <c r="K25" s="3"/>
      <c r="L25" s="3"/>
      <c r="M25" s="3"/>
      <c r="N25" s="3"/>
      <c r="O25" s="3"/>
    </row>
    <row r="26" ht="14.25" customHeight="1">
      <c r="I26" s="3"/>
      <c r="J26" s="3"/>
      <c r="K26" s="3"/>
      <c r="L26" s="3"/>
      <c r="M26" s="3"/>
      <c r="N26" s="3"/>
      <c r="O26" s="3"/>
    </row>
    <row r="27" ht="14.25" customHeight="1">
      <c r="I27" s="3"/>
      <c r="J27" s="3"/>
      <c r="K27" s="3"/>
      <c r="L27" s="3"/>
      <c r="M27" s="3"/>
      <c r="N27" s="3"/>
      <c r="O27" s="3"/>
    </row>
    <row r="28" ht="14.25" customHeight="1">
      <c r="I28" s="3"/>
      <c r="J28" s="3"/>
      <c r="K28" s="3"/>
      <c r="L28" s="3"/>
      <c r="M28" s="3"/>
      <c r="N28" s="3"/>
      <c r="O28" s="3"/>
    </row>
    <row r="29" ht="14.25" customHeight="1">
      <c r="I29" s="3"/>
      <c r="J29" s="3"/>
      <c r="K29" s="3"/>
      <c r="L29" s="3"/>
      <c r="M29" s="3"/>
      <c r="N29" s="3"/>
      <c r="O29" s="3"/>
    </row>
    <row r="30" ht="14.25" customHeight="1">
      <c r="I30" s="3"/>
      <c r="J30" s="3"/>
      <c r="K30" s="3"/>
      <c r="L30" s="3"/>
      <c r="M30" s="3"/>
      <c r="N30" s="3"/>
      <c r="O30" s="3"/>
    </row>
    <row r="31" ht="14.25" customHeight="1">
      <c r="I31" s="3"/>
      <c r="J31" s="3"/>
      <c r="K31" s="3"/>
      <c r="L31" s="3"/>
      <c r="M31" s="3"/>
      <c r="N31" s="3"/>
      <c r="O31" s="3"/>
    </row>
    <row r="32" ht="14.25" customHeight="1">
      <c r="I32" s="3"/>
      <c r="J32" s="3"/>
      <c r="K32" s="3"/>
      <c r="L32" s="3"/>
      <c r="M32" s="3"/>
      <c r="N32" s="3"/>
      <c r="O32" s="3"/>
    </row>
    <row r="33" ht="14.25" customHeight="1">
      <c r="I33" s="3"/>
      <c r="J33" s="3"/>
      <c r="K33" s="3"/>
      <c r="L33" s="3"/>
      <c r="M33" s="3"/>
      <c r="N33" s="3"/>
      <c r="O33" s="3"/>
    </row>
    <row r="34" ht="14.25" customHeight="1">
      <c r="I34" s="3"/>
      <c r="J34" s="3"/>
      <c r="K34" s="3"/>
      <c r="L34" s="3"/>
      <c r="M34" s="3"/>
      <c r="N34" s="3"/>
      <c r="O34" s="3"/>
    </row>
    <row r="35" ht="14.25" customHeight="1">
      <c r="I35" s="3"/>
      <c r="J35" s="3"/>
      <c r="K35" s="3"/>
      <c r="L35" s="3"/>
      <c r="M35" s="3"/>
      <c r="N35" s="3"/>
      <c r="O35" s="3"/>
    </row>
    <row r="36" ht="14.25" customHeight="1">
      <c r="I36" s="3"/>
      <c r="J36" s="3"/>
      <c r="K36" s="3"/>
      <c r="L36" s="3"/>
      <c r="M36" s="3"/>
      <c r="N36" s="3"/>
      <c r="O36" s="3"/>
    </row>
    <row r="37" ht="14.25" customHeight="1">
      <c r="I37" s="3"/>
      <c r="J37" s="3"/>
      <c r="K37" s="3"/>
      <c r="L37" s="3"/>
      <c r="M37" s="3"/>
      <c r="N37" s="3"/>
      <c r="O37" s="3"/>
    </row>
    <row r="38" ht="14.25" customHeight="1">
      <c r="I38" s="3"/>
      <c r="J38" s="3"/>
      <c r="K38" s="3"/>
      <c r="L38" s="3"/>
      <c r="M38" s="3"/>
      <c r="N38" s="3"/>
      <c r="O38" s="3"/>
    </row>
    <row r="39" ht="14.25" customHeight="1">
      <c r="I39" s="3"/>
      <c r="J39" s="3"/>
      <c r="K39" s="3"/>
      <c r="L39" s="3"/>
      <c r="M39" s="3"/>
      <c r="N39" s="3"/>
      <c r="O39" s="3"/>
    </row>
    <row r="40" ht="14.25" customHeight="1">
      <c r="I40" s="3"/>
      <c r="J40" s="3"/>
      <c r="K40" s="3"/>
      <c r="L40" s="3"/>
      <c r="M40" s="3"/>
      <c r="N40" s="3"/>
      <c r="O40" s="3"/>
    </row>
    <row r="41" ht="14.25" customHeight="1">
      <c r="I41" s="3"/>
      <c r="J41" s="3"/>
      <c r="K41" s="3"/>
      <c r="L41" s="3"/>
      <c r="M41" s="3"/>
      <c r="N41" s="3"/>
      <c r="O41" s="3"/>
    </row>
    <row r="42" ht="14.25" customHeight="1">
      <c r="I42" s="3"/>
      <c r="J42" s="3"/>
      <c r="K42" s="3"/>
      <c r="L42" s="3"/>
      <c r="M42" s="3"/>
      <c r="N42" s="3"/>
      <c r="O42" s="3"/>
    </row>
    <row r="43" ht="14.25" customHeight="1">
      <c r="I43" s="3"/>
      <c r="J43" s="3"/>
      <c r="K43" s="3"/>
      <c r="L43" s="3"/>
      <c r="M43" s="3"/>
      <c r="N43" s="3"/>
      <c r="O43" s="3"/>
    </row>
    <row r="44" ht="14.25" customHeight="1">
      <c r="I44" s="3"/>
      <c r="J44" s="3"/>
      <c r="K44" s="3"/>
      <c r="L44" s="3"/>
      <c r="M44" s="3"/>
      <c r="N44" s="3"/>
      <c r="O44" s="3"/>
    </row>
    <row r="45" ht="14.25" customHeight="1">
      <c r="I45" s="3"/>
      <c r="J45" s="3"/>
      <c r="K45" s="3"/>
      <c r="L45" s="3"/>
      <c r="M45" s="3"/>
      <c r="N45" s="3"/>
      <c r="O45" s="3"/>
    </row>
    <row r="46" ht="14.25" customHeight="1">
      <c r="I46" s="3"/>
      <c r="J46" s="3"/>
      <c r="K46" s="3"/>
      <c r="L46" s="3"/>
      <c r="M46" s="3"/>
      <c r="N46" s="3"/>
      <c r="O46" s="3"/>
    </row>
    <row r="47" ht="14.25" customHeight="1">
      <c r="I47" s="3"/>
      <c r="J47" s="3"/>
      <c r="K47" s="3"/>
      <c r="L47" s="3"/>
      <c r="M47" s="3"/>
      <c r="N47" s="3"/>
      <c r="O47" s="3"/>
    </row>
    <row r="48" ht="14.25" customHeight="1">
      <c r="I48" s="3"/>
      <c r="J48" s="3"/>
      <c r="K48" s="3"/>
      <c r="L48" s="3"/>
      <c r="M48" s="3"/>
      <c r="N48" s="3"/>
      <c r="O48" s="3"/>
    </row>
    <row r="49" ht="14.25" customHeight="1">
      <c r="I49" s="3"/>
      <c r="J49" s="3"/>
      <c r="K49" s="3"/>
      <c r="L49" s="3"/>
      <c r="M49" s="3"/>
      <c r="N49" s="3"/>
      <c r="O49" s="3"/>
    </row>
    <row r="50" ht="14.25" customHeight="1">
      <c r="I50" s="3"/>
      <c r="J50" s="3"/>
      <c r="K50" s="3"/>
      <c r="L50" s="3"/>
      <c r="M50" s="3"/>
      <c r="N50" s="3"/>
      <c r="O50" s="3"/>
    </row>
    <row r="51" ht="14.25" customHeight="1">
      <c r="I51" s="3"/>
      <c r="J51" s="3"/>
      <c r="K51" s="3"/>
      <c r="L51" s="3"/>
      <c r="M51" s="3"/>
      <c r="N51" s="3"/>
      <c r="O51" s="3"/>
    </row>
    <row r="52" ht="14.25" customHeight="1">
      <c r="I52" s="3"/>
      <c r="J52" s="3"/>
      <c r="K52" s="3"/>
      <c r="L52" s="3"/>
      <c r="M52" s="3"/>
      <c r="N52" s="3"/>
      <c r="O52" s="3"/>
    </row>
    <row r="53" ht="14.25" customHeight="1">
      <c r="I53" s="3"/>
      <c r="J53" s="3"/>
      <c r="K53" s="3"/>
      <c r="L53" s="3"/>
      <c r="M53" s="3"/>
      <c r="N53" s="3"/>
      <c r="O53" s="3"/>
    </row>
    <row r="54" ht="14.25" customHeight="1">
      <c r="I54" s="3"/>
      <c r="J54" s="3"/>
      <c r="K54" s="3"/>
      <c r="L54" s="3"/>
      <c r="M54" s="3"/>
      <c r="N54" s="3"/>
      <c r="O54" s="3"/>
    </row>
    <row r="55" ht="14.25" customHeight="1">
      <c r="I55" s="3"/>
      <c r="J55" s="3"/>
      <c r="K55" s="3"/>
      <c r="L55" s="3"/>
      <c r="M55" s="3"/>
      <c r="N55" s="3"/>
      <c r="O55" s="3"/>
    </row>
    <row r="56" ht="14.25" customHeight="1">
      <c r="I56" s="3"/>
      <c r="J56" s="3"/>
      <c r="K56" s="3"/>
      <c r="L56" s="3"/>
      <c r="M56" s="3"/>
      <c r="N56" s="3"/>
      <c r="O56" s="3"/>
    </row>
    <row r="57" ht="14.25" customHeight="1">
      <c r="I57" s="3"/>
      <c r="J57" s="3"/>
      <c r="K57" s="3"/>
      <c r="L57" s="3"/>
      <c r="M57" s="3"/>
      <c r="N57" s="3"/>
      <c r="O57" s="3"/>
    </row>
    <row r="58" ht="14.25" customHeight="1">
      <c r="I58" s="3"/>
      <c r="J58" s="3"/>
      <c r="K58" s="3"/>
      <c r="L58" s="3"/>
      <c r="M58" s="3"/>
      <c r="N58" s="3"/>
      <c r="O58" s="3"/>
    </row>
    <row r="59" ht="14.25" customHeight="1">
      <c r="I59" s="3"/>
      <c r="J59" s="3"/>
      <c r="K59" s="3"/>
      <c r="L59" s="3"/>
      <c r="M59" s="3"/>
      <c r="N59" s="3"/>
      <c r="O59" s="3"/>
    </row>
    <row r="60" ht="14.25" customHeight="1">
      <c r="I60" s="3"/>
      <c r="J60" s="3"/>
      <c r="K60" s="3"/>
      <c r="L60" s="3"/>
      <c r="M60" s="3"/>
      <c r="N60" s="3"/>
      <c r="O60" s="3"/>
    </row>
    <row r="61" ht="14.25" customHeight="1">
      <c r="I61" s="3"/>
      <c r="J61" s="3"/>
      <c r="K61" s="3"/>
      <c r="L61" s="3"/>
      <c r="M61" s="3"/>
      <c r="N61" s="3"/>
      <c r="O61" s="3"/>
    </row>
    <row r="62" ht="14.25" customHeight="1">
      <c r="I62" s="3"/>
      <c r="J62" s="3"/>
      <c r="K62" s="3"/>
      <c r="L62" s="3"/>
      <c r="M62" s="3"/>
      <c r="N62" s="3"/>
      <c r="O62" s="3"/>
    </row>
    <row r="63" ht="14.25" customHeight="1">
      <c r="I63" s="3"/>
      <c r="J63" s="3"/>
      <c r="K63" s="3"/>
      <c r="L63" s="3"/>
      <c r="M63" s="3"/>
      <c r="N63" s="3"/>
      <c r="O63" s="3"/>
    </row>
    <row r="64" ht="14.25" customHeight="1">
      <c r="I64" s="3"/>
      <c r="J64" s="3"/>
      <c r="K64" s="3"/>
      <c r="L64" s="3"/>
      <c r="M64" s="3"/>
      <c r="N64" s="3"/>
      <c r="O64" s="3"/>
    </row>
    <row r="65" ht="14.25" customHeight="1">
      <c r="I65" s="3"/>
      <c r="J65" s="3"/>
      <c r="K65" s="3"/>
      <c r="L65" s="3"/>
      <c r="M65" s="3"/>
      <c r="N65" s="3"/>
      <c r="O65" s="3"/>
    </row>
    <row r="66" ht="14.25" customHeight="1">
      <c r="I66" s="3"/>
      <c r="J66" s="3"/>
      <c r="K66" s="3"/>
      <c r="L66" s="3"/>
      <c r="M66" s="3"/>
      <c r="N66" s="3"/>
      <c r="O66" s="3"/>
    </row>
    <row r="67" ht="14.25" customHeight="1">
      <c r="I67" s="3"/>
      <c r="J67" s="3"/>
      <c r="K67" s="3"/>
      <c r="L67" s="3"/>
      <c r="M67" s="3"/>
      <c r="N67" s="3"/>
      <c r="O67" s="3"/>
    </row>
    <row r="68" ht="14.25" customHeight="1">
      <c r="I68" s="3"/>
      <c r="J68" s="3"/>
      <c r="K68" s="3"/>
      <c r="L68" s="3"/>
      <c r="M68" s="3"/>
      <c r="N68" s="3"/>
      <c r="O68" s="3"/>
    </row>
    <row r="69" ht="14.25" customHeight="1">
      <c r="I69" s="3"/>
      <c r="J69" s="3"/>
      <c r="K69" s="3"/>
      <c r="L69" s="3"/>
      <c r="M69" s="3"/>
      <c r="N69" s="3"/>
      <c r="O69" s="3"/>
    </row>
    <row r="70" ht="14.25" customHeight="1">
      <c r="I70" s="3"/>
      <c r="J70" s="3"/>
      <c r="K70" s="3"/>
      <c r="L70" s="3"/>
      <c r="M70" s="3"/>
      <c r="N70" s="3"/>
      <c r="O70" s="3"/>
    </row>
    <row r="71" ht="14.25" customHeight="1">
      <c r="I71" s="3"/>
      <c r="J71" s="3"/>
      <c r="K71" s="3"/>
      <c r="L71" s="3"/>
      <c r="M71" s="3"/>
      <c r="N71" s="3"/>
      <c r="O71" s="3"/>
    </row>
    <row r="72" ht="14.25" customHeight="1">
      <c r="I72" s="3"/>
      <c r="J72" s="3"/>
      <c r="K72" s="3"/>
      <c r="L72" s="3"/>
      <c r="M72" s="3"/>
      <c r="N72" s="3"/>
      <c r="O72" s="3"/>
    </row>
    <row r="73" ht="14.25" customHeight="1">
      <c r="I73" s="3"/>
      <c r="J73" s="3"/>
      <c r="K73" s="3"/>
      <c r="L73" s="3"/>
      <c r="M73" s="3"/>
      <c r="N73" s="3"/>
      <c r="O73" s="3"/>
    </row>
    <row r="74" ht="14.25" customHeight="1">
      <c r="I74" s="3"/>
      <c r="J74" s="3"/>
      <c r="K74" s="3"/>
      <c r="L74" s="3"/>
      <c r="M74" s="3"/>
      <c r="N74" s="3"/>
      <c r="O74" s="3"/>
    </row>
    <row r="75" ht="14.25" customHeight="1">
      <c r="I75" s="3"/>
      <c r="J75" s="3"/>
      <c r="K75" s="3"/>
      <c r="L75" s="3"/>
      <c r="M75" s="3"/>
      <c r="N75" s="3"/>
      <c r="O75" s="3"/>
    </row>
    <row r="76" ht="14.25" customHeight="1">
      <c r="I76" s="3"/>
      <c r="J76" s="3"/>
      <c r="K76" s="3"/>
      <c r="L76" s="3"/>
      <c r="M76" s="3"/>
      <c r="N76" s="3"/>
      <c r="O76" s="3"/>
    </row>
    <row r="77" ht="14.25" customHeight="1">
      <c r="I77" s="3"/>
      <c r="J77" s="3"/>
      <c r="K77" s="3"/>
      <c r="L77" s="3"/>
      <c r="M77" s="3"/>
      <c r="N77" s="3"/>
      <c r="O77" s="3"/>
    </row>
    <row r="78" ht="14.25" customHeight="1">
      <c r="I78" s="3"/>
      <c r="J78" s="3"/>
      <c r="K78" s="3"/>
      <c r="L78" s="3"/>
      <c r="M78" s="3"/>
      <c r="N78" s="3"/>
      <c r="O78" s="3"/>
    </row>
    <row r="79" ht="14.25" customHeight="1">
      <c r="I79" s="3"/>
      <c r="J79" s="3"/>
      <c r="K79" s="3"/>
      <c r="L79" s="3"/>
      <c r="M79" s="3"/>
      <c r="N79" s="3"/>
      <c r="O79" s="3"/>
    </row>
    <row r="80" ht="14.25" customHeight="1">
      <c r="I80" s="3"/>
      <c r="J80" s="3"/>
      <c r="K80" s="3"/>
      <c r="L80" s="3"/>
      <c r="M80" s="3"/>
      <c r="N80" s="3"/>
      <c r="O80" s="3"/>
    </row>
    <row r="81" ht="14.25" customHeight="1">
      <c r="I81" s="3"/>
      <c r="J81" s="3"/>
      <c r="K81" s="3"/>
      <c r="L81" s="3"/>
      <c r="M81" s="3"/>
      <c r="N81" s="3"/>
      <c r="O81" s="3"/>
    </row>
    <row r="82" ht="14.25" customHeight="1">
      <c r="I82" s="3"/>
      <c r="J82" s="3"/>
      <c r="K82" s="3"/>
      <c r="L82" s="3"/>
      <c r="M82" s="3"/>
      <c r="N82" s="3"/>
      <c r="O82" s="3"/>
    </row>
    <row r="83" ht="14.25" customHeight="1">
      <c r="I83" s="3"/>
      <c r="J83" s="3"/>
      <c r="K83" s="3"/>
      <c r="L83" s="3"/>
      <c r="M83" s="3"/>
      <c r="N83" s="3"/>
      <c r="O83" s="3"/>
    </row>
    <row r="84" ht="14.25" customHeight="1">
      <c r="I84" s="3"/>
      <c r="J84" s="3"/>
      <c r="K84" s="3"/>
      <c r="L84" s="3"/>
      <c r="M84" s="3"/>
      <c r="N84" s="3"/>
      <c r="O84" s="3"/>
    </row>
    <row r="85" ht="14.25" customHeight="1">
      <c r="I85" s="3"/>
      <c r="J85" s="3"/>
      <c r="K85" s="3"/>
      <c r="L85" s="3"/>
      <c r="M85" s="3"/>
      <c r="N85" s="3"/>
      <c r="O85" s="3"/>
    </row>
    <row r="86" ht="14.25" customHeight="1">
      <c r="I86" s="3"/>
      <c r="J86" s="3"/>
      <c r="K86" s="3"/>
      <c r="L86" s="3"/>
      <c r="M86" s="3"/>
      <c r="N86" s="3"/>
      <c r="O86" s="3"/>
    </row>
    <row r="87" ht="14.25" customHeight="1">
      <c r="I87" s="3"/>
      <c r="J87" s="3"/>
      <c r="K87" s="3"/>
      <c r="L87" s="3"/>
      <c r="M87" s="3"/>
      <c r="N87" s="3"/>
      <c r="O87" s="3"/>
    </row>
    <row r="88" ht="14.25" customHeight="1">
      <c r="I88" s="3"/>
      <c r="J88" s="3"/>
      <c r="K88" s="3"/>
      <c r="L88" s="3"/>
      <c r="M88" s="3"/>
      <c r="N88" s="3"/>
      <c r="O88" s="3"/>
    </row>
    <row r="89" ht="14.25" customHeight="1">
      <c r="I89" s="3"/>
      <c r="J89" s="3"/>
      <c r="K89" s="3"/>
      <c r="L89" s="3"/>
      <c r="M89" s="3"/>
      <c r="N89" s="3"/>
      <c r="O89" s="3"/>
    </row>
    <row r="90" ht="14.25" customHeight="1">
      <c r="I90" s="3"/>
      <c r="J90" s="3"/>
      <c r="K90" s="3"/>
      <c r="L90" s="3"/>
      <c r="M90" s="3"/>
      <c r="N90" s="3"/>
      <c r="O90" s="3"/>
    </row>
    <row r="91" ht="14.25" customHeight="1">
      <c r="I91" s="3"/>
      <c r="J91" s="3"/>
      <c r="K91" s="3"/>
      <c r="L91" s="3"/>
      <c r="M91" s="3"/>
      <c r="N91" s="3"/>
      <c r="O91" s="3"/>
    </row>
    <row r="92" ht="14.25" customHeight="1">
      <c r="I92" s="3"/>
      <c r="J92" s="3"/>
      <c r="K92" s="3"/>
      <c r="L92" s="3"/>
      <c r="M92" s="3"/>
      <c r="N92" s="3"/>
      <c r="O92" s="3"/>
    </row>
    <row r="93" ht="14.25" customHeight="1">
      <c r="I93" s="3"/>
      <c r="J93" s="3"/>
      <c r="K93" s="3"/>
      <c r="L93" s="3"/>
      <c r="M93" s="3"/>
      <c r="N93" s="3"/>
      <c r="O93" s="3"/>
    </row>
    <row r="94" ht="14.25" customHeight="1">
      <c r="I94" s="3"/>
      <c r="J94" s="3"/>
      <c r="K94" s="3"/>
      <c r="L94" s="3"/>
      <c r="M94" s="3"/>
      <c r="N94" s="3"/>
      <c r="O94" s="3"/>
    </row>
    <row r="95" ht="14.25" customHeight="1">
      <c r="I95" s="3"/>
      <c r="J95" s="3"/>
      <c r="K95" s="3"/>
      <c r="L95" s="3"/>
      <c r="M95" s="3"/>
      <c r="N95" s="3"/>
      <c r="O95" s="3"/>
    </row>
    <row r="96" ht="14.25" customHeight="1">
      <c r="I96" s="3"/>
      <c r="J96" s="3"/>
      <c r="K96" s="3"/>
      <c r="L96" s="3"/>
      <c r="M96" s="3"/>
      <c r="N96" s="3"/>
      <c r="O96" s="3"/>
    </row>
    <row r="97" ht="14.25" customHeight="1">
      <c r="I97" s="3"/>
      <c r="J97" s="3"/>
      <c r="K97" s="3"/>
      <c r="L97" s="3"/>
      <c r="M97" s="3"/>
      <c r="N97" s="3"/>
      <c r="O97" s="3"/>
    </row>
    <row r="98" ht="14.25" customHeight="1">
      <c r="I98" s="3"/>
      <c r="J98" s="3"/>
      <c r="K98" s="3"/>
      <c r="L98" s="3"/>
      <c r="M98" s="3"/>
      <c r="N98" s="3"/>
      <c r="O98" s="3"/>
    </row>
    <row r="99" ht="14.25" customHeight="1">
      <c r="I99" s="3"/>
      <c r="J99" s="3"/>
      <c r="K99" s="3"/>
      <c r="L99" s="3"/>
      <c r="M99" s="3"/>
      <c r="N99" s="3"/>
      <c r="O99" s="3"/>
    </row>
    <row r="100" ht="14.25" customHeight="1">
      <c r="I100" s="3"/>
      <c r="J100" s="3"/>
      <c r="K100" s="3"/>
      <c r="L100" s="3"/>
      <c r="M100" s="3"/>
      <c r="N100" s="3"/>
      <c r="O100" s="3"/>
    </row>
    <row r="101" ht="14.25" customHeight="1">
      <c r="I101" s="3"/>
      <c r="J101" s="3"/>
      <c r="K101" s="3"/>
      <c r="L101" s="3"/>
      <c r="M101" s="3"/>
      <c r="N101" s="3"/>
      <c r="O101" s="3"/>
    </row>
    <row r="102" ht="14.25" customHeight="1">
      <c r="I102" s="3"/>
      <c r="J102" s="3"/>
      <c r="K102" s="3"/>
      <c r="L102" s="3"/>
      <c r="M102" s="3"/>
      <c r="N102" s="3"/>
      <c r="O102" s="3"/>
    </row>
    <row r="103" ht="14.25" customHeight="1">
      <c r="I103" s="3"/>
      <c r="J103" s="3"/>
      <c r="K103" s="3"/>
      <c r="L103" s="3"/>
      <c r="M103" s="3"/>
      <c r="N103" s="3"/>
      <c r="O103" s="3"/>
    </row>
    <row r="104" ht="14.25" customHeight="1">
      <c r="I104" s="3"/>
      <c r="J104" s="3"/>
      <c r="K104" s="3"/>
      <c r="L104" s="3"/>
      <c r="M104" s="3"/>
      <c r="N104" s="3"/>
      <c r="O104" s="3"/>
    </row>
    <row r="105" ht="14.25" customHeight="1">
      <c r="I105" s="3"/>
      <c r="J105" s="3"/>
      <c r="K105" s="3"/>
      <c r="L105" s="3"/>
      <c r="M105" s="3"/>
      <c r="N105" s="3"/>
      <c r="O105" s="3"/>
    </row>
    <row r="106" ht="14.25" customHeight="1">
      <c r="I106" s="3"/>
      <c r="J106" s="3"/>
      <c r="K106" s="3"/>
      <c r="L106" s="3"/>
      <c r="M106" s="3"/>
      <c r="N106" s="3"/>
      <c r="O106" s="3"/>
    </row>
    <row r="107" ht="14.25" customHeight="1">
      <c r="I107" s="3"/>
      <c r="J107" s="3"/>
      <c r="K107" s="3"/>
      <c r="L107" s="3"/>
      <c r="M107" s="3"/>
      <c r="N107" s="3"/>
      <c r="O107" s="3"/>
    </row>
    <row r="108" ht="14.25" customHeight="1">
      <c r="I108" s="3"/>
      <c r="J108" s="3"/>
      <c r="K108" s="3"/>
      <c r="L108" s="3"/>
      <c r="M108" s="3"/>
      <c r="N108" s="3"/>
      <c r="O108" s="3"/>
    </row>
    <row r="109" ht="14.25" customHeight="1">
      <c r="I109" s="3"/>
      <c r="J109" s="3"/>
      <c r="K109" s="3"/>
      <c r="L109" s="3"/>
      <c r="M109" s="3"/>
      <c r="N109" s="3"/>
      <c r="O109" s="3"/>
    </row>
    <row r="110" ht="14.25" customHeight="1">
      <c r="I110" s="3"/>
      <c r="J110" s="3"/>
      <c r="K110" s="3"/>
      <c r="L110" s="3"/>
      <c r="M110" s="3"/>
      <c r="N110" s="3"/>
      <c r="O110" s="3"/>
    </row>
    <row r="111" ht="14.25" customHeight="1">
      <c r="I111" s="3"/>
      <c r="J111" s="3"/>
      <c r="K111" s="3"/>
      <c r="L111" s="3"/>
      <c r="M111" s="3"/>
      <c r="N111" s="3"/>
      <c r="O111" s="3"/>
    </row>
    <row r="112" ht="14.25" customHeight="1">
      <c r="I112" s="3"/>
      <c r="J112" s="3"/>
      <c r="K112" s="3"/>
      <c r="L112" s="3"/>
      <c r="M112" s="3"/>
      <c r="N112" s="3"/>
      <c r="O112" s="3"/>
    </row>
    <row r="113" ht="14.25" customHeight="1">
      <c r="I113" s="3"/>
      <c r="J113" s="3"/>
      <c r="K113" s="3"/>
      <c r="L113" s="3"/>
      <c r="M113" s="3"/>
      <c r="N113" s="3"/>
      <c r="O113" s="3"/>
    </row>
    <row r="114" ht="14.25" customHeight="1">
      <c r="I114" s="3"/>
      <c r="J114" s="3"/>
      <c r="K114" s="3"/>
      <c r="L114" s="3"/>
      <c r="M114" s="3"/>
      <c r="N114" s="3"/>
      <c r="O114" s="3"/>
    </row>
    <row r="115" ht="14.25" customHeight="1">
      <c r="I115" s="3"/>
      <c r="J115" s="3"/>
      <c r="K115" s="3"/>
      <c r="L115" s="3"/>
      <c r="M115" s="3"/>
      <c r="N115" s="3"/>
      <c r="O115" s="3"/>
    </row>
    <row r="116" ht="14.25" customHeight="1">
      <c r="I116" s="3"/>
      <c r="J116" s="3"/>
      <c r="K116" s="3"/>
      <c r="L116" s="3"/>
      <c r="M116" s="3"/>
      <c r="N116" s="3"/>
      <c r="O116" s="3"/>
    </row>
    <row r="117" ht="14.25" customHeight="1">
      <c r="I117" s="3"/>
      <c r="J117" s="3"/>
      <c r="K117" s="3"/>
      <c r="L117" s="3"/>
      <c r="M117" s="3"/>
      <c r="N117" s="3"/>
      <c r="O117" s="3"/>
    </row>
    <row r="118" ht="14.25" customHeight="1">
      <c r="I118" s="3"/>
      <c r="J118" s="3"/>
      <c r="K118" s="3"/>
      <c r="L118" s="3"/>
      <c r="M118" s="3"/>
      <c r="N118" s="3"/>
      <c r="O118" s="3"/>
    </row>
    <row r="119" ht="14.25" customHeight="1">
      <c r="I119" s="3"/>
      <c r="J119" s="3"/>
      <c r="K119" s="3"/>
      <c r="L119" s="3"/>
      <c r="M119" s="3"/>
      <c r="N119" s="3"/>
      <c r="O119" s="3"/>
    </row>
    <row r="120" ht="14.25" customHeight="1">
      <c r="I120" s="3"/>
      <c r="J120" s="3"/>
      <c r="K120" s="3"/>
      <c r="L120" s="3"/>
      <c r="M120" s="3"/>
      <c r="N120" s="3"/>
      <c r="O120" s="3"/>
    </row>
    <row r="121" ht="14.25" customHeight="1">
      <c r="I121" s="3"/>
      <c r="J121" s="3"/>
      <c r="K121" s="3"/>
      <c r="L121" s="3"/>
      <c r="M121" s="3"/>
      <c r="N121" s="3"/>
      <c r="O121" s="3"/>
    </row>
    <row r="122" ht="14.25" customHeight="1">
      <c r="I122" s="3"/>
      <c r="J122" s="3"/>
      <c r="K122" s="3"/>
      <c r="L122" s="3"/>
      <c r="M122" s="3"/>
      <c r="N122" s="3"/>
      <c r="O122" s="3"/>
    </row>
    <row r="123" ht="14.25" customHeight="1">
      <c r="I123" s="3"/>
      <c r="J123" s="3"/>
      <c r="K123" s="3"/>
      <c r="L123" s="3"/>
      <c r="M123" s="3"/>
      <c r="N123" s="3"/>
      <c r="O123" s="3"/>
    </row>
    <row r="124" ht="14.25" customHeight="1">
      <c r="I124" s="3"/>
      <c r="J124" s="3"/>
      <c r="K124" s="3"/>
      <c r="L124" s="3"/>
      <c r="M124" s="3"/>
      <c r="N124" s="3"/>
      <c r="O124" s="3"/>
    </row>
    <row r="125" ht="14.25" customHeight="1">
      <c r="I125" s="3"/>
      <c r="J125" s="3"/>
      <c r="K125" s="3"/>
      <c r="L125" s="3"/>
      <c r="M125" s="3"/>
      <c r="N125" s="3"/>
      <c r="O125" s="3"/>
    </row>
    <row r="126" ht="14.25" customHeight="1">
      <c r="I126" s="3"/>
      <c r="J126" s="3"/>
      <c r="K126" s="3"/>
      <c r="L126" s="3"/>
      <c r="M126" s="3"/>
      <c r="N126" s="3"/>
      <c r="O126" s="3"/>
    </row>
    <row r="127" ht="14.25" customHeight="1">
      <c r="I127" s="3"/>
      <c r="J127" s="3"/>
      <c r="K127" s="3"/>
      <c r="L127" s="3"/>
      <c r="M127" s="3"/>
      <c r="N127" s="3"/>
      <c r="O127" s="3"/>
    </row>
    <row r="128" ht="14.25" customHeight="1">
      <c r="I128" s="3"/>
      <c r="J128" s="3"/>
      <c r="K128" s="3"/>
      <c r="L128" s="3"/>
      <c r="M128" s="3"/>
      <c r="N128" s="3"/>
      <c r="O128" s="3"/>
    </row>
    <row r="129" ht="14.25" customHeight="1">
      <c r="I129" s="3"/>
      <c r="J129" s="3"/>
      <c r="K129" s="3"/>
      <c r="L129" s="3"/>
      <c r="M129" s="3"/>
      <c r="N129" s="3"/>
      <c r="O129" s="3"/>
    </row>
    <row r="130" ht="14.25" customHeight="1">
      <c r="I130" s="3"/>
      <c r="J130" s="3"/>
      <c r="K130" s="3"/>
      <c r="L130" s="3"/>
      <c r="M130" s="3"/>
      <c r="N130" s="3"/>
      <c r="O130" s="3"/>
    </row>
    <row r="131" ht="14.25" customHeight="1">
      <c r="I131" s="3"/>
      <c r="J131" s="3"/>
      <c r="K131" s="3"/>
      <c r="L131" s="3"/>
      <c r="M131" s="3"/>
      <c r="N131" s="3"/>
      <c r="O131" s="3"/>
    </row>
    <row r="132" ht="14.25" customHeight="1">
      <c r="I132" s="3"/>
      <c r="J132" s="3"/>
      <c r="K132" s="3"/>
      <c r="L132" s="3"/>
      <c r="M132" s="3"/>
      <c r="N132" s="3"/>
      <c r="O132" s="3"/>
    </row>
    <row r="133" ht="14.25" customHeight="1">
      <c r="I133" s="3"/>
      <c r="J133" s="3"/>
      <c r="K133" s="3"/>
      <c r="L133" s="3"/>
      <c r="M133" s="3"/>
      <c r="N133" s="3"/>
      <c r="O133" s="3"/>
    </row>
    <row r="134" ht="14.25" customHeight="1">
      <c r="I134" s="3"/>
      <c r="J134" s="3"/>
      <c r="K134" s="3"/>
      <c r="L134" s="3"/>
      <c r="M134" s="3"/>
      <c r="N134" s="3"/>
      <c r="O134" s="3"/>
    </row>
    <row r="135" ht="14.25" customHeight="1">
      <c r="I135" s="3"/>
      <c r="J135" s="3"/>
      <c r="K135" s="3"/>
      <c r="L135" s="3"/>
      <c r="M135" s="3"/>
      <c r="N135" s="3"/>
      <c r="O135" s="3"/>
    </row>
    <row r="136" ht="14.25" customHeight="1">
      <c r="I136" s="3"/>
      <c r="J136" s="3"/>
      <c r="K136" s="3"/>
      <c r="L136" s="3"/>
      <c r="M136" s="3"/>
      <c r="N136" s="3"/>
      <c r="O136" s="3"/>
    </row>
    <row r="137" ht="14.25" customHeight="1">
      <c r="I137" s="3"/>
      <c r="J137" s="3"/>
      <c r="K137" s="3"/>
      <c r="L137" s="3"/>
      <c r="M137" s="3"/>
      <c r="N137" s="3"/>
      <c r="O137" s="3"/>
    </row>
    <row r="138" ht="14.25" customHeight="1">
      <c r="I138" s="3"/>
      <c r="J138" s="3"/>
      <c r="K138" s="3"/>
      <c r="L138" s="3"/>
      <c r="M138" s="3"/>
      <c r="N138" s="3"/>
      <c r="O138" s="3"/>
    </row>
    <row r="139" ht="14.25" customHeight="1">
      <c r="I139" s="3"/>
      <c r="J139" s="3"/>
      <c r="K139" s="3"/>
      <c r="L139" s="3"/>
      <c r="M139" s="3"/>
      <c r="N139" s="3"/>
      <c r="O139" s="3"/>
    </row>
    <row r="140" ht="14.25" customHeight="1">
      <c r="I140" s="3"/>
      <c r="J140" s="3"/>
      <c r="K140" s="3"/>
      <c r="L140" s="3"/>
      <c r="M140" s="3"/>
      <c r="N140" s="3"/>
      <c r="O140" s="3"/>
    </row>
    <row r="141" ht="14.25" customHeight="1">
      <c r="I141" s="3"/>
      <c r="J141" s="3"/>
      <c r="K141" s="3"/>
      <c r="L141" s="3"/>
      <c r="M141" s="3"/>
      <c r="N141" s="3"/>
      <c r="O141" s="3"/>
    </row>
    <row r="142" ht="14.25" customHeight="1">
      <c r="I142" s="3"/>
      <c r="J142" s="3"/>
      <c r="K142" s="3"/>
      <c r="L142" s="3"/>
      <c r="M142" s="3"/>
      <c r="N142" s="3"/>
      <c r="O142" s="3"/>
    </row>
    <row r="143" ht="14.25" customHeight="1">
      <c r="I143" s="3"/>
      <c r="J143" s="3"/>
      <c r="K143" s="3"/>
      <c r="L143" s="3"/>
      <c r="M143" s="3"/>
      <c r="N143" s="3"/>
      <c r="O143" s="3"/>
    </row>
    <row r="144" ht="14.25" customHeight="1">
      <c r="I144" s="3"/>
      <c r="J144" s="3"/>
      <c r="K144" s="3"/>
      <c r="L144" s="3"/>
      <c r="M144" s="3"/>
      <c r="N144" s="3"/>
      <c r="O144" s="3"/>
    </row>
    <row r="145" ht="14.25" customHeight="1">
      <c r="I145" s="3"/>
      <c r="J145" s="3"/>
      <c r="K145" s="3"/>
      <c r="L145" s="3"/>
      <c r="M145" s="3"/>
      <c r="N145" s="3"/>
      <c r="O145" s="3"/>
    </row>
    <row r="146" ht="14.25" customHeight="1">
      <c r="I146" s="3"/>
      <c r="J146" s="3"/>
      <c r="K146" s="3"/>
      <c r="L146" s="3"/>
      <c r="M146" s="3"/>
      <c r="N146" s="3"/>
      <c r="O146" s="3"/>
    </row>
    <row r="147" ht="14.25" customHeight="1">
      <c r="I147" s="3"/>
      <c r="J147" s="3"/>
      <c r="K147" s="3"/>
      <c r="L147" s="3"/>
      <c r="M147" s="3"/>
      <c r="N147" s="3"/>
      <c r="O147" s="3"/>
    </row>
    <row r="148" ht="14.25" customHeight="1">
      <c r="I148" s="3"/>
      <c r="J148" s="3"/>
      <c r="K148" s="3"/>
      <c r="L148" s="3"/>
      <c r="M148" s="3"/>
      <c r="N148" s="3"/>
      <c r="O148" s="3"/>
    </row>
    <row r="149" ht="14.25" customHeight="1">
      <c r="I149" s="3"/>
      <c r="J149" s="3"/>
      <c r="K149" s="3"/>
      <c r="L149" s="3"/>
      <c r="M149" s="3"/>
      <c r="N149" s="3"/>
      <c r="O149" s="3"/>
    </row>
    <row r="150" ht="14.25" customHeight="1">
      <c r="I150" s="3"/>
      <c r="J150" s="3"/>
      <c r="K150" s="3"/>
      <c r="L150" s="3"/>
      <c r="M150" s="3"/>
      <c r="N150" s="3"/>
      <c r="O150" s="3"/>
    </row>
    <row r="151" ht="14.25" customHeight="1">
      <c r="I151" s="3"/>
      <c r="J151" s="3"/>
      <c r="K151" s="3"/>
      <c r="L151" s="3"/>
      <c r="M151" s="3"/>
      <c r="N151" s="3"/>
      <c r="O151" s="3"/>
    </row>
    <row r="152" ht="14.25" customHeight="1">
      <c r="I152" s="3"/>
      <c r="J152" s="3"/>
      <c r="K152" s="3"/>
      <c r="L152" s="3"/>
      <c r="M152" s="3"/>
      <c r="N152" s="3"/>
      <c r="O152" s="3"/>
    </row>
    <row r="153" ht="14.25" customHeight="1">
      <c r="I153" s="3"/>
      <c r="J153" s="3"/>
      <c r="K153" s="3"/>
      <c r="L153" s="3"/>
      <c r="M153" s="3"/>
      <c r="N153" s="3"/>
      <c r="O153" s="3"/>
    </row>
    <row r="154" ht="14.25" customHeight="1">
      <c r="I154" s="3"/>
      <c r="J154" s="3"/>
      <c r="K154" s="3"/>
      <c r="L154" s="3"/>
      <c r="M154" s="3"/>
      <c r="N154" s="3"/>
      <c r="O154" s="3"/>
    </row>
    <row r="155" ht="14.25" customHeight="1">
      <c r="I155" s="3"/>
      <c r="J155" s="3"/>
      <c r="K155" s="3"/>
      <c r="L155" s="3"/>
      <c r="M155" s="3"/>
      <c r="N155" s="3"/>
      <c r="O155" s="3"/>
    </row>
    <row r="156" ht="14.25" customHeight="1">
      <c r="I156" s="3"/>
      <c r="J156" s="3"/>
      <c r="K156" s="3"/>
      <c r="L156" s="3"/>
      <c r="M156" s="3"/>
      <c r="N156" s="3"/>
      <c r="O156" s="3"/>
    </row>
    <row r="157" ht="14.25" customHeight="1">
      <c r="I157" s="3"/>
      <c r="J157" s="3"/>
      <c r="K157" s="3"/>
      <c r="L157" s="3"/>
      <c r="M157" s="3"/>
      <c r="N157" s="3"/>
      <c r="O157" s="3"/>
    </row>
    <row r="158" ht="14.25" customHeight="1">
      <c r="I158" s="3"/>
      <c r="J158" s="3"/>
      <c r="K158" s="3"/>
      <c r="L158" s="3"/>
      <c r="M158" s="3"/>
      <c r="N158" s="3"/>
      <c r="O158" s="3"/>
    </row>
    <row r="159" ht="14.25" customHeight="1">
      <c r="I159" s="3"/>
      <c r="J159" s="3"/>
      <c r="K159" s="3"/>
      <c r="L159" s="3"/>
      <c r="M159" s="3"/>
      <c r="N159" s="3"/>
      <c r="O159" s="3"/>
    </row>
    <row r="160" ht="14.25" customHeight="1">
      <c r="I160" s="3"/>
      <c r="J160" s="3"/>
      <c r="K160" s="3"/>
      <c r="L160" s="3"/>
      <c r="M160" s="3"/>
      <c r="N160" s="3"/>
      <c r="O160" s="3"/>
    </row>
    <row r="161" ht="14.25" customHeight="1">
      <c r="I161" s="3"/>
      <c r="J161" s="3"/>
      <c r="K161" s="3"/>
      <c r="L161" s="3"/>
      <c r="M161" s="3"/>
      <c r="N161" s="3"/>
      <c r="O161" s="3"/>
    </row>
    <row r="162" ht="14.25" customHeight="1">
      <c r="I162" s="3"/>
      <c r="J162" s="3"/>
      <c r="K162" s="3"/>
      <c r="L162" s="3"/>
      <c r="M162" s="3"/>
      <c r="N162" s="3"/>
      <c r="O162" s="3"/>
    </row>
    <row r="163" ht="14.25" customHeight="1">
      <c r="I163" s="3"/>
      <c r="J163" s="3"/>
      <c r="K163" s="3"/>
      <c r="L163" s="3"/>
      <c r="M163" s="3"/>
      <c r="N163" s="3"/>
      <c r="O163" s="3"/>
    </row>
    <row r="164" ht="14.25" customHeight="1">
      <c r="I164" s="3"/>
      <c r="J164" s="3"/>
      <c r="K164" s="3"/>
      <c r="L164" s="3"/>
      <c r="M164" s="3"/>
      <c r="N164" s="3"/>
      <c r="O164" s="3"/>
    </row>
    <row r="165" ht="14.25" customHeight="1">
      <c r="I165" s="3"/>
      <c r="J165" s="3"/>
      <c r="K165" s="3"/>
      <c r="L165" s="3"/>
      <c r="M165" s="3"/>
      <c r="N165" s="3"/>
      <c r="O165" s="3"/>
    </row>
    <row r="166" ht="14.25" customHeight="1">
      <c r="I166" s="3"/>
      <c r="J166" s="3"/>
      <c r="K166" s="3"/>
      <c r="L166" s="3"/>
      <c r="M166" s="3"/>
      <c r="N166" s="3"/>
      <c r="O166" s="3"/>
    </row>
    <row r="167" ht="14.25" customHeight="1">
      <c r="I167" s="3"/>
      <c r="J167" s="3"/>
      <c r="K167" s="3"/>
      <c r="L167" s="3"/>
      <c r="M167" s="3"/>
      <c r="N167" s="3"/>
      <c r="O167" s="3"/>
    </row>
    <row r="168" ht="14.25" customHeight="1">
      <c r="I168" s="3"/>
      <c r="J168" s="3"/>
      <c r="K168" s="3"/>
      <c r="L168" s="3"/>
      <c r="M168" s="3"/>
      <c r="N168" s="3"/>
      <c r="O168" s="3"/>
    </row>
    <row r="169" ht="14.25" customHeight="1">
      <c r="I169" s="3"/>
      <c r="J169" s="3"/>
      <c r="K169" s="3"/>
      <c r="L169" s="3"/>
      <c r="M169" s="3"/>
      <c r="N169" s="3"/>
      <c r="O169" s="3"/>
    </row>
    <row r="170" ht="14.25" customHeight="1">
      <c r="I170" s="3"/>
      <c r="J170" s="3"/>
      <c r="K170" s="3"/>
      <c r="L170" s="3"/>
      <c r="M170" s="3"/>
      <c r="N170" s="3"/>
      <c r="O170" s="3"/>
    </row>
    <row r="171" ht="14.25" customHeight="1">
      <c r="I171" s="3"/>
      <c r="J171" s="3"/>
      <c r="K171" s="3"/>
      <c r="L171" s="3"/>
      <c r="M171" s="3"/>
      <c r="N171" s="3"/>
      <c r="O171" s="3"/>
    </row>
    <row r="172" ht="14.25" customHeight="1">
      <c r="I172" s="3"/>
      <c r="J172" s="3"/>
      <c r="K172" s="3"/>
      <c r="L172" s="3"/>
      <c r="M172" s="3"/>
      <c r="N172" s="3"/>
      <c r="O172" s="3"/>
    </row>
    <row r="173" ht="14.25" customHeight="1">
      <c r="I173" s="3"/>
      <c r="J173" s="3"/>
      <c r="K173" s="3"/>
      <c r="L173" s="3"/>
      <c r="M173" s="3"/>
      <c r="N173" s="3"/>
      <c r="O173" s="3"/>
    </row>
    <row r="174" ht="14.25" customHeight="1">
      <c r="I174" s="3"/>
      <c r="J174" s="3"/>
      <c r="K174" s="3"/>
      <c r="L174" s="3"/>
      <c r="M174" s="3"/>
      <c r="N174" s="3"/>
      <c r="O174" s="3"/>
    </row>
    <row r="175" ht="14.25" customHeight="1">
      <c r="I175" s="3"/>
      <c r="J175" s="3"/>
      <c r="K175" s="3"/>
      <c r="L175" s="3"/>
      <c r="M175" s="3"/>
      <c r="N175" s="3"/>
      <c r="O175" s="3"/>
    </row>
    <row r="176" ht="14.25" customHeight="1">
      <c r="I176" s="3"/>
      <c r="J176" s="3"/>
      <c r="K176" s="3"/>
      <c r="L176" s="3"/>
      <c r="M176" s="3"/>
      <c r="N176" s="3"/>
      <c r="O176" s="3"/>
    </row>
    <row r="177" ht="14.25" customHeight="1">
      <c r="I177" s="3"/>
      <c r="J177" s="3"/>
      <c r="K177" s="3"/>
      <c r="L177" s="3"/>
      <c r="M177" s="3"/>
      <c r="N177" s="3"/>
      <c r="O177" s="3"/>
    </row>
    <row r="178" ht="14.25" customHeight="1">
      <c r="I178" s="3"/>
      <c r="J178" s="3"/>
      <c r="K178" s="3"/>
      <c r="L178" s="3"/>
      <c r="M178" s="3"/>
      <c r="N178" s="3"/>
      <c r="O178" s="3"/>
    </row>
    <row r="179" ht="14.25" customHeight="1">
      <c r="I179" s="3"/>
      <c r="J179" s="3"/>
      <c r="K179" s="3"/>
      <c r="L179" s="3"/>
      <c r="M179" s="3"/>
      <c r="N179" s="3"/>
      <c r="O179" s="3"/>
    </row>
    <row r="180" ht="14.25" customHeight="1">
      <c r="I180" s="3"/>
      <c r="J180" s="3"/>
      <c r="K180" s="3"/>
      <c r="L180" s="3"/>
      <c r="M180" s="3"/>
      <c r="N180" s="3"/>
      <c r="O180" s="3"/>
    </row>
    <row r="181" ht="14.25" customHeight="1">
      <c r="I181" s="3"/>
      <c r="J181" s="3"/>
      <c r="K181" s="3"/>
      <c r="L181" s="3"/>
      <c r="M181" s="3"/>
      <c r="N181" s="3"/>
      <c r="O181" s="3"/>
    </row>
    <row r="182" ht="14.25" customHeight="1">
      <c r="I182" s="3"/>
      <c r="J182" s="3"/>
      <c r="K182" s="3"/>
      <c r="L182" s="3"/>
      <c r="M182" s="3"/>
      <c r="N182" s="3"/>
      <c r="O182" s="3"/>
    </row>
    <row r="183" ht="14.25" customHeight="1">
      <c r="I183" s="3"/>
      <c r="J183" s="3"/>
      <c r="K183" s="3"/>
      <c r="L183" s="3"/>
      <c r="M183" s="3"/>
      <c r="N183" s="3"/>
      <c r="O183" s="3"/>
    </row>
    <row r="184" ht="14.25" customHeight="1">
      <c r="I184" s="3"/>
      <c r="J184" s="3"/>
      <c r="K184" s="3"/>
      <c r="L184" s="3"/>
      <c r="M184" s="3"/>
      <c r="N184" s="3"/>
      <c r="O184" s="3"/>
    </row>
    <row r="185" ht="14.25" customHeight="1">
      <c r="I185" s="3"/>
      <c r="J185" s="3"/>
      <c r="K185" s="3"/>
      <c r="L185" s="3"/>
      <c r="M185" s="3"/>
      <c r="N185" s="3"/>
      <c r="O185" s="3"/>
    </row>
    <row r="186" ht="14.25" customHeight="1">
      <c r="I186" s="3"/>
      <c r="J186" s="3"/>
      <c r="K186" s="3"/>
      <c r="L186" s="3"/>
      <c r="M186" s="3"/>
      <c r="N186" s="3"/>
      <c r="O186" s="3"/>
    </row>
    <row r="187" ht="14.25" customHeight="1">
      <c r="I187" s="3"/>
      <c r="J187" s="3"/>
      <c r="K187" s="3"/>
      <c r="L187" s="3"/>
      <c r="M187" s="3"/>
      <c r="N187" s="3"/>
      <c r="O187" s="3"/>
    </row>
    <row r="188" ht="14.25" customHeight="1">
      <c r="I188" s="3"/>
      <c r="J188" s="3"/>
      <c r="K188" s="3"/>
      <c r="L188" s="3"/>
      <c r="M188" s="3"/>
      <c r="N188" s="3"/>
      <c r="O188" s="3"/>
    </row>
    <row r="189" ht="14.25" customHeight="1">
      <c r="I189" s="3"/>
      <c r="J189" s="3"/>
      <c r="K189" s="3"/>
      <c r="L189" s="3"/>
      <c r="M189" s="3"/>
      <c r="N189" s="3"/>
      <c r="O189" s="3"/>
    </row>
    <row r="190" ht="14.25" customHeight="1">
      <c r="I190" s="3"/>
      <c r="J190" s="3"/>
      <c r="K190" s="3"/>
      <c r="L190" s="3"/>
      <c r="M190" s="3"/>
      <c r="N190" s="3"/>
      <c r="O190" s="3"/>
    </row>
    <row r="191" ht="14.25" customHeight="1">
      <c r="I191" s="3"/>
      <c r="J191" s="3"/>
      <c r="K191" s="3"/>
      <c r="L191" s="3"/>
      <c r="M191" s="3"/>
      <c r="N191" s="3"/>
      <c r="O191" s="3"/>
    </row>
    <row r="192" ht="14.25" customHeight="1">
      <c r="I192" s="3"/>
      <c r="J192" s="3"/>
      <c r="K192" s="3"/>
      <c r="L192" s="3"/>
      <c r="M192" s="3"/>
      <c r="N192" s="3"/>
      <c r="O192" s="3"/>
    </row>
    <row r="193" ht="14.25" customHeight="1">
      <c r="I193" s="3"/>
      <c r="J193" s="3"/>
      <c r="K193" s="3"/>
      <c r="L193" s="3"/>
      <c r="M193" s="3"/>
      <c r="N193" s="3"/>
      <c r="O193" s="3"/>
    </row>
    <row r="194" ht="14.25" customHeight="1">
      <c r="I194" s="3"/>
      <c r="J194" s="3"/>
      <c r="K194" s="3"/>
      <c r="L194" s="3"/>
      <c r="M194" s="3"/>
      <c r="N194" s="3"/>
      <c r="O194" s="3"/>
    </row>
    <row r="195" ht="14.25" customHeight="1">
      <c r="I195" s="3"/>
      <c r="J195" s="3"/>
      <c r="K195" s="3"/>
      <c r="L195" s="3"/>
      <c r="M195" s="3"/>
      <c r="N195" s="3"/>
      <c r="O195" s="3"/>
    </row>
    <row r="196" ht="14.25" customHeight="1">
      <c r="I196" s="3"/>
      <c r="J196" s="3"/>
      <c r="K196" s="3"/>
      <c r="L196" s="3"/>
      <c r="M196" s="3"/>
      <c r="N196" s="3"/>
      <c r="O196" s="3"/>
    </row>
    <row r="197" ht="14.25" customHeight="1">
      <c r="I197" s="3"/>
      <c r="J197" s="3"/>
      <c r="K197" s="3"/>
      <c r="L197" s="3"/>
      <c r="M197" s="3"/>
      <c r="N197" s="3"/>
      <c r="O197" s="3"/>
    </row>
    <row r="198" ht="14.25" customHeight="1">
      <c r="I198" s="3"/>
      <c r="J198" s="3"/>
      <c r="K198" s="3"/>
      <c r="L198" s="3"/>
      <c r="M198" s="3"/>
      <c r="N198" s="3"/>
      <c r="O198" s="3"/>
    </row>
    <row r="199" ht="14.25" customHeight="1">
      <c r="I199" s="3"/>
      <c r="J199" s="3"/>
      <c r="K199" s="3"/>
      <c r="L199" s="3"/>
      <c r="M199" s="3"/>
      <c r="N199" s="3"/>
      <c r="O199" s="3"/>
    </row>
    <row r="200" ht="14.25" customHeight="1">
      <c r="I200" s="3"/>
      <c r="J200" s="3"/>
      <c r="K200" s="3"/>
      <c r="L200" s="3"/>
      <c r="M200" s="3"/>
      <c r="N200" s="3"/>
      <c r="O200" s="3"/>
    </row>
    <row r="201" ht="14.25" customHeight="1">
      <c r="I201" s="3"/>
      <c r="J201" s="3"/>
      <c r="K201" s="3"/>
      <c r="L201" s="3"/>
      <c r="M201" s="3"/>
      <c r="N201" s="3"/>
      <c r="O201" s="3"/>
    </row>
    <row r="202" ht="14.25" customHeight="1">
      <c r="I202" s="3"/>
      <c r="J202" s="3"/>
      <c r="K202" s="3"/>
      <c r="L202" s="3"/>
      <c r="M202" s="3"/>
      <c r="N202" s="3"/>
      <c r="O202" s="3"/>
    </row>
    <row r="203" ht="14.25" customHeight="1">
      <c r="I203" s="3"/>
      <c r="J203" s="3"/>
      <c r="K203" s="3"/>
      <c r="L203" s="3"/>
      <c r="M203" s="3"/>
      <c r="N203" s="3"/>
      <c r="O203" s="3"/>
    </row>
    <row r="204" ht="14.25" customHeight="1">
      <c r="I204" s="3"/>
      <c r="J204" s="3"/>
      <c r="K204" s="3"/>
      <c r="L204" s="3"/>
      <c r="M204" s="3"/>
      <c r="N204" s="3"/>
      <c r="O204" s="3"/>
    </row>
    <row r="205" ht="14.25" customHeight="1">
      <c r="I205" s="3"/>
      <c r="J205" s="3"/>
      <c r="K205" s="3"/>
      <c r="L205" s="3"/>
      <c r="M205" s="3"/>
      <c r="N205" s="3"/>
      <c r="O205" s="3"/>
    </row>
    <row r="206" ht="14.25" customHeight="1">
      <c r="I206" s="3"/>
      <c r="J206" s="3"/>
      <c r="K206" s="3"/>
      <c r="L206" s="3"/>
      <c r="M206" s="3"/>
      <c r="N206" s="3"/>
      <c r="O206" s="3"/>
    </row>
    <row r="207" ht="14.25" customHeight="1">
      <c r="I207" s="3"/>
      <c r="J207" s="3"/>
      <c r="K207" s="3"/>
      <c r="L207" s="3"/>
      <c r="M207" s="3"/>
      <c r="N207" s="3"/>
      <c r="O207" s="3"/>
    </row>
    <row r="208" ht="14.25" customHeight="1">
      <c r="I208" s="3"/>
      <c r="J208" s="3"/>
      <c r="K208" s="3"/>
      <c r="L208" s="3"/>
      <c r="M208" s="3"/>
      <c r="N208" s="3"/>
      <c r="O208" s="3"/>
    </row>
    <row r="209" ht="14.25" customHeight="1">
      <c r="I209" s="3"/>
      <c r="J209" s="3"/>
      <c r="K209" s="3"/>
      <c r="L209" s="3"/>
      <c r="M209" s="3"/>
      <c r="N209" s="3"/>
      <c r="O209" s="3"/>
    </row>
    <row r="210" ht="14.25" customHeight="1">
      <c r="I210" s="3"/>
      <c r="J210" s="3"/>
      <c r="K210" s="3"/>
      <c r="L210" s="3"/>
      <c r="M210" s="3"/>
      <c r="N210" s="3"/>
      <c r="O210" s="3"/>
    </row>
    <row r="211" ht="14.25" customHeight="1">
      <c r="I211" s="3"/>
      <c r="J211" s="3"/>
      <c r="K211" s="3"/>
      <c r="L211" s="3"/>
      <c r="M211" s="3"/>
      <c r="N211" s="3"/>
      <c r="O211" s="3"/>
    </row>
    <row r="212" ht="14.25" customHeight="1">
      <c r="I212" s="3"/>
      <c r="J212" s="3"/>
      <c r="K212" s="3"/>
      <c r="L212" s="3"/>
      <c r="M212" s="3"/>
      <c r="N212" s="3"/>
      <c r="O212" s="3"/>
    </row>
    <row r="213" ht="14.25" customHeight="1">
      <c r="I213" s="3"/>
      <c r="J213" s="3"/>
      <c r="K213" s="3"/>
      <c r="L213" s="3"/>
      <c r="M213" s="3"/>
      <c r="N213" s="3"/>
      <c r="O213" s="3"/>
    </row>
    <row r="214" ht="14.25" customHeight="1">
      <c r="I214" s="3"/>
      <c r="J214" s="3"/>
      <c r="K214" s="3"/>
      <c r="L214" s="3"/>
      <c r="M214" s="3"/>
      <c r="N214" s="3"/>
      <c r="O214" s="3"/>
    </row>
    <row r="215" ht="14.25" customHeight="1">
      <c r="I215" s="3"/>
      <c r="J215" s="3"/>
      <c r="K215" s="3"/>
      <c r="L215" s="3"/>
      <c r="M215" s="3"/>
      <c r="N215" s="3"/>
      <c r="O215" s="3"/>
    </row>
    <row r="216" ht="14.25" customHeight="1">
      <c r="I216" s="3"/>
      <c r="J216" s="3"/>
      <c r="K216" s="3"/>
      <c r="L216" s="3"/>
      <c r="M216" s="3"/>
      <c r="N216" s="3"/>
      <c r="O216" s="3"/>
    </row>
    <row r="217" ht="14.25" customHeight="1">
      <c r="I217" s="3"/>
      <c r="J217" s="3"/>
      <c r="K217" s="3"/>
      <c r="L217" s="3"/>
      <c r="M217" s="3"/>
      <c r="N217" s="3"/>
      <c r="O217" s="3"/>
    </row>
    <row r="218" ht="14.25" customHeight="1">
      <c r="I218" s="3"/>
      <c r="J218" s="3"/>
      <c r="K218" s="3"/>
      <c r="L218" s="3"/>
      <c r="M218" s="3"/>
      <c r="N218" s="3"/>
      <c r="O218" s="3"/>
    </row>
    <row r="219" ht="14.25" customHeight="1">
      <c r="I219" s="3"/>
      <c r="J219" s="3"/>
      <c r="K219" s="3"/>
      <c r="L219" s="3"/>
      <c r="M219" s="3"/>
      <c r="N219" s="3"/>
      <c r="O219" s="3"/>
    </row>
    <row r="220" ht="14.25" customHeight="1">
      <c r="I220" s="3"/>
      <c r="J220" s="3"/>
      <c r="K220" s="3"/>
      <c r="L220" s="3"/>
      <c r="M220" s="3"/>
      <c r="N220" s="3"/>
      <c r="O220" s="3"/>
    </row>
    <row r="221" ht="14.25" customHeight="1">
      <c r="I221" s="3"/>
      <c r="J221" s="3"/>
      <c r="K221" s="3"/>
      <c r="L221" s="3"/>
      <c r="M221" s="3"/>
      <c r="N221" s="3"/>
      <c r="O221" s="3"/>
    </row>
    <row r="222" ht="14.25" customHeight="1">
      <c r="I222" s="3"/>
      <c r="J222" s="3"/>
      <c r="K222" s="3"/>
      <c r="L222" s="3"/>
      <c r="M222" s="3"/>
      <c r="N222" s="3"/>
      <c r="O222" s="3"/>
    </row>
    <row r="223" ht="14.25" customHeight="1">
      <c r="I223" s="3"/>
      <c r="J223" s="3"/>
      <c r="K223" s="3"/>
      <c r="L223" s="3"/>
      <c r="M223" s="3"/>
      <c r="N223" s="3"/>
      <c r="O223" s="3"/>
    </row>
    <row r="224" ht="14.25" customHeight="1">
      <c r="I224" s="3"/>
      <c r="J224" s="3"/>
      <c r="K224" s="3"/>
      <c r="L224" s="3"/>
      <c r="M224" s="3"/>
      <c r="N224" s="3"/>
      <c r="O224" s="3"/>
    </row>
    <row r="225" ht="14.25" customHeight="1">
      <c r="I225" s="3"/>
      <c r="J225" s="3"/>
      <c r="K225" s="3"/>
      <c r="L225" s="3"/>
      <c r="M225" s="3"/>
      <c r="N225" s="3"/>
      <c r="O225" s="3"/>
    </row>
    <row r="226" ht="14.25" customHeight="1">
      <c r="I226" s="3"/>
      <c r="J226" s="3"/>
      <c r="K226" s="3"/>
      <c r="L226" s="3"/>
      <c r="M226" s="3"/>
      <c r="N226" s="3"/>
      <c r="O226" s="3"/>
    </row>
    <row r="227" ht="14.25" customHeight="1">
      <c r="I227" s="3"/>
      <c r="J227" s="3"/>
      <c r="K227" s="3"/>
      <c r="L227" s="3"/>
      <c r="M227" s="3"/>
      <c r="N227" s="3"/>
      <c r="O227" s="3"/>
    </row>
    <row r="228" ht="14.25" customHeight="1">
      <c r="I228" s="3"/>
      <c r="J228" s="3"/>
      <c r="K228" s="3"/>
      <c r="L228" s="3"/>
      <c r="M228" s="3"/>
      <c r="N228" s="3"/>
      <c r="O228" s="3"/>
    </row>
    <row r="229" ht="14.25" customHeight="1">
      <c r="I229" s="3"/>
      <c r="J229" s="3"/>
      <c r="K229" s="3"/>
      <c r="L229" s="3"/>
      <c r="M229" s="3"/>
      <c r="N229" s="3"/>
      <c r="O229" s="3"/>
    </row>
    <row r="230" ht="14.25" customHeight="1">
      <c r="I230" s="3"/>
      <c r="J230" s="3"/>
      <c r="K230" s="3"/>
      <c r="L230" s="3"/>
      <c r="M230" s="3"/>
      <c r="N230" s="3"/>
      <c r="O230" s="3"/>
    </row>
    <row r="231" ht="14.25" customHeight="1">
      <c r="I231" s="3"/>
      <c r="J231" s="3"/>
      <c r="K231" s="3"/>
      <c r="L231" s="3"/>
      <c r="M231" s="3"/>
      <c r="N231" s="3"/>
      <c r="O231" s="3"/>
    </row>
    <row r="232" ht="14.25" customHeight="1">
      <c r="I232" s="3"/>
      <c r="J232" s="3"/>
      <c r="K232" s="3"/>
      <c r="L232" s="3"/>
      <c r="M232" s="3"/>
      <c r="N232" s="3"/>
      <c r="O232" s="3"/>
    </row>
    <row r="233" ht="14.25" customHeight="1">
      <c r="I233" s="3"/>
      <c r="J233" s="3"/>
      <c r="K233" s="3"/>
      <c r="L233" s="3"/>
      <c r="M233" s="3"/>
      <c r="N233" s="3"/>
      <c r="O233" s="3"/>
    </row>
    <row r="234" ht="14.25" customHeight="1">
      <c r="I234" s="3"/>
      <c r="J234" s="3"/>
      <c r="K234" s="3"/>
      <c r="L234" s="3"/>
      <c r="M234" s="3"/>
      <c r="N234" s="3"/>
      <c r="O234" s="3"/>
    </row>
    <row r="235" ht="14.25" customHeight="1">
      <c r="I235" s="3"/>
      <c r="J235" s="3"/>
      <c r="K235" s="3"/>
      <c r="L235" s="3"/>
      <c r="M235" s="3"/>
      <c r="N235" s="3"/>
      <c r="O235" s="3"/>
    </row>
    <row r="236" ht="14.25" customHeight="1">
      <c r="I236" s="3"/>
      <c r="J236" s="3"/>
      <c r="K236" s="3"/>
      <c r="L236" s="3"/>
      <c r="M236" s="3"/>
      <c r="N236" s="3"/>
      <c r="O236" s="3"/>
    </row>
    <row r="237" ht="14.25" customHeight="1">
      <c r="I237" s="3"/>
      <c r="J237" s="3"/>
      <c r="K237" s="3"/>
      <c r="L237" s="3"/>
      <c r="M237" s="3"/>
      <c r="N237" s="3"/>
      <c r="O237" s="3"/>
    </row>
    <row r="238" ht="14.25" customHeight="1">
      <c r="I238" s="3"/>
      <c r="J238" s="3"/>
      <c r="K238" s="3"/>
      <c r="L238" s="3"/>
      <c r="M238" s="3"/>
      <c r="N238" s="3"/>
      <c r="O238" s="3"/>
    </row>
    <row r="239" ht="14.25" customHeight="1">
      <c r="I239" s="3"/>
      <c r="J239" s="3"/>
      <c r="K239" s="3"/>
      <c r="L239" s="3"/>
      <c r="M239" s="3"/>
      <c r="N239" s="3"/>
      <c r="O239" s="3"/>
    </row>
    <row r="240" ht="14.25" customHeight="1">
      <c r="I240" s="3"/>
      <c r="J240" s="3"/>
      <c r="K240" s="3"/>
      <c r="L240" s="3"/>
      <c r="M240" s="3"/>
      <c r="N240" s="3"/>
      <c r="O240" s="3"/>
    </row>
    <row r="241" ht="14.25" customHeight="1">
      <c r="I241" s="3"/>
      <c r="J241" s="3"/>
      <c r="K241" s="3"/>
      <c r="L241" s="3"/>
      <c r="M241" s="3"/>
      <c r="N241" s="3"/>
      <c r="O241" s="3"/>
    </row>
    <row r="242" ht="14.25" customHeight="1">
      <c r="I242" s="3"/>
      <c r="J242" s="3"/>
      <c r="K242" s="3"/>
      <c r="L242" s="3"/>
      <c r="M242" s="3"/>
      <c r="N242" s="3"/>
      <c r="O242" s="3"/>
    </row>
    <row r="243" ht="14.25" customHeight="1">
      <c r="I243" s="3"/>
      <c r="J243" s="3"/>
      <c r="K243" s="3"/>
      <c r="L243" s="3"/>
      <c r="M243" s="3"/>
      <c r="N243" s="3"/>
      <c r="O243" s="3"/>
    </row>
    <row r="244" ht="14.25" customHeight="1">
      <c r="I244" s="3"/>
      <c r="J244" s="3"/>
      <c r="K244" s="3"/>
      <c r="L244" s="3"/>
      <c r="M244" s="3"/>
      <c r="N244" s="3"/>
      <c r="O244" s="3"/>
    </row>
    <row r="245" ht="14.25" customHeight="1">
      <c r="I245" s="3"/>
      <c r="J245" s="3"/>
      <c r="K245" s="3"/>
      <c r="L245" s="3"/>
      <c r="M245" s="3"/>
      <c r="N245" s="3"/>
      <c r="O245" s="3"/>
    </row>
    <row r="246" ht="14.25" customHeight="1">
      <c r="I246" s="3"/>
      <c r="J246" s="3"/>
      <c r="K246" s="3"/>
      <c r="L246" s="3"/>
      <c r="M246" s="3"/>
      <c r="N246" s="3"/>
      <c r="O246" s="3"/>
    </row>
    <row r="247" ht="14.25" customHeight="1">
      <c r="I247" s="3"/>
      <c r="J247" s="3"/>
      <c r="K247" s="3"/>
      <c r="L247" s="3"/>
      <c r="M247" s="3"/>
      <c r="N247" s="3"/>
      <c r="O247" s="3"/>
    </row>
    <row r="248" ht="14.25" customHeight="1">
      <c r="I248" s="3"/>
      <c r="J248" s="3"/>
      <c r="K248" s="3"/>
      <c r="L248" s="3"/>
      <c r="M248" s="3"/>
      <c r="N248" s="3"/>
      <c r="O248" s="3"/>
    </row>
    <row r="249" ht="14.25" customHeight="1">
      <c r="I249" s="3"/>
      <c r="J249" s="3"/>
      <c r="K249" s="3"/>
      <c r="L249" s="3"/>
      <c r="M249" s="3"/>
      <c r="N249" s="3"/>
      <c r="O249" s="3"/>
    </row>
    <row r="250" ht="14.25" customHeight="1">
      <c r="I250" s="3"/>
      <c r="J250" s="3"/>
      <c r="K250" s="3"/>
      <c r="L250" s="3"/>
      <c r="M250" s="3"/>
      <c r="N250" s="3"/>
      <c r="O250" s="3"/>
    </row>
    <row r="251" ht="14.25" customHeight="1">
      <c r="I251" s="3"/>
      <c r="J251" s="3"/>
      <c r="K251" s="3"/>
      <c r="L251" s="3"/>
      <c r="M251" s="3"/>
      <c r="N251" s="3"/>
      <c r="O251" s="3"/>
    </row>
    <row r="252" ht="14.25" customHeight="1">
      <c r="I252" s="3"/>
      <c r="J252" s="3"/>
      <c r="K252" s="3"/>
      <c r="L252" s="3"/>
      <c r="M252" s="3"/>
      <c r="N252" s="3"/>
      <c r="O252" s="3"/>
    </row>
    <row r="253" ht="14.25" customHeight="1">
      <c r="I253" s="3"/>
      <c r="J253" s="3"/>
      <c r="K253" s="3"/>
      <c r="L253" s="3"/>
      <c r="M253" s="3"/>
      <c r="N253" s="3"/>
      <c r="O253" s="3"/>
    </row>
    <row r="254" ht="14.25" customHeight="1">
      <c r="I254" s="3"/>
      <c r="J254" s="3"/>
      <c r="K254" s="3"/>
      <c r="L254" s="3"/>
      <c r="M254" s="3"/>
      <c r="N254" s="3"/>
      <c r="O254" s="3"/>
    </row>
    <row r="255" ht="14.25" customHeight="1">
      <c r="I255" s="3"/>
      <c r="J255" s="3"/>
      <c r="K255" s="3"/>
      <c r="L255" s="3"/>
      <c r="M255" s="3"/>
      <c r="N255" s="3"/>
      <c r="O255" s="3"/>
    </row>
    <row r="256" ht="14.25" customHeight="1">
      <c r="I256" s="3"/>
      <c r="J256" s="3"/>
      <c r="K256" s="3"/>
      <c r="L256" s="3"/>
      <c r="M256" s="3"/>
      <c r="N256" s="3"/>
      <c r="O256" s="3"/>
    </row>
    <row r="257" ht="14.25" customHeight="1">
      <c r="I257" s="3"/>
      <c r="J257" s="3"/>
      <c r="K257" s="3"/>
      <c r="L257" s="3"/>
      <c r="M257" s="3"/>
      <c r="N257" s="3"/>
      <c r="O257" s="3"/>
    </row>
    <row r="258" ht="14.25" customHeight="1">
      <c r="I258" s="3"/>
      <c r="J258" s="3"/>
      <c r="K258" s="3"/>
      <c r="L258" s="3"/>
      <c r="M258" s="3"/>
      <c r="N258" s="3"/>
      <c r="O258" s="3"/>
    </row>
    <row r="259" ht="14.25" customHeight="1">
      <c r="I259" s="3"/>
      <c r="J259" s="3"/>
      <c r="K259" s="3"/>
      <c r="L259" s="3"/>
      <c r="M259" s="3"/>
      <c r="N259" s="3"/>
      <c r="O259" s="3"/>
    </row>
    <row r="260" ht="14.25" customHeight="1">
      <c r="I260" s="3"/>
      <c r="J260" s="3"/>
      <c r="K260" s="3"/>
      <c r="L260" s="3"/>
      <c r="M260" s="3"/>
      <c r="N260" s="3"/>
      <c r="O260" s="3"/>
    </row>
    <row r="261" ht="14.25" customHeight="1">
      <c r="I261" s="3"/>
      <c r="J261" s="3"/>
      <c r="K261" s="3"/>
      <c r="L261" s="3"/>
      <c r="M261" s="3"/>
      <c r="N261" s="3"/>
      <c r="O261" s="3"/>
    </row>
    <row r="262" ht="14.25" customHeight="1">
      <c r="I262" s="3"/>
      <c r="J262" s="3"/>
      <c r="K262" s="3"/>
      <c r="L262" s="3"/>
      <c r="M262" s="3"/>
      <c r="N262" s="3"/>
      <c r="O262" s="3"/>
    </row>
    <row r="263" ht="14.25" customHeight="1">
      <c r="I263" s="3"/>
      <c r="J263" s="3"/>
      <c r="K263" s="3"/>
      <c r="L263" s="3"/>
      <c r="M263" s="3"/>
      <c r="N263" s="3"/>
      <c r="O263" s="3"/>
    </row>
    <row r="264" ht="14.25" customHeight="1">
      <c r="I264" s="3"/>
      <c r="J264" s="3"/>
      <c r="K264" s="3"/>
      <c r="L264" s="3"/>
      <c r="M264" s="3"/>
      <c r="N264" s="3"/>
      <c r="O264" s="3"/>
    </row>
    <row r="265" ht="14.25" customHeight="1">
      <c r="I265" s="3"/>
      <c r="J265" s="3"/>
      <c r="K265" s="3"/>
      <c r="L265" s="3"/>
      <c r="M265" s="3"/>
      <c r="N265" s="3"/>
      <c r="O265" s="3"/>
    </row>
    <row r="266" ht="14.25" customHeight="1">
      <c r="I266" s="3"/>
      <c r="J266" s="3"/>
      <c r="K266" s="3"/>
      <c r="L266" s="3"/>
      <c r="M266" s="3"/>
      <c r="N266" s="3"/>
      <c r="O266" s="3"/>
    </row>
    <row r="267" ht="14.25" customHeight="1">
      <c r="I267" s="3"/>
      <c r="J267" s="3"/>
      <c r="K267" s="3"/>
      <c r="L267" s="3"/>
      <c r="M267" s="3"/>
      <c r="N267" s="3"/>
      <c r="O267" s="3"/>
    </row>
    <row r="268" ht="14.25" customHeight="1">
      <c r="I268" s="3"/>
      <c r="J268" s="3"/>
      <c r="K268" s="3"/>
      <c r="L268" s="3"/>
      <c r="M268" s="3"/>
      <c r="N268" s="3"/>
      <c r="O268" s="3"/>
    </row>
    <row r="269" ht="14.25" customHeight="1">
      <c r="I269" s="3"/>
      <c r="J269" s="3"/>
      <c r="K269" s="3"/>
      <c r="L269" s="3"/>
      <c r="M269" s="3"/>
      <c r="N269" s="3"/>
      <c r="O269" s="3"/>
    </row>
    <row r="270" ht="14.25" customHeight="1">
      <c r="I270" s="3"/>
      <c r="J270" s="3"/>
      <c r="K270" s="3"/>
      <c r="L270" s="3"/>
      <c r="M270" s="3"/>
      <c r="N270" s="3"/>
      <c r="O270" s="3"/>
    </row>
    <row r="271" ht="14.25" customHeight="1">
      <c r="I271" s="3"/>
      <c r="J271" s="3"/>
      <c r="K271" s="3"/>
      <c r="L271" s="3"/>
      <c r="M271" s="3"/>
      <c r="N271" s="3"/>
      <c r="O271" s="3"/>
    </row>
    <row r="272" ht="14.25" customHeight="1">
      <c r="I272" s="3"/>
      <c r="J272" s="3"/>
      <c r="K272" s="3"/>
      <c r="L272" s="3"/>
      <c r="M272" s="3"/>
      <c r="N272" s="3"/>
      <c r="O272" s="3"/>
    </row>
    <row r="273" ht="14.25" customHeight="1">
      <c r="I273" s="3"/>
      <c r="J273" s="3"/>
      <c r="K273" s="3"/>
      <c r="L273" s="3"/>
      <c r="M273" s="3"/>
      <c r="N273" s="3"/>
      <c r="O273" s="3"/>
    </row>
    <row r="274" ht="14.25" customHeight="1">
      <c r="I274" s="3"/>
      <c r="J274" s="3"/>
      <c r="K274" s="3"/>
      <c r="L274" s="3"/>
      <c r="M274" s="3"/>
      <c r="N274" s="3"/>
      <c r="O274" s="3"/>
    </row>
    <row r="275" ht="14.25" customHeight="1">
      <c r="I275" s="3"/>
      <c r="J275" s="3"/>
      <c r="K275" s="3"/>
      <c r="L275" s="3"/>
      <c r="M275" s="3"/>
      <c r="N275" s="3"/>
      <c r="O275" s="3"/>
    </row>
    <row r="276" ht="14.25" customHeight="1">
      <c r="I276" s="3"/>
      <c r="J276" s="3"/>
      <c r="K276" s="3"/>
      <c r="L276" s="3"/>
      <c r="M276" s="3"/>
      <c r="N276" s="3"/>
      <c r="O276" s="3"/>
    </row>
    <row r="277" ht="14.25" customHeight="1">
      <c r="I277" s="3"/>
      <c r="J277" s="3"/>
      <c r="K277" s="3"/>
      <c r="L277" s="3"/>
      <c r="M277" s="3"/>
      <c r="N277" s="3"/>
      <c r="O277" s="3"/>
    </row>
    <row r="278" ht="14.25" customHeight="1">
      <c r="I278" s="3"/>
      <c r="J278" s="3"/>
      <c r="K278" s="3"/>
      <c r="L278" s="3"/>
      <c r="M278" s="3"/>
      <c r="N278" s="3"/>
      <c r="O278" s="3"/>
    </row>
    <row r="279" ht="14.25" customHeight="1">
      <c r="I279" s="3"/>
      <c r="J279" s="3"/>
      <c r="K279" s="3"/>
      <c r="L279" s="3"/>
      <c r="M279" s="3"/>
      <c r="N279" s="3"/>
      <c r="O279" s="3"/>
    </row>
    <row r="280" ht="14.25" customHeight="1">
      <c r="I280" s="3"/>
      <c r="J280" s="3"/>
      <c r="K280" s="3"/>
      <c r="L280" s="3"/>
      <c r="M280" s="3"/>
      <c r="N280" s="3"/>
      <c r="O280" s="3"/>
    </row>
    <row r="281" ht="14.25" customHeight="1">
      <c r="I281" s="3"/>
      <c r="J281" s="3"/>
      <c r="K281" s="3"/>
      <c r="L281" s="3"/>
      <c r="M281" s="3"/>
      <c r="N281" s="3"/>
      <c r="O281" s="3"/>
    </row>
    <row r="282" ht="14.25" customHeight="1">
      <c r="I282" s="3"/>
      <c r="J282" s="3"/>
      <c r="K282" s="3"/>
      <c r="L282" s="3"/>
      <c r="M282" s="3"/>
      <c r="N282" s="3"/>
      <c r="O282" s="3"/>
    </row>
    <row r="283" ht="14.25" customHeight="1">
      <c r="I283" s="3"/>
      <c r="J283" s="3"/>
      <c r="K283" s="3"/>
      <c r="L283" s="3"/>
      <c r="M283" s="3"/>
      <c r="N283" s="3"/>
      <c r="O283" s="3"/>
    </row>
    <row r="284" ht="14.25" customHeight="1">
      <c r="I284" s="3"/>
      <c r="J284" s="3"/>
      <c r="K284" s="3"/>
      <c r="L284" s="3"/>
      <c r="M284" s="3"/>
      <c r="N284" s="3"/>
      <c r="O284" s="3"/>
    </row>
    <row r="285" ht="14.25" customHeight="1">
      <c r="I285" s="3"/>
      <c r="J285" s="3"/>
      <c r="K285" s="3"/>
      <c r="L285" s="3"/>
      <c r="M285" s="3"/>
      <c r="N285" s="3"/>
      <c r="O285" s="3"/>
    </row>
    <row r="286" ht="14.25" customHeight="1">
      <c r="I286" s="3"/>
      <c r="J286" s="3"/>
      <c r="K286" s="3"/>
      <c r="L286" s="3"/>
      <c r="M286" s="3"/>
      <c r="N286" s="3"/>
      <c r="O286" s="3"/>
    </row>
    <row r="287" ht="14.25" customHeight="1">
      <c r="I287" s="3"/>
      <c r="J287" s="3"/>
      <c r="K287" s="3"/>
      <c r="L287" s="3"/>
      <c r="M287" s="3"/>
      <c r="N287" s="3"/>
      <c r="O287" s="3"/>
    </row>
    <row r="288" ht="14.25" customHeight="1">
      <c r="I288" s="3"/>
      <c r="J288" s="3"/>
      <c r="K288" s="3"/>
      <c r="L288" s="3"/>
      <c r="M288" s="3"/>
      <c r="N288" s="3"/>
      <c r="O288" s="3"/>
    </row>
    <row r="289" ht="14.25" customHeight="1">
      <c r="I289" s="3"/>
      <c r="J289" s="3"/>
      <c r="K289" s="3"/>
      <c r="L289" s="3"/>
      <c r="M289" s="3"/>
      <c r="N289" s="3"/>
      <c r="O289" s="3"/>
    </row>
    <row r="290" ht="14.25" customHeight="1">
      <c r="I290" s="3"/>
      <c r="J290" s="3"/>
      <c r="K290" s="3"/>
      <c r="L290" s="3"/>
      <c r="M290" s="3"/>
      <c r="N290" s="3"/>
      <c r="O290" s="3"/>
    </row>
    <row r="291" ht="14.25" customHeight="1">
      <c r="I291" s="3"/>
      <c r="J291" s="3"/>
      <c r="K291" s="3"/>
      <c r="L291" s="3"/>
      <c r="M291" s="3"/>
      <c r="N291" s="3"/>
      <c r="O291" s="3"/>
    </row>
    <row r="292" ht="14.25" customHeight="1">
      <c r="I292" s="3"/>
      <c r="J292" s="3"/>
      <c r="K292" s="3"/>
      <c r="L292" s="3"/>
      <c r="M292" s="3"/>
      <c r="N292" s="3"/>
      <c r="O292" s="3"/>
    </row>
    <row r="293" ht="14.25" customHeight="1">
      <c r="I293" s="3"/>
      <c r="J293" s="3"/>
      <c r="K293" s="3"/>
      <c r="L293" s="3"/>
      <c r="M293" s="3"/>
      <c r="N293" s="3"/>
      <c r="O293" s="3"/>
    </row>
    <row r="294" ht="14.25" customHeight="1">
      <c r="I294" s="3"/>
      <c r="J294" s="3"/>
      <c r="K294" s="3"/>
      <c r="L294" s="3"/>
      <c r="M294" s="3"/>
      <c r="N294" s="3"/>
      <c r="O294" s="3"/>
    </row>
    <row r="295" ht="14.25" customHeight="1">
      <c r="I295" s="3"/>
      <c r="J295" s="3"/>
      <c r="K295" s="3"/>
      <c r="L295" s="3"/>
      <c r="M295" s="3"/>
      <c r="N295" s="3"/>
      <c r="O295" s="3"/>
    </row>
    <row r="296" ht="14.25" customHeight="1">
      <c r="I296" s="3"/>
      <c r="J296" s="3"/>
      <c r="K296" s="3"/>
      <c r="L296" s="3"/>
      <c r="M296" s="3"/>
      <c r="N296" s="3"/>
      <c r="O296" s="3"/>
    </row>
    <row r="297" ht="14.25" customHeight="1">
      <c r="I297" s="3"/>
      <c r="J297" s="3"/>
      <c r="K297" s="3"/>
      <c r="L297" s="3"/>
      <c r="M297" s="3"/>
      <c r="N297" s="3"/>
      <c r="O297" s="3"/>
    </row>
    <row r="298" ht="14.25" customHeight="1">
      <c r="I298" s="3"/>
      <c r="J298" s="3"/>
      <c r="K298" s="3"/>
      <c r="L298" s="3"/>
      <c r="M298" s="3"/>
      <c r="N298" s="3"/>
      <c r="O298" s="3"/>
    </row>
    <row r="299" ht="14.25" customHeight="1">
      <c r="I299" s="3"/>
      <c r="J299" s="3"/>
      <c r="K299" s="3"/>
      <c r="L299" s="3"/>
      <c r="M299" s="3"/>
      <c r="N299" s="3"/>
      <c r="O299" s="3"/>
    </row>
    <row r="300" ht="14.25" customHeight="1">
      <c r="I300" s="3"/>
      <c r="J300" s="3"/>
      <c r="K300" s="3"/>
      <c r="L300" s="3"/>
      <c r="M300" s="3"/>
      <c r="N300" s="3"/>
      <c r="O300" s="3"/>
    </row>
    <row r="301" ht="14.25" customHeight="1">
      <c r="I301" s="3"/>
      <c r="J301" s="3"/>
      <c r="K301" s="3"/>
      <c r="L301" s="3"/>
      <c r="M301" s="3"/>
      <c r="N301" s="3"/>
      <c r="O301" s="3"/>
    </row>
    <row r="302" ht="14.25" customHeight="1">
      <c r="I302" s="3"/>
      <c r="J302" s="3"/>
      <c r="K302" s="3"/>
      <c r="L302" s="3"/>
      <c r="M302" s="3"/>
      <c r="N302" s="3"/>
      <c r="O302" s="3"/>
    </row>
    <row r="303" ht="14.25" customHeight="1">
      <c r="I303" s="3"/>
      <c r="J303" s="3"/>
      <c r="K303" s="3"/>
      <c r="L303" s="3"/>
      <c r="M303" s="3"/>
      <c r="N303" s="3"/>
      <c r="O303" s="3"/>
    </row>
    <row r="304" ht="14.25" customHeight="1">
      <c r="I304" s="3"/>
      <c r="J304" s="3"/>
      <c r="K304" s="3"/>
      <c r="L304" s="3"/>
      <c r="M304" s="3"/>
      <c r="N304" s="3"/>
      <c r="O304" s="3"/>
    </row>
    <row r="305" ht="14.25" customHeight="1">
      <c r="I305" s="3"/>
      <c r="J305" s="3"/>
      <c r="K305" s="3"/>
      <c r="L305" s="3"/>
      <c r="M305" s="3"/>
      <c r="N305" s="3"/>
      <c r="O305" s="3"/>
    </row>
    <row r="306" ht="14.25" customHeight="1">
      <c r="I306" s="3"/>
      <c r="J306" s="3"/>
      <c r="K306" s="3"/>
      <c r="L306" s="3"/>
      <c r="M306" s="3"/>
      <c r="N306" s="3"/>
      <c r="O306" s="3"/>
    </row>
    <row r="307" ht="14.25" customHeight="1">
      <c r="I307" s="3"/>
      <c r="J307" s="3"/>
      <c r="K307" s="3"/>
      <c r="L307" s="3"/>
      <c r="M307" s="3"/>
      <c r="N307" s="3"/>
      <c r="O307" s="3"/>
    </row>
    <row r="308" ht="14.25" customHeight="1">
      <c r="I308" s="3"/>
      <c r="J308" s="3"/>
      <c r="K308" s="3"/>
      <c r="L308" s="3"/>
      <c r="M308" s="3"/>
      <c r="N308" s="3"/>
      <c r="O308" s="3"/>
    </row>
    <row r="309" ht="14.25" customHeight="1">
      <c r="I309" s="3"/>
      <c r="J309" s="3"/>
      <c r="K309" s="3"/>
      <c r="L309" s="3"/>
      <c r="M309" s="3"/>
      <c r="N309" s="3"/>
      <c r="O309" s="3"/>
    </row>
    <row r="310" ht="14.25" customHeight="1">
      <c r="I310" s="3"/>
      <c r="J310" s="3"/>
      <c r="K310" s="3"/>
      <c r="L310" s="3"/>
      <c r="M310" s="3"/>
      <c r="N310" s="3"/>
      <c r="O310" s="3"/>
    </row>
    <row r="311" ht="14.25" customHeight="1">
      <c r="I311" s="3"/>
      <c r="J311" s="3"/>
      <c r="K311" s="3"/>
      <c r="L311" s="3"/>
      <c r="M311" s="3"/>
      <c r="N311" s="3"/>
      <c r="O311" s="3"/>
    </row>
    <row r="312" ht="14.25" customHeight="1">
      <c r="I312" s="3"/>
      <c r="J312" s="3"/>
      <c r="K312" s="3"/>
      <c r="L312" s="3"/>
      <c r="M312" s="3"/>
      <c r="N312" s="3"/>
      <c r="O312" s="3"/>
    </row>
    <row r="313" ht="14.25" customHeight="1">
      <c r="I313" s="3"/>
      <c r="J313" s="3"/>
      <c r="K313" s="3"/>
      <c r="L313" s="3"/>
      <c r="M313" s="3"/>
      <c r="N313" s="3"/>
      <c r="O313" s="3"/>
    </row>
    <row r="314" ht="14.25" customHeight="1">
      <c r="I314" s="3"/>
      <c r="J314" s="3"/>
      <c r="K314" s="3"/>
      <c r="L314" s="3"/>
      <c r="M314" s="3"/>
      <c r="N314" s="3"/>
      <c r="O314" s="3"/>
    </row>
    <row r="315" ht="14.25" customHeight="1">
      <c r="I315" s="3"/>
      <c r="J315" s="3"/>
      <c r="K315" s="3"/>
      <c r="L315" s="3"/>
      <c r="M315" s="3"/>
      <c r="N315" s="3"/>
      <c r="O315" s="3"/>
    </row>
    <row r="316" ht="14.25" customHeight="1">
      <c r="I316" s="3"/>
      <c r="J316" s="3"/>
      <c r="K316" s="3"/>
      <c r="L316" s="3"/>
      <c r="M316" s="3"/>
      <c r="N316" s="3"/>
      <c r="O316" s="3"/>
    </row>
    <row r="317" ht="14.25" customHeight="1">
      <c r="I317" s="3"/>
      <c r="J317" s="3"/>
      <c r="K317" s="3"/>
      <c r="L317" s="3"/>
      <c r="M317" s="3"/>
      <c r="N317" s="3"/>
      <c r="O317" s="3"/>
    </row>
    <row r="318" ht="14.25" customHeight="1">
      <c r="I318" s="3"/>
      <c r="J318" s="3"/>
      <c r="K318" s="3"/>
      <c r="L318" s="3"/>
      <c r="M318" s="3"/>
      <c r="N318" s="3"/>
      <c r="O318" s="3"/>
    </row>
    <row r="319" ht="14.25" customHeight="1">
      <c r="I319" s="3"/>
      <c r="J319" s="3"/>
      <c r="K319" s="3"/>
      <c r="L319" s="3"/>
      <c r="M319" s="3"/>
      <c r="N319" s="3"/>
      <c r="O319" s="3"/>
    </row>
    <row r="320" ht="14.25" customHeight="1">
      <c r="I320" s="3"/>
      <c r="J320" s="3"/>
      <c r="K320" s="3"/>
      <c r="L320" s="3"/>
      <c r="M320" s="3"/>
      <c r="N320" s="3"/>
      <c r="O320" s="3"/>
    </row>
    <row r="321" ht="14.25" customHeight="1">
      <c r="I321" s="3"/>
      <c r="J321" s="3"/>
      <c r="K321" s="3"/>
      <c r="L321" s="3"/>
      <c r="M321" s="3"/>
      <c r="N321" s="3"/>
      <c r="O321" s="3"/>
    </row>
    <row r="322" ht="14.25" customHeight="1">
      <c r="I322" s="3"/>
      <c r="J322" s="3"/>
      <c r="K322" s="3"/>
      <c r="L322" s="3"/>
      <c r="M322" s="3"/>
      <c r="N322" s="3"/>
      <c r="O322" s="3"/>
    </row>
    <row r="323" ht="14.25" customHeight="1">
      <c r="I323" s="3"/>
      <c r="J323" s="3"/>
      <c r="K323" s="3"/>
      <c r="L323" s="3"/>
      <c r="M323" s="3"/>
      <c r="N323" s="3"/>
      <c r="O323" s="3"/>
    </row>
    <row r="324" ht="14.25" customHeight="1">
      <c r="I324" s="3"/>
      <c r="J324" s="3"/>
      <c r="K324" s="3"/>
      <c r="L324" s="3"/>
      <c r="M324" s="3"/>
      <c r="N324" s="3"/>
      <c r="O324" s="3"/>
    </row>
    <row r="325" ht="14.25" customHeight="1">
      <c r="I325" s="3"/>
      <c r="J325" s="3"/>
      <c r="K325" s="3"/>
      <c r="L325" s="3"/>
      <c r="M325" s="3"/>
      <c r="N325" s="3"/>
      <c r="O325" s="3"/>
    </row>
    <row r="326" ht="14.25" customHeight="1">
      <c r="I326" s="3"/>
      <c r="J326" s="3"/>
      <c r="K326" s="3"/>
      <c r="L326" s="3"/>
      <c r="M326" s="3"/>
      <c r="N326" s="3"/>
      <c r="O326" s="3"/>
    </row>
    <row r="327" ht="14.25" customHeight="1">
      <c r="I327" s="3"/>
      <c r="J327" s="3"/>
      <c r="K327" s="3"/>
      <c r="L327" s="3"/>
      <c r="M327" s="3"/>
      <c r="N327" s="3"/>
      <c r="O327" s="3"/>
    </row>
    <row r="328" ht="14.25" customHeight="1">
      <c r="I328" s="3"/>
      <c r="J328" s="3"/>
      <c r="K328" s="3"/>
      <c r="L328" s="3"/>
      <c r="M328" s="3"/>
      <c r="N328" s="3"/>
      <c r="O328" s="3"/>
    </row>
    <row r="329" ht="14.25" customHeight="1">
      <c r="I329" s="3"/>
      <c r="J329" s="3"/>
      <c r="K329" s="3"/>
      <c r="L329" s="3"/>
      <c r="M329" s="3"/>
      <c r="N329" s="3"/>
      <c r="O329" s="3"/>
    </row>
    <row r="330" ht="14.25" customHeight="1">
      <c r="I330" s="3"/>
      <c r="J330" s="3"/>
      <c r="K330" s="3"/>
      <c r="L330" s="3"/>
      <c r="M330" s="3"/>
      <c r="N330" s="3"/>
      <c r="O330" s="3"/>
    </row>
    <row r="331" ht="14.25" customHeight="1">
      <c r="I331" s="3"/>
      <c r="J331" s="3"/>
      <c r="K331" s="3"/>
      <c r="L331" s="3"/>
      <c r="M331" s="3"/>
      <c r="N331" s="3"/>
      <c r="O331" s="3"/>
    </row>
    <row r="332" ht="14.25" customHeight="1">
      <c r="I332" s="3"/>
      <c r="J332" s="3"/>
      <c r="K332" s="3"/>
      <c r="L332" s="3"/>
      <c r="M332" s="3"/>
      <c r="N332" s="3"/>
      <c r="O332" s="3"/>
    </row>
    <row r="333" ht="14.25" customHeight="1">
      <c r="I333" s="3"/>
      <c r="J333" s="3"/>
      <c r="K333" s="3"/>
      <c r="L333" s="3"/>
      <c r="M333" s="3"/>
      <c r="N333" s="3"/>
      <c r="O333" s="3"/>
    </row>
    <row r="334" ht="14.25" customHeight="1">
      <c r="I334" s="3"/>
      <c r="J334" s="3"/>
      <c r="K334" s="3"/>
      <c r="L334" s="3"/>
      <c r="M334" s="3"/>
      <c r="N334" s="3"/>
      <c r="O334" s="3"/>
    </row>
    <row r="335" ht="14.25" customHeight="1">
      <c r="I335" s="3"/>
      <c r="J335" s="3"/>
      <c r="K335" s="3"/>
      <c r="L335" s="3"/>
      <c r="M335" s="3"/>
      <c r="N335" s="3"/>
      <c r="O335" s="3"/>
    </row>
    <row r="336" ht="14.25" customHeight="1">
      <c r="I336" s="3"/>
      <c r="J336" s="3"/>
      <c r="K336" s="3"/>
      <c r="L336" s="3"/>
      <c r="M336" s="3"/>
      <c r="N336" s="3"/>
      <c r="O336" s="3"/>
    </row>
    <row r="337" ht="14.25" customHeight="1">
      <c r="I337" s="3"/>
      <c r="J337" s="3"/>
      <c r="K337" s="3"/>
      <c r="L337" s="3"/>
      <c r="M337" s="3"/>
      <c r="N337" s="3"/>
      <c r="O337" s="3"/>
    </row>
    <row r="338" ht="14.25" customHeight="1">
      <c r="I338" s="3"/>
      <c r="J338" s="3"/>
      <c r="K338" s="3"/>
      <c r="L338" s="3"/>
      <c r="M338" s="3"/>
      <c r="N338" s="3"/>
      <c r="O338" s="3"/>
    </row>
    <row r="339" ht="14.25" customHeight="1">
      <c r="I339" s="3"/>
      <c r="J339" s="3"/>
      <c r="K339" s="3"/>
      <c r="L339" s="3"/>
      <c r="M339" s="3"/>
      <c r="N339" s="3"/>
      <c r="O339" s="3"/>
    </row>
    <row r="340" ht="14.25" customHeight="1">
      <c r="I340" s="3"/>
      <c r="J340" s="3"/>
      <c r="K340" s="3"/>
      <c r="L340" s="3"/>
      <c r="M340" s="3"/>
      <c r="N340" s="3"/>
      <c r="O340" s="3"/>
    </row>
    <row r="341" ht="14.25" customHeight="1">
      <c r="I341" s="3"/>
      <c r="J341" s="3"/>
      <c r="K341" s="3"/>
      <c r="L341" s="3"/>
      <c r="M341" s="3"/>
      <c r="N341" s="3"/>
      <c r="O341" s="3"/>
    </row>
    <row r="342" ht="14.25" customHeight="1">
      <c r="I342" s="3"/>
      <c r="J342" s="3"/>
      <c r="K342" s="3"/>
      <c r="L342" s="3"/>
      <c r="M342" s="3"/>
      <c r="N342" s="3"/>
      <c r="O342" s="3"/>
    </row>
    <row r="343" ht="14.25" customHeight="1">
      <c r="I343" s="3"/>
      <c r="J343" s="3"/>
      <c r="K343" s="3"/>
      <c r="L343" s="3"/>
      <c r="M343" s="3"/>
      <c r="N343" s="3"/>
      <c r="O343" s="3"/>
    </row>
    <row r="344" ht="14.25" customHeight="1">
      <c r="I344" s="3"/>
      <c r="J344" s="3"/>
      <c r="K344" s="3"/>
      <c r="L344" s="3"/>
      <c r="M344" s="3"/>
      <c r="N344" s="3"/>
      <c r="O344" s="3"/>
    </row>
    <row r="345" ht="14.25" customHeight="1">
      <c r="I345" s="3"/>
      <c r="J345" s="3"/>
      <c r="K345" s="3"/>
      <c r="L345" s="3"/>
      <c r="M345" s="3"/>
      <c r="N345" s="3"/>
      <c r="O345" s="3"/>
    </row>
    <row r="346" ht="14.25" customHeight="1">
      <c r="I346" s="3"/>
      <c r="J346" s="3"/>
      <c r="K346" s="3"/>
      <c r="L346" s="3"/>
      <c r="M346" s="3"/>
      <c r="N346" s="3"/>
      <c r="O346" s="3"/>
    </row>
    <row r="347" ht="14.25" customHeight="1">
      <c r="I347" s="3"/>
      <c r="J347" s="3"/>
      <c r="K347" s="3"/>
      <c r="L347" s="3"/>
      <c r="M347" s="3"/>
      <c r="N347" s="3"/>
      <c r="O347" s="3"/>
    </row>
    <row r="348" ht="14.25" customHeight="1">
      <c r="I348" s="3"/>
      <c r="J348" s="3"/>
      <c r="K348" s="3"/>
      <c r="L348" s="3"/>
      <c r="M348" s="3"/>
      <c r="N348" s="3"/>
      <c r="O348" s="3"/>
    </row>
    <row r="349" ht="14.25" customHeight="1">
      <c r="I349" s="3"/>
      <c r="J349" s="3"/>
      <c r="K349" s="3"/>
      <c r="L349" s="3"/>
      <c r="M349" s="3"/>
      <c r="N349" s="3"/>
      <c r="O349" s="3"/>
    </row>
    <row r="350" ht="14.25" customHeight="1">
      <c r="I350" s="3"/>
      <c r="J350" s="3"/>
      <c r="K350" s="3"/>
      <c r="L350" s="3"/>
      <c r="M350" s="3"/>
      <c r="N350" s="3"/>
      <c r="O350" s="3"/>
    </row>
    <row r="351" ht="14.25" customHeight="1">
      <c r="I351" s="3"/>
      <c r="J351" s="3"/>
      <c r="K351" s="3"/>
      <c r="L351" s="3"/>
      <c r="M351" s="3"/>
      <c r="N351" s="3"/>
      <c r="O351" s="3"/>
    </row>
    <row r="352" ht="14.25" customHeight="1">
      <c r="I352" s="3"/>
      <c r="J352" s="3"/>
      <c r="K352" s="3"/>
      <c r="L352" s="3"/>
      <c r="M352" s="3"/>
      <c r="N352" s="3"/>
      <c r="O352" s="3"/>
    </row>
    <row r="353" ht="14.25" customHeight="1">
      <c r="I353" s="3"/>
      <c r="J353" s="3"/>
      <c r="K353" s="3"/>
      <c r="L353" s="3"/>
      <c r="M353" s="3"/>
      <c r="N353" s="3"/>
      <c r="O353" s="3"/>
    </row>
    <row r="354" ht="14.25" customHeight="1">
      <c r="I354" s="3"/>
      <c r="J354" s="3"/>
      <c r="K354" s="3"/>
      <c r="L354" s="3"/>
      <c r="M354" s="3"/>
      <c r="N354" s="3"/>
      <c r="O354" s="3"/>
    </row>
    <row r="355" ht="14.25" customHeight="1">
      <c r="I355" s="3"/>
      <c r="J355" s="3"/>
      <c r="K355" s="3"/>
      <c r="L355" s="3"/>
      <c r="M355" s="3"/>
      <c r="N355" s="3"/>
      <c r="O355" s="3"/>
    </row>
    <row r="356" ht="14.25" customHeight="1">
      <c r="I356" s="3"/>
      <c r="J356" s="3"/>
      <c r="K356" s="3"/>
      <c r="L356" s="3"/>
      <c r="M356" s="3"/>
      <c r="N356" s="3"/>
      <c r="O356" s="3"/>
    </row>
    <row r="357" ht="14.25" customHeight="1">
      <c r="I357" s="3"/>
      <c r="J357" s="3"/>
      <c r="K357" s="3"/>
      <c r="L357" s="3"/>
      <c r="M357" s="3"/>
      <c r="N357" s="3"/>
      <c r="O357" s="3"/>
    </row>
    <row r="358" ht="14.25" customHeight="1">
      <c r="I358" s="3"/>
      <c r="J358" s="3"/>
      <c r="K358" s="3"/>
      <c r="L358" s="3"/>
      <c r="M358" s="3"/>
      <c r="N358" s="3"/>
      <c r="O358" s="3"/>
    </row>
    <row r="359" ht="14.25" customHeight="1">
      <c r="I359" s="3"/>
      <c r="J359" s="3"/>
      <c r="K359" s="3"/>
      <c r="L359" s="3"/>
      <c r="M359" s="3"/>
      <c r="N359" s="3"/>
      <c r="O359" s="3"/>
    </row>
    <row r="360" ht="14.25" customHeight="1">
      <c r="I360" s="3"/>
      <c r="J360" s="3"/>
      <c r="K360" s="3"/>
      <c r="L360" s="3"/>
      <c r="M360" s="3"/>
      <c r="N360" s="3"/>
      <c r="O360" s="3"/>
    </row>
    <row r="361" ht="14.25" customHeight="1">
      <c r="I361" s="3"/>
      <c r="J361" s="3"/>
      <c r="K361" s="3"/>
      <c r="L361" s="3"/>
      <c r="M361" s="3"/>
      <c r="N361" s="3"/>
      <c r="O361" s="3"/>
    </row>
    <row r="362" ht="14.25" customHeight="1">
      <c r="I362" s="3"/>
      <c r="J362" s="3"/>
      <c r="K362" s="3"/>
      <c r="L362" s="3"/>
      <c r="M362" s="3"/>
      <c r="N362" s="3"/>
      <c r="O362" s="3"/>
    </row>
    <row r="363" ht="14.25" customHeight="1">
      <c r="I363" s="3"/>
      <c r="J363" s="3"/>
      <c r="K363" s="3"/>
      <c r="L363" s="3"/>
      <c r="M363" s="3"/>
      <c r="N363" s="3"/>
      <c r="O363" s="3"/>
    </row>
    <row r="364" ht="14.25" customHeight="1">
      <c r="I364" s="3"/>
      <c r="J364" s="3"/>
      <c r="K364" s="3"/>
      <c r="L364" s="3"/>
      <c r="M364" s="3"/>
      <c r="N364" s="3"/>
      <c r="O364" s="3"/>
    </row>
    <row r="365" ht="14.25" customHeight="1">
      <c r="I365" s="3"/>
      <c r="J365" s="3"/>
      <c r="K365" s="3"/>
      <c r="L365" s="3"/>
      <c r="M365" s="3"/>
      <c r="N365" s="3"/>
      <c r="O365" s="3"/>
    </row>
    <row r="366" ht="14.25" customHeight="1">
      <c r="I366" s="3"/>
      <c r="J366" s="3"/>
      <c r="K366" s="3"/>
      <c r="L366" s="3"/>
      <c r="M366" s="3"/>
      <c r="N366" s="3"/>
      <c r="O366" s="3"/>
    </row>
    <row r="367" ht="14.25" customHeight="1">
      <c r="I367" s="3"/>
      <c r="J367" s="3"/>
      <c r="K367" s="3"/>
      <c r="L367" s="3"/>
      <c r="M367" s="3"/>
      <c r="N367" s="3"/>
      <c r="O367" s="3"/>
    </row>
    <row r="368" ht="14.25" customHeight="1">
      <c r="I368" s="3"/>
      <c r="J368" s="3"/>
      <c r="K368" s="3"/>
      <c r="L368" s="3"/>
      <c r="M368" s="3"/>
      <c r="N368" s="3"/>
      <c r="O368" s="3"/>
    </row>
    <row r="369" ht="14.25" customHeight="1">
      <c r="I369" s="3"/>
      <c r="J369" s="3"/>
      <c r="K369" s="3"/>
      <c r="L369" s="3"/>
      <c r="M369" s="3"/>
      <c r="N369" s="3"/>
      <c r="O369" s="3"/>
    </row>
    <row r="370" ht="14.25" customHeight="1">
      <c r="I370" s="3"/>
      <c r="J370" s="3"/>
      <c r="K370" s="3"/>
      <c r="L370" s="3"/>
      <c r="M370" s="3"/>
      <c r="N370" s="3"/>
      <c r="O370" s="3"/>
    </row>
    <row r="371" ht="14.25" customHeight="1">
      <c r="I371" s="3"/>
      <c r="J371" s="3"/>
      <c r="K371" s="3"/>
      <c r="L371" s="3"/>
      <c r="M371" s="3"/>
      <c r="N371" s="3"/>
      <c r="O371" s="3"/>
    </row>
    <row r="372" ht="14.25" customHeight="1">
      <c r="I372" s="3"/>
      <c r="J372" s="3"/>
      <c r="K372" s="3"/>
      <c r="L372" s="3"/>
      <c r="M372" s="3"/>
      <c r="N372" s="3"/>
      <c r="O372" s="3"/>
    </row>
    <row r="373" ht="14.25" customHeight="1">
      <c r="I373" s="3"/>
      <c r="J373" s="3"/>
      <c r="K373" s="3"/>
      <c r="L373" s="3"/>
      <c r="M373" s="3"/>
      <c r="N373" s="3"/>
      <c r="O373" s="3"/>
    </row>
    <row r="374" ht="14.25" customHeight="1">
      <c r="I374" s="3"/>
      <c r="J374" s="3"/>
      <c r="K374" s="3"/>
      <c r="L374" s="3"/>
      <c r="M374" s="3"/>
      <c r="N374" s="3"/>
      <c r="O374" s="3"/>
    </row>
    <row r="375" ht="14.25" customHeight="1">
      <c r="I375" s="3"/>
      <c r="J375" s="3"/>
      <c r="K375" s="3"/>
      <c r="L375" s="3"/>
      <c r="M375" s="3"/>
      <c r="N375" s="3"/>
      <c r="O375" s="3"/>
    </row>
    <row r="376" ht="14.25" customHeight="1">
      <c r="I376" s="3"/>
      <c r="J376" s="3"/>
      <c r="K376" s="3"/>
      <c r="L376" s="3"/>
      <c r="M376" s="3"/>
      <c r="N376" s="3"/>
      <c r="O376" s="3"/>
    </row>
    <row r="377" ht="14.25" customHeight="1">
      <c r="I377" s="3"/>
      <c r="J377" s="3"/>
      <c r="K377" s="3"/>
      <c r="L377" s="3"/>
      <c r="M377" s="3"/>
      <c r="N377" s="3"/>
      <c r="O377" s="3"/>
    </row>
    <row r="378" ht="14.25" customHeight="1">
      <c r="I378" s="3"/>
      <c r="J378" s="3"/>
      <c r="K378" s="3"/>
      <c r="L378" s="3"/>
      <c r="M378" s="3"/>
      <c r="N378" s="3"/>
      <c r="O378" s="3"/>
    </row>
    <row r="379" ht="14.25" customHeight="1">
      <c r="I379" s="3"/>
      <c r="J379" s="3"/>
      <c r="K379" s="3"/>
      <c r="L379" s="3"/>
      <c r="M379" s="3"/>
      <c r="N379" s="3"/>
      <c r="O379" s="3"/>
    </row>
    <row r="380" ht="14.25" customHeight="1">
      <c r="I380" s="3"/>
      <c r="J380" s="3"/>
      <c r="K380" s="3"/>
      <c r="L380" s="3"/>
      <c r="M380" s="3"/>
      <c r="N380" s="3"/>
      <c r="O380" s="3"/>
    </row>
    <row r="381" ht="14.25" customHeight="1">
      <c r="I381" s="3"/>
      <c r="J381" s="3"/>
      <c r="K381" s="3"/>
      <c r="L381" s="3"/>
      <c r="M381" s="3"/>
      <c r="N381" s="3"/>
      <c r="O381" s="3"/>
    </row>
    <row r="382" ht="14.25" customHeight="1">
      <c r="I382" s="3"/>
      <c r="J382" s="3"/>
      <c r="K382" s="3"/>
      <c r="L382" s="3"/>
      <c r="M382" s="3"/>
      <c r="N382" s="3"/>
      <c r="O382" s="3"/>
    </row>
    <row r="383" ht="14.25" customHeight="1">
      <c r="I383" s="3"/>
      <c r="J383" s="3"/>
      <c r="K383" s="3"/>
      <c r="L383" s="3"/>
      <c r="M383" s="3"/>
      <c r="N383" s="3"/>
      <c r="O383" s="3"/>
    </row>
    <row r="384" ht="14.25" customHeight="1">
      <c r="I384" s="3"/>
      <c r="J384" s="3"/>
      <c r="K384" s="3"/>
      <c r="L384" s="3"/>
      <c r="M384" s="3"/>
      <c r="N384" s="3"/>
      <c r="O384" s="3"/>
    </row>
    <row r="385" ht="14.25" customHeight="1">
      <c r="I385" s="3"/>
      <c r="J385" s="3"/>
      <c r="K385" s="3"/>
      <c r="L385" s="3"/>
      <c r="M385" s="3"/>
      <c r="N385" s="3"/>
      <c r="O385" s="3"/>
    </row>
    <row r="386" ht="14.25" customHeight="1">
      <c r="I386" s="3"/>
      <c r="J386" s="3"/>
      <c r="K386" s="3"/>
      <c r="L386" s="3"/>
      <c r="M386" s="3"/>
      <c r="N386" s="3"/>
      <c r="O386" s="3"/>
    </row>
    <row r="387" ht="14.25" customHeight="1">
      <c r="I387" s="3"/>
      <c r="J387" s="3"/>
      <c r="K387" s="3"/>
      <c r="L387" s="3"/>
      <c r="M387" s="3"/>
      <c r="N387" s="3"/>
      <c r="O387" s="3"/>
    </row>
    <row r="388" ht="14.25" customHeight="1">
      <c r="I388" s="3"/>
      <c r="J388" s="3"/>
      <c r="K388" s="3"/>
      <c r="L388" s="3"/>
      <c r="M388" s="3"/>
      <c r="N388" s="3"/>
      <c r="O388" s="3"/>
    </row>
    <row r="389" ht="14.25" customHeight="1">
      <c r="I389" s="3"/>
      <c r="J389" s="3"/>
      <c r="K389" s="3"/>
      <c r="L389" s="3"/>
      <c r="M389" s="3"/>
      <c r="N389" s="3"/>
      <c r="O389" s="3"/>
    </row>
    <row r="390" ht="14.25" customHeight="1">
      <c r="I390" s="3"/>
      <c r="J390" s="3"/>
      <c r="K390" s="3"/>
      <c r="L390" s="3"/>
      <c r="M390" s="3"/>
      <c r="N390" s="3"/>
      <c r="O390" s="3"/>
    </row>
    <row r="391" ht="14.25" customHeight="1">
      <c r="I391" s="3"/>
      <c r="J391" s="3"/>
      <c r="K391" s="3"/>
      <c r="L391" s="3"/>
      <c r="M391" s="3"/>
      <c r="N391" s="3"/>
      <c r="O391" s="3"/>
    </row>
    <row r="392" ht="14.25" customHeight="1">
      <c r="I392" s="3"/>
      <c r="J392" s="3"/>
      <c r="K392" s="3"/>
      <c r="L392" s="3"/>
      <c r="M392" s="3"/>
      <c r="N392" s="3"/>
      <c r="O392" s="3"/>
    </row>
    <row r="393" ht="14.25" customHeight="1">
      <c r="I393" s="3"/>
      <c r="J393" s="3"/>
      <c r="K393" s="3"/>
      <c r="L393" s="3"/>
      <c r="M393" s="3"/>
      <c r="N393" s="3"/>
      <c r="O393" s="3"/>
    </row>
    <row r="394" ht="14.25" customHeight="1">
      <c r="I394" s="3"/>
      <c r="J394" s="3"/>
      <c r="K394" s="3"/>
      <c r="L394" s="3"/>
      <c r="M394" s="3"/>
      <c r="N394" s="3"/>
      <c r="O394" s="3"/>
    </row>
    <row r="395" ht="14.25" customHeight="1">
      <c r="I395" s="3"/>
      <c r="J395" s="3"/>
      <c r="K395" s="3"/>
      <c r="L395" s="3"/>
      <c r="M395" s="3"/>
      <c r="N395" s="3"/>
      <c r="O395" s="3"/>
    </row>
    <row r="396" ht="14.25" customHeight="1">
      <c r="I396" s="3"/>
      <c r="J396" s="3"/>
      <c r="K396" s="3"/>
      <c r="L396" s="3"/>
      <c r="M396" s="3"/>
      <c r="N396" s="3"/>
      <c r="O396" s="3"/>
    </row>
    <row r="397" ht="14.25" customHeight="1">
      <c r="I397" s="3"/>
      <c r="J397" s="3"/>
      <c r="K397" s="3"/>
      <c r="L397" s="3"/>
      <c r="M397" s="3"/>
      <c r="N397" s="3"/>
      <c r="O397" s="3"/>
    </row>
    <row r="398" ht="14.25" customHeight="1">
      <c r="I398" s="3"/>
      <c r="J398" s="3"/>
      <c r="K398" s="3"/>
      <c r="L398" s="3"/>
      <c r="M398" s="3"/>
      <c r="N398" s="3"/>
      <c r="O398" s="3"/>
    </row>
    <row r="399" ht="14.25" customHeight="1">
      <c r="I399" s="3"/>
      <c r="J399" s="3"/>
      <c r="K399" s="3"/>
      <c r="L399" s="3"/>
      <c r="M399" s="3"/>
      <c r="N399" s="3"/>
      <c r="O399" s="3"/>
    </row>
    <row r="400" ht="14.25" customHeight="1">
      <c r="I400" s="3"/>
      <c r="J400" s="3"/>
      <c r="K400" s="3"/>
      <c r="L400" s="3"/>
      <c r="M400" s="3"/>
      <c r="N400" s="3"/>
      <c r="O400" s="3"/>
    </row>
    <row r="401" ht="14.25" customHeight="1">
      <c r="I401" s="3"/>
      <c r="J401" s="3"/>
      <c r="K401" s="3"/>
      <c r="L401" s="3"/>
      <c r="M401" s="3"/>
      <c r="N401" s="3"/>
      <c r="O401" s="3"/>
    </row>
    <row r="402" ht="14.25" customHeight="1">
      <c r="I402" s="3"/>
      <c r="J402" s="3"/>
      <c r="K402" s="3"/>
      <c r="L402" s="3"/>
      <c r="M402" s="3"/>
      <c r="N402" s="3"/>
      <c r="O402" s="3"/>
    </row>
    <row r="403" ht="14.25" customHeight="1">
      <c r="I403" s="3"/>
      <c r="J403" s="3"/>
      <c r="K403" s="3"/>
      <c r="L403" s="3"/>
      <c r="M403" s="3"/>
      <c r="N403" s="3"/>
      <c r="O403" s="3"/>
    </row>
    <row r="404" ht="14.25" customHeight="1">
      <c r="I404" s="3"/>
      <c r="J404" s="3"/>
      <c r="K404" s="3"/>
      <c r="L404" s="3"/>
      <c r="M404" s="3"/>
      <c r="N404" s="3"/>
      <c r="O404" s="3"/>
    </row>
    <row r="405" ht="14.25" customHeight="1">
      <c r="I405" s="3"/>
      <c r="J405" s="3"/>
      <c r="K405" s="3"/>
      <c r="L405" s="3"/>
      <c r="M405" s="3"/>
      <c r="N405" s="3"/>
      <c r="O405" s="3"/>
    </row>
    <row r="406" ht="14.25" customHeight="1">
      <c r="I406" s="3"/>
      <c r="J406" s="3"/>
      <c r="K406" s="3"/>
      <c r="L406" s="3"/>
      <c r="M406" s="3"/>
      <c r="N406" s="3"/>
      <c r="O406" s="3"/>
    </row>
    <row r="407" ht="14.25" customHeight="1">
      <c r="I407" s="3"/>
      <c r="J407" s="3"/>
      <c r="K407" s="3"/>
      <c r="L407" s="3"/>
      <c r="M407" s="3"/>
      <c r="N407" s="3"/>
      <c r="O407" s="3"/>
    </row>
    <row r="408" ht="14.25" customHeight="1">
      <c r="I408" s="3"/>
      <c r="J408" s="3"/>
      <c r="K408" s="3"/>
      <c r="L408" s="3"/>
      <c r="M408" s="3"/>
      <c r="N408" s="3"/>
      <c r="O408" s="3"/>
    </row>
    <row r="409" ht="14.25" customHeight="1">
      <c r="I409" s="3"/>
      <c r="J409" s="3"/>
      <c r="K409" s="3"/>
      <c r="L409" s="3"/>
      <c r="M409" s="3"/>
      <c r="N409" s="3"/>
      <c r="O409" s="3"/>
    </row>
    <row r="410" ht="14.25" customHeight="1">
      <c r="I410" s="3"/>
      <c r="J410" s="3"/>
      <c r="K410" s="3"/>
      <c r="L410" s="3"/>
      <c r="M410" s="3"/>
      <c r="N410" s="3"/>
      <c r="O410" s="3"/>
    </row>
    <row r="411" ht="14.25" customHeight="1">
      <c r="I411" s="3"/>
      <c r="J411" s="3"/>
      <c r="K411" s="3"/>
      <c r="L411" s="3"/>
      <c r="M411" s="3"/>
      <c r="N411" s="3"/>
      <c r="O411" s="3"/>
    </row>
    <row r="412" ht="14.25" customHeight="1">
      <c r="I412" s="3"/>
      <c r="J412" s="3"/>
      <c r="K412" s="3"/>
      <c r="L412" s="3"/>
      <c r="M412" s="3"/>
      <c r="N412" s="3"/>
      <c r="O412" s="3"/>
    </row>
    <row r="413" ht="14.25" customHeight="1">
      <c r="I413" s="3"/>
      <c r="J413" s="3"/>
      <c r="K413" s="3"/>
      <c r="L413" s="3"/>
      <c r="M413" s="3"/>
      <c r="N413" s="3"/>
      <c r="O413" s="3"/>
    </row>
    <row r="414" ht="14.25" customHeight="1">
      <c r="I414" s="3"/>
      <c r="J414" s="3"/>
      <c r="K414" s="3"/>
      <c r="L414" s="3"/>
      <c r="M414" s="3"/>
      <c r="N414" s="3"/>
      <c r="O414" s="3"/>
    </row>
    <row r="415" ht="14.25" customHeight="1">
      <c r="I415" s="3"/>
      <c r="J415" s="3"/>
      <c r="K415" s="3"/>
      <c r="L415" s="3"/>
      <c r="M415" s="3"/>
      <c r="N415" s="3"/>
      <c r="O415" s="3"/>
    </row>
    <row r="416" ht="14.25" customHeight="1">
      <c r="I416" s="3"/>
      <c r="J416" s="3"/>
      <c r="K416" s="3"/>
      <c r="L416" s="3"/>
      <c r="M416" s="3"/>
      <c r="N416" s="3"/>
      <c r="O416" s="3"/>
    </row>
    <row r="417" ht="14.25" customHeight="1">
      <c r="I417" s="3"/>
      <c r="J417" s="3"/>
      <c r="K417" s="3"/>
      <c r="L417" s="3"/>
      <c r="M417" s="3"/>
      <c r="N417" s="3"/>
      <c r="O417" s="3"/>
    </row>
    <row r="418" ht="14.25" customHeight="1">
      <c r="I418" s="3"/>
      <c r="J418" s="3"/>
      <c r="K418" s="3"/>
      <c r="L418" s="3"/>
      <c r="M418" s="3"/>
      <c r="N418" s="3"/>
      <c r="O418" s="3"/>
    </row>
    <row r="419" ht="14.25" customHeight="1">
      <c r="I419" s="3"/>
      <c r="J419" s="3"/>
      <c r="K419" s="3"/>
      <c r="L419" s="3"/>
      <c r="M419" s="3"/>
      <c r="N419" s="3"/>
      <c r="O419" s="3"/>
    </row>
    <row r="420" ht="14.25" customHeight="1">
      <c r="I420" s="3"/>
      <c r="J420" s="3"/>
      <c r="K420" s="3"/>
      <c r="L420" s="3"/>
      <c r="M420" s="3"/>
      <c r="N420" s="3"/>
      <c r="O420" s="3"/>
    </row>
    <row r="421" ht="14.25" customHeight="1">
      <c r="I421" s="3"/>
      <c r="J421" s="3"/>
      <c r="K421" s="3"/>
      <c r="L421" s="3"/>
      <c r="M421" s="3"/>
      <c r="N421" s="3"/>
      <c r="O421" s="3"/>
    </row>
    <row r="422" ht="14.25" customHeight="1">
      <c r="I422" s="3"/>
      <c r="J422" s="3"/>
      <c r="K422" s="3"/>
      <c r="L422" s="3"/>
      <c r="M422" s="3"/>
      <c r="N422" s="3"/>
      <c r="O422" s="3"/>
    </row>
    <row r="423" ht="14.25" customHeight="1">
      <c r="I423" s="3"/>
      <c r="J423" s="3"/>
      <c r="K423" s="3"/>
      <c r="L423" s="3"/>
      <c r="M423" s="3"/>
      <c r="N423" s="3"/>
      <c r="O423" s="3"/>
    </row>
    <row r="424" ht="14.25" customHeight="1">
      <c r="I424" s="3"/>
      <c r="J424" s="3"/>
      <c r="K424" s="3"/>
      <c r="L424" s="3"/>
      <c r="M424" s="3"/>
      <c r="N424" s="3"/>
      <c r="O424" s="3"/>
    </row>
    <row r="425" ht="14.25" customHeight="1">
      <c r="I425" s="3"/>
      <c r="J425" s="3"/>
      <c r="K425" s="3"/>
      <c r="L425" s="3"/>
      <c r="M425" s="3"/>
      <c r="N425" s="3"/>
      <c r="O425" s="3"/>
    </row>
    <row r="426" ht="14.25" customHeight="1">
      <c r="I426" s="3"/>
      <c r="J426" s="3"/>
      <c r="K426" s="3"/>
      <c r="L426" s="3"/>
      <c r="M426" s="3"/>
      <c r="N426" s="3"/>
      <c r="O426" s="3"/>
    </row>
    <row r="427" ht="14.25" customHeight="1">
      <c r="I427" s="3"/>
      <c r="J427" s="3"/>
      <c r="K427" s="3"/>
      <c r="L427" s="3"/>
      <c r="M427" s="3"/>
      <c r="N427" s="3"/>
      <c r="O427" s="3"/>
    </row>
    <row r="428" ht="14.25" customHeight="1">
      <c r="I428" s="3"/>
      <c r="J428" s="3"/>
      <c r="K428" s="3"/>
      <c r="L428" s="3"/>
      <c r="M428" s="3"/>
      <c r="N428" s="3"/>
      <c r="O428" s="3"/>
    </row>
    <row r="429" ht="14.25" customHeight="1">
      <c r="I429" s="3"/>
      <c r="J429" s="3"/>
      <c r="K429" s="3"/>
      <c r="L429" s="3"/>
      <c r="M429" s="3"/>
      <c r="N429" s="3"/>
      <c r="O429" s="3"/>
    </row>
    <row r="430" ht="14.25" customHeight="1">
      <c r="I430" s="3"/>
      <c r="J430" s="3"/>
      <c r="K430" s="3"/>
      <c r="L430" s="3"/>
      <c r="M430" s="3"/>
      <c r="N430" s="3"/>
      <c r="O430" s="3"/>
    </row>
    <row r="431" ht="14.25" customHeight="1">
      <c r="I431" s="3"/>
      <c r="J431" s="3"/>
      <c r="K431" s="3"/>
      <c r="L431" s="3"/>
      <c r="M431" s="3"/>
      <c r="N431" s="3"/>
      <c r="O431" s="3"/>
    </row>
    <row r="432" ht="14.25" customHeight="1">
      <c r="I432" s="3"/>
      <c r="J432" s="3"/>
      <c r="K432" s="3"/>
      <c r="L432" s="3"/>
      <c r="M432" s="3"/>
      <c r="N432" s="3"/>
      <c r="O432" s="3"/>
    </row>
    <row r="433" ht="14.25" customHeight="1">
      <c r="I433" s="3"/>
      <c r="J433" s="3"/>
      <c r="K433" s="3"/>
      <c r="L433" s="3"/>
      <c r="M433" s="3"/>
      <c r="N433" s="3"/>
      <c r="O433" s="3"/>
    </row>
    <row r="434" ht="14.25" customHeight="1">
      <c r="I434" s="3"/>
      <c r="J434" s="3"/>
      <c r="K434" s="3"/>
      <c r="L434" s="3"/>
      <c r="M434" s="3"/>
      <c r="N434" s="3"/>
      <c r="O434" s="3"/>
    </row>
    <row r="435" ht="14.25" customHeight="1">
      <c r="I435" s="3"/>
      <c r="J435" s="3"/>
      <c r="K435" s="3"/>
      <c r="L435" s="3"/>
      <c r="M435" s="3"/>
      <c r="N435" s="3"/>
      <c r="O435" s="3"/>
    </row>
    <row r="436" ht="14.25" customHeight="1">
      <c r="I436" s="3"/>
      <c r="J436" s="3"/>
      <c r="K436" s="3"/>
      <c r="L436" s="3"/>
      <c r="M436" s="3"/>
      <c r="N436" s="3"/>
      <c r="O436" s="3"/>
    </row>
    <row r="437" ht="14.25" customHeight="1">
      <c r="I437" s="3"/>
      <c r="J437" s="3"/>
      <c r="K437" s="3"/>
      <c r="L437" s="3"/>
      <c r="M437" s="3"/>
      <c r="N437" s="3"/>
      <c r="O437" s="3"/>
    </row>
    <row r="438" ht="14.25" customHeight="1">
      <c r="I438" s="3"/>
      <c r="J438" s="3"/>
      <c r="K438" s="3"/>
      <c r="L438" s="3"/>
      <c r="M438" s="3"/>
      <c r="N438" s="3"/>
      <c r="O438" s="3"/>
    </row>
    <row r="439" ht="14.25" customHeight="1">
      <c r="I439" s="3"/>
      <c r="J439" s="3"/>
      <c r="K439" s="3"/>
      <c r="L439" s="3"/>
      <c r="M439" s="3"/>
      <c r="N439" s="3"/>
      <c r="O439" s="3"/>
    </row>
    <row r="440" ht="14.25" customHeight="1">
      <c r="I440" s="3"/>
      <c r="J440" s="3"/>
      <c r="K440" s="3"/>
      <c r="L440" s="3"/>
      <c r="M440" s="3"/>
      <c r="N440" s="3"/>
      <c r="O440" s="3"/>
    </row>
    <row r="441" ht="14.25" customHeight="1">
      <c r="I441" s="3"/>
      <c r="J441" s="3"/>
      <c r="K441" s="3"/>
      <c r="L441" s="3"/>
      <c r="M441" s="3"/>
      <c r="N441" s="3"/>
      <c r="O441" s="3"/>
    </row>
    <row r="442" ht="14.25" customHeight="1">
      <c r="I442" s="3"/>
      <c r="J442" s="3"/>
      <c r="K442" s="3"/>
      <c r="L442" s="3"/>
      <c r="M442" s="3"/>
      <c r="N442" s="3"/>
      <c r="O442" s="3"/>
    </row>
    <row r="443" ht="14.25" customHeight="1">
      <c r="I443" s="3"/>
      <c r="J443" s="3"/>
      <c r="K443" s="3"/>
      <c r="L443" s="3"/>
      <c r="M443" s="3"/>
      <c r="N443" s="3"/>
      <c r="O443" s="3"/>
    </row>
    <row r="444" ht="14.25" customHeight="1">
      <c r="I444" s="3"/>
      <c r="J444" s="3"/>
      <c r="K444" s="3"/>
      <c r="L444" s="3"/>
      <c r="M444" s="3"/>
      <c r="N444" s="3"/>
      <c r="O444" s="3"/>
    </row>
    <row r="445" ht="14.25" customHeight="1">
      <c r="I445" s="3"/>
      <c r="J445" s="3"/>
      <c r="K445" s="3"/>
      <c r="L445" s="3"/>
      <c r="M445" s="3"/>
      <c r="N445" s="3"/>
      <c r="O445" s="3"/>
    </row>
    <row r="446" ht="14.25" customHeight="1">
      <c r="I446" s="3"/>
      <c r="J446" s="3"/>
      <c r="K446" s="3"/>
      <c r="L446" s="3"/>
      <c r="M446" s="3"/>
      <c r="N446" s="3"/>
      <c r="O446" s="3"/>
    </row>
    <row r="447" ht="14.25" customHeight="1">
      <c r="I447" s="3"/>
      <c r="J447" s="3"/>
      <c r="K447" s="3"/>
      <c r="L447" s="3"/>
      <c r="M447" s="3"/>
      <c r="N447" s="3"/>
      <c r="O447" s="3"/>
    </row>
    <row r="448" ht="14.25" customHeight="1">
      <c r="I448" s="3"/>
      <c r="J448" s="3"/>
      <c r="K448" s="3"/>
      <c r="L448" s="3"/>
      <c r="M448" s="3"/>
      <c r="N448" s="3"/>
      <c r="O448" s="3"/>
    </row>
    <row r="449" ht="14.25" customHeight="1">
      <c r="I449" s="3"/>
      <c r="J449" s="3"/>
      <c r="K449" s="3"/>
      <c r="L449" s="3"/>
      <c r="M449" s="3"/>
      <c r="N449" s="3"/>
      <c r="O449" s="3"/>
    </row>
    <row r="450" ht="14.25" customHeight="1">
      <c r="I450" s="3"/>
      <c r="J450" s="3"/>
      <c r="K450" s="3"/>
      <c r="L450" s="3"/>
      <c r="M450" s="3"/>
      <c r="N450" s="3"/>
      <c r="O450" s="3"/>
    </row>
    <row r="451" ht="14.25" customHeight="1">
      <c r="I451" s="3"/>
      <c r="J451" s="3"/>
      <c r="K451" s="3"/>
      <c r="L451" s="3"/>
      <c r="M451" s="3"/>
      <c r="N451" s="3"/>
      <c r="O451" s="3"/>
    </row>
    <row r="452" ht="14.25" customHeight="1">
      <c r="I452" s="3"/>
      <c r="J452" s="3"/>
      <c r="K452" s="3"/>
      <c r="L452" s="3"/>
      <c r="M452" s="3"/>
      <c r="N452" s="3"/>
      <c r="O452" s="3"/>
    </row>
    <row r="453" ht="14.25" customHeight="1">
      <c r="I453" s="3"/>
      <c r="J453" s="3"/>
      <c r="K453" s="3"/>
      <c r="L453" s="3"/>
      <c r="M453" s="3"/>
      <c r="N453" s="3"/>
      <c r="O453" s="3"/>
    </row>
    <row r="454" ht="14.25" customHeight="1">
      <c r="I454" s="3"/>
      <c r="J454" s="3"/>
      <c r="K454" s="3"/>
      <c r="L454" s="3"/>
      <c r="M454" s="3"/>
      <c r="N454" s="3"/>
      <c r="O454" s="3"/>
    </row>
    <row r="455" ht="14.25" customHeight="1">
      <c r="I455" s="3"/>
      <c r="J455" s="3"/>
      <c r="K455" s="3"/>
      <c r="L455" s="3"/>
      <c r="M455" s="3"/>
      <c r="N455" s="3"/>
      <c r="O455" s="3"/>
    </row>
    <row r="456" ht="14.25" customHeight="1">
      <c r="I456" s="3"/>
      <c r="J456" s="3"/>
      <c r="K456" s="3"/>
      <c r="L456" s="3"/>
      <c r="M456" s="3"/>
      <c r="N456" s="3"/>
      <c r="O456" s="3"/>
    </row>
    <row r="457" ht="14.25" customHeight="1">
      <c r="I457" s="3"/>
      <c r="J457" s="3"/>
      <c r="K457" s="3"/>
      <c r="L457" s="3"/>
      <c r="M457" s="3"/>
      <c r="N457" s="3"/>
      <c r="O457" s="3"/>
    </row>
    <row r="458" ht="14.25" customHeight="1">
      <c r="I458" s="3"/>
      <c r="J458" s="3"/>
      <c r="K458" s="3"/>
      <c r="L458" s="3"/>
      <c r="M458" s="3"/>
      <c r="N458" s="3"/>
      <c r="O458" s="3"/>
    </row>
    <row r="459" ht="14.25" customHeight="1">
      <c r="I459" s="3"/>
      <c r="J459" s="3"/>
      <c r="K459" s="3"/>
      <c r="L459" s="3"/>
      <c r="M459" s="3"/>
      <c r="N459" s="3"/>
      <c r="O459" s="3"/>
    </row>
    <row r="460" ht="14.25" customHeight="1">
      <c r="I460" s="3"/>
      <c r="J460" s="3"/>
      <c r="K460" s="3"/>
      <c r="L460" s="3"/>
      <c r="M460" s="3"/>
      <c r="N460" s="3"/>
      <c r="O460" s="3"/>
    </row>
    <row r="461" ht="14.25" customHeight="1">
      <c r="I461" s="3"/>
      <c r="J461" s="3"/>
      <c r="K461" s="3"/>
      <c r="L461" s="3"/>
      <c r="M461" s="3"/>
      <c r="N461" s="3"/>
      <c r="O461" s="3"/>
    </row>
    <row r="462" ht="14.25" customHeight="1">
      <c r="I462" s="3"/>
      <c r="J462" s="3"/>
      <c r="K462" s="3"/>
      <c r="L462" s="3"/>
      <c r="M462" s="3"/>
      <c r="N462" s="3"/>
      <c r="O462" s="3"/>
    </row>
    <row r="463" ht="14.25" customHeight="1">
      <c r="I463" s="3"/>
      <c r="J463" s="3"/>
      <c r="K463" s="3"/>
      <c r="L463" s="3"/>
      <c r="M463" s="3"/>
      <c r="N463" s="3"/>
      <c r="O463" s="3"/>
    </row>
    <row r="464" ht="14.25" customHeight="1">
      <c r="I464" s="3"/>
      <c r="J464" s="3"/>
      <c r="K464" s="3"/>
      <c r="L464" s="3"/>
      <c r="M464" s="3"/>
      <c r="N464" s="3"/>
      <c r="O464" s="3"/>
    </row>
    <row r="465" ht="14.25" customHeight="1">
      <c r="I465" s="3"/>
      <c r="J465" s="3"/>
      <c r="K465" s="3"/>
      <c r="L465" s="3"/>
      <c r="M465" s="3"/>
      <c r="N465" s="3"/>
      <c r="O465" s="3"/>
    </row>
    <row r="466" ht="14.25" customHeight="1">
      <c r="I466" s="3"/>
      <c r="J466" s="3"/>
      <c r="K466" s="3"/>
      <c r="L466" s="3"/>
      <c r="M466" s="3"/>
      <c r="N466" s="3"/>
      <c r="O466" s="3"/>
    </row>
    <row r="467" ht="14.25" customHeight="1">
      <c r="I467" s="3"/>
      <c r="J467" s="3"/>
      <c r="K467" s="3"/>
      <c r="L467" s="3"/>
      <c r="M467" s="3"/>
      <c r="N467" s="3"/>
      <c r="O467" s="3"/>
    </row>
    <row r="468" ht="14.25" customHeight="1">
      <c r="I468" s="3"/>
      <c r="J468" s="3"/>
      <c r="K468" s="3"/>
      <c r="L468" s="3"/>
      <c r="M468" s="3"/>
      <c r="N468" s="3"/>
      <c r="O468" s="3"/>
    </row>
    <row r="469" ht="14.25" customHeight="1">
      <c r="I469" s="3"/>
      <c r="J469" s="3"/>
      <c r="K469" s="3"/>
      <c r="L469" s="3"/>
      <c r="M469" s="3"/>
      <c r="N469" s="3"/>
      <c r="O469" s="3"/>
    </row>
    <row r="470" ht="14.25" customHeight="1">
      <c r="I470" s="3"/>
      <c r="J470" s="3"/>
      <c r="K470" s="3"/>
      <c r="L470" s="3"/>
      <c r="M470" s="3"/>
      <c r="N470" s="3"/>
      <c r="O470" s="3"/>
    </row>
    <row r="471" ht="14.25" customHeight="1">
      <c r="I471" s="3"/>
      <c r="J471" s="3"/>
      <c r="K471" s="3"/>
      <c r="L471" s="3"/>
      <c r="M471" s="3"/>
      <c r="N471" s="3"/>
      <c r="O471" s="3"/>
    </row>
    <row r="472" ht="14.25" customHeight="1">
      <c r="I472" s="3"/>
      <c r="J472" s="3"/>
      <c r="K472" s="3"/>
      <c r="L472" s="3"/>
      <c r="M472" s="3"/>
      <c r="N472" s="3"/>
      <c r="O472" s="3"/>
    </row>
    <row r="473" ht="14.25" customHeight="1">
      <c r="I473" s="3"/>
      <c r="J473" s="3"/>
      <c r="K473" s="3"/>
      <c r="L473" s="3"/>
      <c r="M473" s="3"/>
      <c r="N473" s="3"/>
      <c r="O473" s="3"/>
    </row>
    <row r="474" ht="14.25" customHeight="1">
      <c r="I474" s="3"/>
      <c r="J474" s="3"/>
      <c r="K474" s="3"/>
      <c r="L474" s="3"/>
      <c r="M474" s="3"/>
      <c r="N474" s="3"/>
      <c r="O474" s="3"/>
    </row>
    <row r="475" ht="14.25" customHeight="1">
      <c r="I475" s="3"/>
      <c r="J475" s="3"/>
      <c r="K475" s="3"/>
      <c r="L475" s="3"/>
      <c r="M475" s="3"/>
      <c r="N475" s="3"/>
      <c r="O475" s="3"/>
    </row>
    <row r="476" ht="14.25" customHeight="1">
      <c r="I476" s="3"/>
      <c r="J476" s="3"/>
      <c r="K476" s="3"/>
      <c r="L476" s="3"/>
      <c r="M476" s="3"/>
      <c r="N476" s="3"/>
      <c r="O476" s="3"/>
    </row>
    <row r="477" ht="14.25" customHeight="1">
      <c r="I477" s="3"/>
      <c r="J477" s="3"/>
      <c r="K477" s="3"/>
      <c r="L477" s="3"/>
      <c r="M477" s="3"/>
      <c r="N477" s="3"/>
      <c r="O477" s="3"/>
    </row>
    <row r="478" ht="14.25" customHeight="1">
      <c r="I478" s="3"/>
      <c r="J478" s="3"/>
      <c r="K478" s="3"/>
      <c r="L478" s="3"/>
      <c r="M478" s="3"/>
      <c r="N478" s="3"/>
      <c r="O478" s="3"/>
    </row>
    <row r="479" ht="14.25" customHeight="1">
      <c r="I479" s="3"/>
      <c r="J479" s="3"/>
      <c r="K479" s="3"/>
      <c r="L479" s="3"/>
      <c r="M479" s="3"/>
      <c r="N479" s="3"/>
      <c r="O479" s="3"/>
    </row>
    <row r="480" ht="14.25" customHeight="1">
      <c r="I480" s="3"/>
      <c r="J480" s="3"/>
      <c r="K480" s="3"/>
      <c r="L480" s="3"/>
      <c r="M480" s="3"/>
      <c r="N480" s="3"/>
      <c r="O480" s="3"/>
    </row>
    <row r="481" ht="14.25" customHeight="1">
      <c r="I481" s="3"/>
      <c r="J481" s="3"/>
      <c r="K481" s="3"/>
      <c r="L481" s="3"/>
      <c r="M481" s="3"/>
      <c r="N481" s="3"/>
      <c r="O481" s="3"/>
    </row>
    <row r="482" ht="14.25" customHeight="1">
      <c r="I482" s="3"/>
      <c r="J482" s="3"/>
      <c r="K482" s="3"/>
      <c r="L482" s="3"/>
      <c r="M482" s="3"/>
      <c r="N482" s="3"/>
      <c r="O482" s="3"/>
    </row>
    <row r="483" ht="14.25" customHeight="1">
      <c r="I483" s="3"/>
      <c r="J483" s="3"/>
      <c r="K483" s="3"/>
      <c r="L483" s="3"/>
      <c r="M483" s="3"/>
      <c r="N483" s="3"/>
      <c r="O483" s="3"/>
    </row>
    <row r="484" ht="14.25" customHeight="1">
      <c r="I484" s="3"/>
      <c r="J484" s="3"/>
      <c r="K484" s="3"/>
      <c r="L484" s="3"/>
      <c r="M484" s="3"/>
      <c r="N484" s="3"/>
      <c r="O484" s="3"/>
    </row>
    <row r="485" ht="14.25" customHeight="1">
      <c r="I485" s="3"/>
      <c r="J485" s="3"/>
      <c r="K485" s="3"/>
      <c r="L485" s="3"/>
      <c r="M485" s="3"/>
      <c r="N485" s="3"/>
      <c r="O485" s="3"/>
    </row>
    <row r="486" ht="14.25" customHeight="1">
      <c r="I486" s="3"/>
      <c r="J486" s="3"/>
      <c r="K486" s="3"/>
      <c r="L486" s="3"/>
      <c r="M486" s="3"/>
      <c r="N486" s="3"/>
      <c r="O486" s="3"/>
    </row>
    <row r="487" ht="14.25" customHeight="1">
      <c r="I487" s="3"/>
      <c r="J487" s="3"/>
      <c r="K487" s="3"/>
      <c r="L487" s="3"/>
      <c r="M487" s="3"/>
      <c r="N487" s="3"/>
      <c r="O487" s="3"/>
    </row>
    <row r="488" ht="14.25" customHeight="1">
      <c r="I488" s="3"/>
      <c r="J488" s="3"/>
      <c r="K488" s="3"/>
      <c r="L488" s="3"/>
      <c r="M488" s="3"/>
      <c r="N488" s="3"/>
      <c r="O488" s="3"/>
    </row>
    <row r="489" ht="14.25" customHeight="1">
      <c r="I489" s="3"/>
      <c r="J489" s="3"/>
      <c r="K489" s="3"/>
      <c r="L489" s="3"/>
      <c r="M489" s="3"/>
      <c r="N489" s="3"/>
      <c r="O489" s="3"/>
    </row>
    <row r="490" ht="14.25" customHeight="1">
      <c r="I490" s="3"/>
      <c r="J490" s="3"/>
      <c r="K490" s="3"/>
      <c r="L490" s="3"/>
      <c r="M490" s="3"/>
      <c r="N490" s="3"/>
      <c r="O490" s="3"/>
    </row>
    <row r="491" ht="14.25" customHeight="1">
      <c r="I491" s="3"/>
      <c r="J491" s="3"/>
      <c r="K491" s="3"/>
      <c r="L491" s="3"/>
      <c r="M491" s="3"/>
      <c r="N491" s="3"/>
      <c r="O491" s="3"/>
    </row>
    <row r="492" ht="14.25" customHeight="1">
      <c r="I492" s="3"/>
      <c r="J492" s="3"/>
      <c r="K492" s="3"/>
      <c r="L492" s="3"/>
      <c r="M492" s="3"/>
      <c r="N492" s="3"/>
      <c r="O492" s="3"/>
    </row>
    <row r="493" ht="14.25" customHeight="1">
      <c r="I493" s="3"/>
      <c r="J493" s="3"/>
      <c r="K493" s="3"/>
      <c r="L493" s="3"/>
      <c r="M493" s="3"/>
      <c r="N493" s="3"/>
      <c r="O493" s="3"/>
    </row>
    <row r="494" ht="14.25" customHeight="1">
      <c r="I494" s="3"/>
      <c r="J494" s="3"/>
      <c r="K494" s="3"/>
      <c r="L494" s="3"/>
      <c r="M494" s="3"/>
      <c r="N494" s="3"/>
      <c r="O494" s="3"/>
    </row>
    <row r="495" ht="14.25" customHeight="1">
      <c r="I495" s="3"/>
      <c r="J495" s="3"/>
      <c r="K495" s="3"/>
      <c r="L495" s="3"/>
      <c r="M495" s="3"/>
      <c r="N495" s="3"/>
      <c r="O495" s="3"/>
    </row>
    <row r="496" ht="14.25" customHeight="1">
      <c r="I496" s="3"/>
      <c r="J496" s="3"/>
      <c r="K496" s="3"/>
      <c r="L496" s="3"/>
      <c r="M496" s="3"/>
      <c r="N496" s="3"/>
      <c r="O496" s="3"/>
    </row>
    <row r="497" ht="14.25" customHeight="1">
      <c r="I497" s="3"/>
      <c r="J497" s="3"/>
      <c r="K497" s="3"/>
      <c r="L497" s="3"/>
      <c r="M497" s="3"/>
      <c r="N497" s="3"/>
      <c r="O497" s="3"/>
    </row>
    <row r="498" ht="14.25" customHeight="1">
      <c r="I498" s="3"/>
      <c r="J498" s="3"/>
      <c r="K498" s="3"/>
      <c r="L498" s="3"/>
      <c r="M498" s="3"/>
      <c r="N498" s="3"/>
      <c r="O498" s="3"/>
    </row>
    <row r="499" ht="14.25" customHeight="1">
      <c r="I499" s="3"/>
      <c r="J499" s="3"/>
      <c r="K499" s="3"/>
      <c r="L499" s="3"/>
      <c r="M499" s="3"/>
      <c r="N499" s="3"/>
      <c r="O499" s="3"/>
    </row>
    <row r="500" ht="14.25" customHeight="1">
      <c r="I500" s="3"/>
      <c r="J500" s="3"/>
      <c r="K500" s="3"/>
      <c r="L500" s="3"/>
      <c r="M500" s="3"/>
      <c r="N500" s="3"/>
      <c r="O500" s="3"/>
    </row>
    <row r="501" ht="14.25" customHeight="1">
      <c r="I501" s="3"/>
      <c r="J501" s="3"/>
      <c r="K501" s="3"/>
      <c r="L501" s="3"/>
      <c r="M501" s="3"/>
      <c r="N501" s="3"/>
      <c r="O501" s="3"/>
    </row>
    <row r="502" ht="14.25" customHeight="1">
      <c r="I502" s="3"/>
      <c r="J502" s="3"/>
      <c r="K502" s="3"/>
      <c r="L502" s="3"/>
      <c r="M502" s="3"/>
      <c r="N502" s="3"/>
      <c r="O502" s="3"/>
    </row>
    <row r="503" ht="14.25" customHeight="1">
      <c r="I503" s="3"/>
      <c r="J503" s="3"/>
      <c r="K503" s="3"/>
      <c r="L503" s="3"/>
      <c r="M503" s="3"/>
      <c r="N503" s="3"/>
      <c r="O503" s="3"/>
    </row>
    <row r="504" ht="14.25" customHeight="1">
      <c r="I504" s="3"/>
      <c r="J504" s="3"/>
      <c r="K504" s="3"/>
      <c r="L504" s="3"/>
      <c r="M504" s="3"/>
      <c r="N504" s="3"/>
      <c r="O504" s="3"/>
    </row>
    <row r="505" ht="14.25" customHeight="1">
      <c r="I505" s="3"/>
      <c r="J505" s="3"/>
      <c r="K505" s="3"/>
      <c r="L505" s="3"/>
      <c r="M505" s="3"/>
      <c r="N505" s="3"/>
      <c r="O505" s="3"/>
    </row>
    <row r="506" ht="14.25" customHeight="1">
      <c r="I506" s="3"/>
      <c r="J506" s="3"/>
      <c r="K506" s="3"/>
      <c r="L506" s="3"/>
      <c r="M506" s="3"/>
      <c r="N506" s="3"/>
      <c r="O506" s="3"/>
    </row>
    <row r="507" ht="14.25" customHeight="1">
      <c r="I507" s="3"/>
      <c r="J507" s="3"/>
      <c r="K507" s="3"/>
      <c r="L507" s="3"/>
      <c r="M507" s="3"/>
      <c r="N507" s="3"/>
      <c r="O507" s="3"/>
    </row>
    <row r="508" ht="14.25" customHeight="1">
      <c r="I508" s="3"/>
      <c r="J508" s="3"/>
      <c r="K508" s="3"/>
      <c r="L508" s="3"/>
      <c r="M508" s="3"/>
      <c r="N508" s="3"/>
      <c r="O508" s="3"/>
    </row>
    <row r="509" ht="14.25" customHeight="1">
      <c r="I509" s="3"/>
      <c r="J509" s="3"/>
      <c r="K509" s="3"/>
      <c r="L509" s="3"/>
      <c r="M509" s="3"/>
      <c r="N509" s="3"/>
      <c r="O509" s="3"/>
    </row>
    <row r="510" ht="14.25" customHeight="1">
      <c r="I510" s="3"/>
      <c r="J510" s="3"/>
      <c r="K510" s="3"/>
      <c r="L510" s="3"/>
      <c r="M510" s="3"/>
      <c r="N510" s="3"/>
      <c r="O510" s="3"/>
    </row>
    <row r="511" ht="14.25" customHeight="1">
      <c r="I511" s="3"/>
      <c r="J511" s="3"/>
      <c r="K511" s="3"/>
      <c r="L511" s="3"/>
      <c r="M511" s="3"/>
      <c r="N511" s="3"/>
      <c r="O511" s="3"/>
    </row>
    <row r="512" ht="14.25" customHeight="1">
      <c r="I512" s="3"/>
      <c r="J512" s="3"/>
      <c r="K512" s="3"/>
      <c r="L512" s="3"/>
      <c r="M512" s="3"/>
      <c r="N512" s="3"/>
      <c r="O512" s="3"/>
    </row>
    <row r="513" ht="14.25" customHeight="1">
      <c r="I513" s="3"/>
      <c r="J513" s="3"/>
      <c r="K513" s="3"/>
      <c r="L513" s="3"/>
      <c r="M513" s="3"/>
      <c r="N513" s="3"/>
      <c r="O513" s="3"/>
    </row>
    <row r="514" ht="14.25" customHeight="1">
      <c r="I514" s="3"/>
      <c r="J514" s="3"/>
      <c r="K514" s="3"/>
      <c r="L514" s="3"/>
      <c r="M514" s="3"/>
      <c r="N514" s="3"/>
      <c r="O514" s="3"/>
    </row>
    <row r="515" ht="14.25" customHeight="1">
      <c r="I515" s="3"/>
      <c r="J515" s="3"/>
      <c r="K515" s="3"/>
      <c r="L515" s="3"/>
      <c r="M515" s="3"/>
      <c r="N515" s="3"/>
      <c r="O515" s="3"/>
    </row>
    <row r="516" ht="14.25" customHeight="1">
      <c r="I516" s="3"/>
      <c r="J516" s="3"/>
      <c r="K516" s="3"/>
      <c r="L516" s="3"/>
      <c r="M516" s="3"/>
      <c r="N516" s="3"/>
      <c r="O516" s="3"/>
    </row>
    <row r="517" ht="14.25" customHeight="1">
      <c r="I517" s="3"/>
      <c r="J517" s="3"/>
      <c r="K517" s="3"/>
      <c r="L517" s="3"/>
      <c r="M517" s="3"/>
      <c r="N517" s="3"/>
      <c r="O517" s="3"/>
    </row>
    <row r="518" ht="14.25" customHeight="1">
      <c r="I518" s="3"/>
      <c r="J518" s="3"/>
      <c r="K518" s="3"/>
      <c r="L518" s="3"/>
      <c r="M518" s="3"/>
      <c r="N518" s="3"/>
      <c r="O518" s="3"/>
    </row>
    <row r="519" ht="14.25" customHeight="1">
      <c r="I519" s="3"/>
      <c r="J519" s="3"/>
      <c r="K519" s="3"/>
      <c r="L519" s="3"/>
      <c r="M519" s="3"/>
      <c r="N519" s="3"/>
      <c r="O519" s="3"/>
    </row>
    <row r="520" ht="14.25" customHeight="1">
      <c r="I520" s="3"/>
      <c r="J520" s="3"/>
      <c r="K520" s="3"/>
      <c r="L520" s="3"/>
      <c r="M520" s="3"/>
      <c r="N520" s="3"/>
      <c r="O520" s="3"/>
    </row>
    <row r="521" ht="14.25" customHeight="1">
      <c r="I521" s="3"/>
      <c r="J521" s="3"/>
      <c r="K521" s="3"/>
      <c r="L521" s="3"/>
      <c r="M521" s="3"/>
      <c r="N521" s="3"/>
      <c r="O521" s="3"/>
    </row>
    <row r="522" ht="14.25" customHeight="1">
      <c r="I522" s="3"/>
      <c r="J522" s="3"/>
      <c r="K522" s="3"/>
      <c r="L522" s="3"/>
      <c r="M522" s="3"/>
      <c r="N522" s="3"/>
      <c r="O522" s="3"/>
    </row>
    <row r="523" ht="14.25" customHeight="1">
      <c r="I523" s="3"/>
      <c r="J523" s="3"/>
      <c r="K523" s="3"/>
      <c r="L523" s="3"/>
      <c r="M523" s="3"/>
      <c r="N523" s="3"/>
      <c r="O523" s="3"/>
    </row>
    <row r="524" ht="14.25" customHeight="1">
      <c r="I524" s="3"/>
      <c r="J524" s="3"/>
      <c r="K524" s="3"/>
      <c r="L524" s="3"/>
      <c r="M524" s="3"/>
      <c r="N524" s="3"/>
      <c r="O524" s="3"/>
    </row>
    <row r="525" ht="14.25" customHeight="1">
      <c r="I525" s="3"/>
      <c r="J525" s="3"/>
      <c r="K525" s="3"/>
      <c r="L525" s="3"/>
      <c r="M525" s="3"/>
      <c r="N525" s="3"/>
      <c r="O525" s="3"/>
    </row>
    <row r="526" ht="14.25" customHeight="1">
      <c r="I526" s="3"/>
      <c r="J526" s="3"/>
      <c r="K526" s="3"/>
      <c r="L526" s="3"/>
      <c r="M526" s="3"/>
      <c r="N526" s="3"/>
      <c r="O526" s="3"/>
    </row>
    <row r="527" ht="14.25" customHeight="1">
      <c r="I527" s="3"/>
      <c r="J527" s="3"/>
      <c r="K527" s="3"/>
      <c r="L527" s="3"/>
      <c r="M527" s="3"/>
      <c r="N527" s="3"/>
      <c r="O527" s="3"/>
    </row>
    <row r="528" ht="14.25" customHeight="1">
      <c r="I528" s="3"/>
      <c r="J528" s="3"/>
      <c r="K528" s="3"/>
      <c r="L528" s="3"/>
      <c r="M528" s="3"/>
      <c r="N528" s="3"/>
      <c r="O528" s="3"/>
    </row>
    <row r="529" ht="14.25" customHeight="1">
      <c r="I529" s="3"/>
      <c r="J529" s="3"/>
      <c r="K529" s="3"/>
      <c r="L529" s="3"/>
      <c r="M529" s="3"/>
      <c r="N529" s="3"/>
      <c r="O529" s="3"/>
    </row>
    <row r="530" ht="14.25" customHeight="1">
      <c r="I530" s="3"/>
      <c r="J530" s="3"/>
      <c r="K530" s="3"/>
      <c r="L530" s="3"/>
      <c r="M530" s="3"/>
      <c r="N530" s="3"/>
      <c r="O530" s="3"/>
    </row>
    <row r="531" ht="14.25" customHeight="1">
      <c r="I531" s="3"/>
      <c r="J531" s="3"/>
      <c r="K531" s="3"/>
      <c r="L531" s="3"/>
      <c r="M531" s="3"/>
      <c r="N531" s="3"/>
      <c r="O531" s="3"/>
    </row>
    <row r="532" ht="14.25" customHeight="1">
      <c r="I532" s="3"/>
      <c r="J532" s="3"/>
      <c r="K532" s="3"/>
      <c r="L532" s="3"/>
      <c r="M532" s="3"/>
      <c r="N532" s="3"/>
      <c r="O532" s="3"/>
    </row>
    <row r="533" ht="14.25" customHeight="1">
      <c r="I533" s="3"/>
      <c r="J533" s="3"/>
      <c r="K533" s="3"/>
      <c r="L533" s="3"/>
      <c r="M533" s="3"/>
      <c r="N533" s="3"/>
      <c r="O533" s="3"/>
    </row>
    <row r="534" ht="14.25" customHeight="1">
      <c r="I534" s="3"/>
      <c r="J534" s="3"/>
      <c r="K534" s="3"/>
      <c r="L534" s="3"/>
      <c r="M534" s="3"/>
      <c r="N534" s="3"/>
      <c r="O534" s="3"/>
    </row>
    <row r="535" ht="14.25" customHeight="1">
      <c r="I535" s="3"/>
      <c r="J535" s="3"/>
      <c r="K535" s="3"/>
      <c r="L535" s="3"/>
      <c r="M535" s="3"/>
      <c r="N535" s="3"/>
      <c r="O535" s="3"/>
    </row>
    <row r="536" ht="14.25" customHeight="1">
      <c r="I536" s="3"/>
      <c r="J536" s="3"/>
      <c r="K536" s="3"/>
      <c r="L536" s="3"/>
      <c r="M536" s="3"/>
      <c r="N536" s="3"/>
      <c r="O536" s="3"/>
    </row>
    <row r="537" ht="14.25" customHeight="1">
      <c r="I537" s="3"/>
      <c r="J537" s="3"/>
      <c r="K537" s="3"/>
      <c r="L537" s="3"/>
      <c r="M537" s="3"/>
      <c r="N537" s="3"/>
      <c r="O537" s="3"/>
    </row>
    <row r="538" ht="14.25" customHeight="1">
      <c r="I538" s="3"/>
      <c r="J538" s="3"/>
      <c r="K538" s="3"/>
      <c r="L538" s="3"/>
      <c r="M538" s="3"/>
      <c r="N538" s="3"/>
      <c r="O538" s="3"/>
    </row>
    <row r="539" ht="14.25" customHeight="1">
      <c r="I539" s="3"/>
      <c r="J539" s="3"/>
      <c r="K539" s="3"/>
      <c r="L539" s="3"/>
      <c r="M539" s="3"/>
      <c r="N539" s="3"/>
      <c r="O539" s="3"/>
    </row>
    <row r="540" ht="14.25" customHeight="1">
      <c r="I540" s="3"/>
      <c r="J540" s="3"/>
      <c r="K540" s="3"/>
      <c r="L540" s="3"/>
      <c r="M540" s="3"/>
      <c r="N540" s="3"/>
      <c r="O540" s="3"/>
    </row>
    <row r="541" ht="14.25" customHeight="1">
      <c r="I541" s="3"/>
      <c r="J541" s="3"/>
      <c r="K541" s="3"/>
      <c r="L541" s="3"/>
      <c r="M541" s="3"/>
      <c r="N541" s="3"/>
      <c r="O541" s="3"/>
    </row>
    <row r="542" ht="14.25" customHeight="1">
      <c r="I542" s="3"/>
      <c r="J542" s="3"/>
      <c r="K542" s="3"/>
      <c r="L542" s="3"/>
      <c r="M542" s="3"/>
      <c r="N542" s="3"/>
      <c r="O542" s="3"/>
    </row>
    <row r="543" ht="14.25" customHeight="1">
      <c r="I543" s="3"/>
      <c r="J543" s="3"/>
      <c r="K543" s="3"/>
      <c r="L543" s="3"/>
      <c r="M543" s="3"/>
      <c r="N543" s="3"/>
      <c r="O543" s="3"/>
    </row>
    <row r="544" ht="14.25" customHeight="1">
      <c r="I544" s="3"/>
      <c r="J544" s="3"/>
      <c r="K544" s="3"/>
      <c r="L544" s="3"/>
      <c r="M544" s="3"/>
      <c r="N544" s="3"/>
      <c r="O544" s="3"/>
    </row>
    <row r="545" ht="14.25" customHeight="1">
      <c r="I545" s="3"/>
      <c r="J545" s="3"/>
      <c r="K545" s="3"/>
      <c r="L545" s="3"/>
      <c r="M545" s="3"/>
      <c r="N545" s="3"/>
      <c r="O545" s="3"/>
    </row>
    <row r="546" ht="14.25" customHeight="1">
      <c r="I546" s="3"/>
      <c r="J546" s="3"/>
      <c r="K546" s="3"/>
      <c r="L546" s="3"/>
      <c r="M546" s="3"/>
      <c r="N546" s="3"/>
      <c r="O546" s="3"/>
    </row>
    <row r="547" ht="14.25" customHeight="1">
      <c r="I547" s="3"/>
      <c r="J547" s="3"/>
      <c r="K547" s="3"/>
      <c r="L547" s="3"/>
      <c r="M547" s="3"/>
      <c r="N547" s="3"/>
      <c r="O547" s="3"/>
    </row>
    <row r="548" ht="14.25" customHeight="1">
      <c r="I548" s="3"/>
      <c r="J548" s="3"/>
      <c r="K548" s="3"/>
      <c r="L548" s="3"/>
      <c r="M548" s="3"/>
      <c r="N548" s="3"/>
      <c r="O548" s="3"/>
    </row>
    <row r="549" ht="14.25" customHeight="1">
      <c r="I549" s="3"/>
      <c r="J549" s="3"/>
      <c r="K549" s="3"/>
      <c r="L549" s="3"/>
      <c r="M549" s="3"/>
      <c r="N549" s="3"/>
      <c r="O549" s="3"/>
    </row>
    <row r="550" ht="14.25" customHeight="1">
      <c r="I550" s="3"/>
      <c r="J550" s="3"/>
      <c r="K550" s="3"/>
      <c r="L550" s="3"/>
      <c r="M550" s="3"/>
      <c r="N550" s="3"/>
      <c r="O550" s="3"/>
    </row>
    <row r="551" ht="14.25" customHeight="1">
      <c r="I551" s="3"/>
      <c r="J551" s="3"/>
      <c r="K551" s="3"/>
      <c r="L551" s="3"/>
      <c r="M551" s="3"/>
      <c r="N551" s="3"/>
      <c r="O551" s="3"/>
    </row>
    <row r="552" ht="14.25" customHeight="1">
      <c r="I552" s="3"/>
      <c r="J552" s="3"/>
      <c r="K552" s="3"/>
      <c r="L552" s="3"/>
      <c r="M552" s="3"/>
      <c r="N552" s="3"/>
      <c r="O552" s="3"/>
    </row>
    <row r="553" ht="14.25" customHeight="1">
      <c r="I553" s="3"/>
      <c r="J553" s="3"/>
      <c r="K553" s="3"/>
      <c r="L553" s="3"/>
      <c r="M553" s="3"/>
      <c r="N553" s="3"/>
      <c r="O553" s="3"/>
    </row>
    <row r="554" ht="14.25" customHeight="1">
      <c r="I554" s="3"/>
      <c r="J554" s="3"/>
      <c r="K554" s="3"/>
      <c r="L554" s="3"/>
      <c r="M554" s="3"/>
      <c r="N554" s="3"/>
      <c r="O554" s="3"/>
    </row>
    <row r="555" ht="14.25" customHeight="1">
      <c r="I555" s="3"/>
      <c r="J555" s="3"/>
      <c r="K555" s="3"/>
      <c r="L555" s="3"/>
      <c r="M555" s="3"/>
      <c r="N555" s="3"/>
      <c r="O555" s="3"/>
    </row>
    <row r="556" ht="14.25" customHeight="1">
      <c r="I556" s="3"/>
      <c r="J556" s="3"/>
      <c r="K556" s="3"/>
      <c r="L556" s="3"/>
      <c r="M556" s="3"/>
      <c r="N556" s="3"/>
      <c r="O556" s="3"/>
    </row>
    <row r="557" ht="14.25" customHeight="1">
      <c r="I557" s="3"/>
      <c r="J557" s="3"/>
      <c r="K557" s="3"/>
      <c r="L557" s="3"/>
      <c r="M557" s="3"/>
      <c r="N557" s="3"/>
      <c r="O557" s="3"/>
    </row>
    <row r="558" ht="14.25" customHeight="1">
      <c r="I558" s="3"/>
      <c r="J558" s="3"/>
      <c r="K558" s="3"/>
      <c r="L558" s="3"/>
      <c r="M558" s="3"/>
      <c r="N558" s="3"/>
      <c r="O558" s="3"/>
    </row>
    <row r="559" ht="14.25" customHeight="1">
      <c r="I559" s="3"/>
      <c r="J559" s="3"/>
      <c r="K559" s="3"/>
      <c r="L559" s="3"/>
      <c r="M559" s="3"/>
      <c r="N559" s="3"/>
      <c r="O559" s="3"/>
    </row>
    <row r="560" ht="14.25" customHeight="1">
      <c r="I560" s="3"/>
      <c r="J560" s="3"/>
      <c r="K560" s="3"/>
      <c r="L560" s="3"/>
      <c r="M560" s="3"/>
      <c r="N560" s="3"/>
      <c r="O560" s="3"/>
    </row>
    <row r="561" ht="14.25" customHeight="1">
      <c r="I561" s="3"/>
      <c r="J561" s="3"/>
      <c r="K561" s="3"/>
      <c r="L561" s="3"/>
      <c r="M561" s="3"/>
      <c r="N561" s="3"/>
      <c r="O561" s="3"/>
    </row>
    <row r="562" ht="14.25" customHeight="1">
      <c r="I562" s="3"/>
      <c r="J562" s="3"/>
      <c r="K562" s="3"/>
      <c r="L562" s="3"/>
      <c r="M562" s="3"/>
      <c r="N562" s="3"/>
      <c r="O562" s="3"/>
    </row>
    <row r="563" ht="14.25" customHeight="1">
      <c r="I563" s="3"/>
      <c r="J563" s="3"/>
      <c r="K563" s="3"/>
      <c r="L563" s="3"/>
      <c r="M563" s="3"/>
      <c r="N563" s="3"/>
      <c r="O563" s="3"/>
    </row>
    <row r="564" ht="14.25" customHeight="1">
      <c r="I564" s="3"/>
      <c r="J564" s="3"/>
      <c r="K564" s="3"/>
      <c r="L564" s="3"/>
      <c r="M564" s="3"/>
      <c r="N564" s="3"/>
      <c r="O564" s="3"/>
    </row>
    <row r="565" ht="14.25" customHeight="1">
      <c r="I565" s="3"/>
      <c r="J565" s="3"/>
      <c r="K565" s="3"/>
      <c r="L565" s="3"/>
      <c r="M565" s="3"/>
      <c r="N565" s="3"/>
      <c r="O565" s="3"/>
    </row>
    <row r="566" ht="14.25" customHeight="1">
      <c r="I566" s="3"/>
      <c r="J566" s="3"/>
      <c r="K566" s="3"/>
      <c r="L566" s="3"/>
      <c r="M566" s="3"/>
      <c r="N566" s="3"/>
      <c r="O566" s="3"/>
    </row>
    <row r="567" ht="14.25" customHeight="1">
      <c r="I567" s="3"/>
      <c r="J567" s="3"/>
      <c r="K567" s="3"/>
      <c r="L567" s="3"/>
      <c r="M567" s="3"/>
      <c r="N567" s="3"/>
      <c r="O567" s="3"/>
    </row>
    <row r="568" ht="14.25" customHeight="1">
      <c r="I568" s="3"/>
      <c r="J568" s="3"/>
      <c r="K568" s="3"/>
      <c r="L568" s="3"/>
      <c r="M568" s="3"/>
      <c r="N568" s="3"/>
      <c r="O568" s="3"/>
    </row>
    <row r="569" ht="14.25" customHeight="1">
      <c r="I569" s="3"/>
      <c r="J569" s="3"/>
      <c r="K569" s="3"/>
      <c r="L569" s="3"/>
      <c r="M569" s="3"/>
      <c r="N569" s="3"/>
      <c r="O569" s="3"/>
    </row>
    <row r="570" ht="14.25" customHeight="1">
      <c r="I570" s="3"/>
      <c r="J570" s="3"/>
      <c r="K570" s="3"/>
      <c r="L570" s="3"/>
      <c r="M570" s="3"/>
      <c r="N570" s="3"/>
      <c r="O570" s="3"/>
    </row>
    <row r="571" ht="14.25" customHeight="1">
      <c r="I571" s="3"/>
      <c r="J571" s="3"/>
      <c r="K571" s="3"/>
      <c r="L571" s="3"/>
      <c r="M571" s="3"/>
      <c r="N571" s="3"/>
      <c r="O571" s="3"/>
    </row>
    <row r="572" ht="14.25" customHeight="1">
      <c r="I572" s="3"/>
      <c r="J572" s="3"/>
      <c r="K572" s="3"/>
      <c r="L572" s="3"/>
      <c r="M572" s="3"/>
      <c r="N572" s="3"/>
      <c r="O572" s="3"/>
    </row>
    <row r="573" ht="14.25" customHeight="1">
      <c r="I573" s="3"/>
      <c r="J573" s="3"/>
      <c r="K573" s="3"/>
      <c r="L573" s="3"/>
      <c r="M573" s="3"/>
      <c r="N573" s="3"/>
      <c r="O573" s="3"/>
    </row>
    <row r="574" ht="14.25" customHeight="1">
      <c r="I574" s="3"/>
      <c r="J574" s="3"/>
      <c r="K574" s="3"/>
      <c r="L574" s="3"/>
      <c r="M574" s="3"/>
      <c r="N574" s="3"/>
      <c r="O574" s="3"/>
    </row>
    <row r="575" ht="14.25" customHeight="1">
      <c r="I575" s="3"/>
      <c r="J575" s="3"/>
      <c r="K575" s="3"/>
      <c r="L575" s="3"/>
      <c r="M575" s="3"/>
      <c r="N575" s="3"/>
      <c r="O575" s="3"/>
    </row>
    <row r="576" ht="14.25" customHeight="1">
      <c r="I576" s="3"/>
      <c r="J576" s="3"/>
      <c r="K576" s="3"/>
      <c r="L576" s="3"/>
      <c r="M576" s="3"/>
      <c r="N576" s="3"/>
      <c r="O576" s="3"/>
    </row>
    <row r="577" ht="14.25" customHeight="1">
      <c r="I577" s="3"/>
      <c r="J577" s="3"/>
      <c r="K577" s="3"/>
      <c r="L577" s="3"/>
      <c r="M577" s="3"/>
      <c r="N577" s="3"/>
      <c r="O577" s="3"/>
    </row>
    <row r="578" ht="14.25" customHeight="1">
      <c r="I578" s="3"/>
      <c r="J578" s="3"/>
      <c r="K578" s="3"/>
      <c r="L578" s="3"/>
      <c r="M578" s="3"/>
      <c r="N578" s="3"/>
      <c r="O578" s="3"/>
    </row>
    <row r="579" ht="14.25" customHeight="1">
      <c r="I579" s="3"/>
      <c r="J579" s="3"/>
      <c r="K579" s="3"/>
      <c r="L579" s="3"/>
      <c r="M579" s="3"/>
      <c r="N579" s="3"/>
      <c r="O579" s="3"/>
    </row>
    <row r="580" ht="14.25" customHeight="1">
      <c r="I580" s="3"/>
      <c r="J580" s="3"/>
      <c r="K580" s="3"/>
      <c r="L580" s="3"/>
      <c r="M580" s="3"/>
      <c r="N580" s="3"/>
      <c r="O580" s="3"/>
    </row>
    <row r="581" ht="14.25" customHeight="1">
      <c r="I581" s="3"/>
      <c r="J581" s="3"/>
      <c r="K581" s="3"/>
      <c r="L581" s="3"/>
      <c r="M581" s="3"/>
      <c r="N581" s="3"/>
      <c r="O581" s="3"/>
    </row>
    <row r="582" ht="14.25" customHeight="1">
      <c r="I582" s="3"/>
      <c r="J582" s="3"/>
      <c r="K582" s="3"/>
      <c r="L582" s="3"/>
      <c r="M582" s="3"/>
      <c r="N582" s="3"/>
      <c r="O582" s="3"/>
    </row>
    <row r="583" ht="14.25" customHeight="1">
      <c r="I583" s="3"/>
      <c r="J583" s="3"/>
      <c r="K583" s="3"/>
      <c r="L583" s="3"/>
      <c r="M583" s="3"/>
      <c r="N583" s="3"/>
      <c r="O583" s="3"/>
    </row>
    <row r="584" ht="14.25" customHeight="1">
      <c r="I584" s="3"/>
      <c r="J584" s="3"/>
      <c r="K584" s="3"/>
      <c r="L584" s="3"/>
      <c r="M584" s="3"/>
      <c r="N584" s="3"/>
      <c r="O584" s="3"/>
    </row>
    <row r="585" ht="14.25" customHeight="1">
      <c r="I585" s="3"/>
      <c r="J585" s="3"/>
      <c r="K585" s="3"/>
      <c r="L585" s="3"/>
      <c r="M585" s="3"/>
      <c r="N585" s="3"/>
      <c r="O585" s="3"/>
    </row>
    <row r="586" ht="14.25" customHeight="1">
      <c r="I586" s="3"/>
      <c r="J586" s="3"/>
      <c r="K586" s="3"/>
      <c r="L586" s="3"/>
      <c r="M586" s="3"/>
      <c r="N586" s="3"/>
      <c r="O586" s="3"/>
    </row>
    <row r="587" ht="14.25" customHeight="1">
      <c r="I587" s="3"/>
      <c r="J587" s="3"/>
      <c r="K587" s="3"/>
      <c r="L587" s="3"/>
      <c r="M587" s="3"/>
      <c r="N587" s="3"/>
      <c r="O587" s="3"/>
    </row>
    <row r="588" ht="14.25" customHeight="1">
      <c r="I588" s="3"/>
      <c r="J588" s="3"/>
      <c r="K588" s="3"/>
      <c r="L588" s="3"/>
      <c r="M588" s="3"/>
      <c r="N588" s="3"/>
      <c r="O588" s="3"/>
    </row>
    <row r="589" ht="14.25" customHeight="1">
      <c r="I589" s="3"/>
      <c r="J589" s="3"/>
      <c r="K589" s="3"/>
      <c r="L589" s="3"/>
      <c r="M589" s="3"/>
      <c r="N589" s="3"/>
      <c r="O589" s="3"/>
    </row>
    <row r="590" ht="14.25" customHeight="1">
      <c r="I590" s="3"/>
      <c r="J590" s="3"/>
      <c r="K590" s="3"/>
      <c r="L590" s="3"/>
      <c r="M590" s="3"/>
      <c r="N590" s="3"/>
      <c r="O590" s="3"/>
    </row>
    <row r="591" ht="14.25" customHeight="1">
      <c r="I591" s="3"/>
      <c r="J591" s="3"/>
      <c r="K591" s="3"/>
      <c r="L591" s="3"/>
      <c r="M591" s="3"/>
      <c r="N591" s="3"/>
      <c r="O591" s="3"/>
    </row>
    <row r="592" ht="14.25" customHeight="1">
      <c r="I592" s="3"/>
      <c r="J592" s="3"/>
      <c r="K592" s="3"/>
      <c r="L592" s="3"/>
      <c r="M592" s="3"/>
      <c r="N592" s="3"/>
      <c r="O592" s="3"/>
    </row>
    <row r="593" ht="14.25" customHeight="1">
      <c r="I593" s="3"/>
      <c r="J593" s="3"/>
      <c r="K593" s="3"/>
      <c r="L593" s="3"/>
      <c r="M593" s="3"/>
      <c r="N593" s="3"/>
      <c r="O593" s="3"/>
    </row>
    <row r="594" ht="14.25" customHeight="1">
      <c r="I594" s="3"/>
      <c r="J594" s="3"/>
      <c r="K594" s="3"/>
      <c r="L594" s="3"/>
      <c r="M594" s="3"/>
      <c r="N594" s="3"/>
      <c r="O594" s="3"/>
    </row>
    <row r="595" ht="14.25" customHeight="1">
      <c r="I595" s="3"/>
      <c r="J595" s="3"/>
      <c r="K595" s="3"/>
      <c r="L595" s="3"/>
      <c r="M595" s="3"/>
      <c r="N595" s="3"/>
      <c r="O595" s="3"/>
    </row>
    <row r="596" ht="14.25" customHeight="1">
      <c r="I596" s="3"/>
      <c r="J596" s="3"/>
      <c r="K596" s="3"/>
      <c r="L596" s="3"/>
      <c r="M596" s="3"/>
      <c r="N596" s="3"/>
      <c r="O596" s="3"/>
    </row>
    <row r="597" ht="14.25" customHeight="1">
      <c r="I597" s="3"/>
      <c r="J597" s="3"/>
      <c r="K597" s="3"/>
      <c r="L597" s="3"/>
      <c r="M597" s="3"/>
      <c r="N597" s="3"/>
      <c r="O597" s="3"/>
    </row>
    <row r="598" ht="14.25" customHeight="1">
      <c r="I598" s="3"/>
      <c r="J598" s="3"/>
      <c r="K598" s="3"/>
      <c r="L598" s="3"/>
      <c r="M598" s="3"/>
      <c r="N598" s="3"/>
      <c r="O598" s="3"/>
    </row>
    <row r="599" ht="14.25" customHeight="1">
      <c r="I599" s="3"/>
      <c r="J599" s="3"/>
      <c r="K599" s="3"/>
      <c r="L599" s="3"/>
      <c r="M599" s="3"/>
      <c r="N599" s="3"/>
      <c r="O599" s="3"/>
    </row>
    <row r="600" ht="14.25" customHeight="1">
      <c r="I600" s="3"/>
      <c r="J600" s="3"/>
      <c r="K600" s="3"/>
      <c r="L600" s="3"/>
      <c r="M600" s="3"/>
      <c r="N600" s="3"/>
      <c r="O600" s="3"/>
    </row>
    <row r="601" ht="14.25" customHeight="1">
      <c r="I601" s="3"/>
      <c r="J601" s="3"/>
      <c r="K601" s="3"/>
      <c r="L601" s="3"/>
      <c r="M601" s="3"/>
      <c r="N601" s="3"/>
      <c r="O601" s="3"/>
    </row>
    <row r="602" ht="14.25" customHeight="1">
      <c r="I602" s="3"/>
      <c r="J602" s="3"/>
      <c r="K602" s="3"/>
      <c r="L602" s="3"/>
      <c r="M602" s="3"/>
      <c r="N602" s="3"/>
      <c r="O602" s="3"/>
    </row>
    <row r="603" ht="14.25" customHeight="1">
      <c r="I603" s="3"/>
      <c r="J603" s="3"/>
      <c r="K603" s="3"/>
      <c r="L603" s="3"/>
      <c r="M603" s="3"/>
      <c r="N603" s="3"/>
      <c r="O603" s="3"/>
    </row>
    <row r="604" ht="14.25" customHeight="1">
      <c r="I604" s="3"/>
      <c r="J604" s="3"/>
      <c r="K604" s="3"/>
      <c r="L604" s="3"/>
      <c r="M604" s="3"/>
      <c r="N604" s="3"/>
      <c r="O604" s="3"/>
    </row>
    <row r="605" ht="14.25" customHeight="1">
      <c r="I605" s="3"/>
      <c r="J605" s="3"/>
      <c r="K605" s="3"/>
      <c r="L605" s="3"/>
      <c r="M605" s="3"/>
      <c r="N605" s="3"/>
      <c r="O605" s="3"/>
    </row>
    <row r="606" ht="14.25" customHeight="1">
      <c r="I606" s="3"/>
      <c r="J606" s="3"/>
      <c r="K606" s="3"/>
      <c r="L606" s="3"/>
      <c r="M606" s="3"/>
      <c r="N606" s="3"/>
      <c r="O606" s="3"/>
    </row>
    <row r="607" ht="14.25" customHeight="1">
      <c r="I607" s="3"/>
      <c r="J607" s="3"/>
      <c r="K607" s="3"/>
      <c r="L607" s="3"/>
      <c r="M607" s="3"/>
      <c r="N607" s="3"/>
      <c r="O607" s="3"/>
    </row>
    <row r="608" ht="14.25" customHeight="1">
      <c r="I608" s="3"/>
      <c r="J608" s="3"/>
      <c r="K608" s="3"/>
      <c r="L608" s="3"/>
      <c r="M608" s="3"/>
      <c r="N608" s="3"/>
      <c r="O608" s="3"/>
    </row>
    <row r="609" ht="14.25" customHeight="1">
      <c r="I609" s="3"/>
      <c r="J609" s="3"/>
      <c r="K609" s="3"/>
      <c r="L609" s="3"/>
      <c r="M609" s="3"/>
      <c r="N609" s="3"/>
      <c r="O609" s="3"/>
    </row>
    <row r="610" ht="14.25" customHeight="1">
      <c r="I610" s="3"/>
      <c r="J610" s="3"/>
      <c r="K610" s="3"/>
      <c r="L610" s="3"/>
      <c r="M610" s="3"/>
      <c r="N610" s="3"/>
      <c r="O610" s="3"/>
    </row>
    <row r="611" ht="14.25" customHeight="1">
      <c r="I611" s="3"/>
      <c r="J611" s="3"/>
      <c r="K611" s="3"/>
      <c r="L611" s="3"/>
      <c r="M611" s="3"/>
      <c r="N611" s="3"/>
      <c r="O611" s="3"/>
    </row>
    <row r="612" ht="14.25" customHeight="1">
      <c r="I612" s="3"/>
      <c r="J612" s="3"/>
      <c r="K612" s="3"/>
      <c r="L612" s="3"/>
      <c r="M612" s="3"/>
      <c r="N612" s="3"/>
      <c r="O612" s="3"/>
    </row>
    <row r="613" ht="14.25" customHeight="1">
      <c r="I613" s="3"/>
      <c r="J613" s="3"/>
      <c r="K613" s="3"/>
      <c r="L613" s="3"/>
      <c r="M613" s="3"/>
      <c r="N613" s="3"/>
      <c r="O613" s="3"/>
    </row>
    <row r="614" ht="14.25" customHeight="1">
      <c r="I614" s="3"/>
      <c r="J614" s="3"/>
      <c r="K614" s="3"/>
      <c r="L614" s="3"/>
      <c r="M614" s="3"/>
      <c r="N614" s="3"/>
      <c r="O614" s="3"/>
    </row>
    <row r="615" ht="14.25" customHeight="1">
      <c r="I615" s="3"/>
      <c r="J615" s="3"/>
      <c r="K615" s="3"/>
      <c r="L615" s="3"/>
      <c r="M615" s="3"/>
      <c r="N615" s="3"/>
      <c r="O615" s="3"/>
    </row>
    <row r="616" ht="14.25" customHeight="1">
      <c r="I616" s="3"/>
      <c r="J616" s="3"/>
      <c r="K616" s="3"/>
      <c r="L616" s="3"/>
      <c r="M616" s="3"/>
      <c r="N616" s="3"/>
      <c r="O616" s="3"/>
    </row>
    <row r="617" ht="14.25" customHeight="1">
      <c r="I617" s="3"/>
      <c r="J617" s="3"/>
      <c r="K617" s="3"/>
      <c r="L617" s="3"/>
      <c r="M617" s="3"/>
      <c r="N617" s="3"/>
      <c r="O617" s="3"/>
    </row>
    <row r="618" ht="14.25" customHeight="1">
      <c r="I618" s="3"/>
      <c r="J618" s="3"/>
      <c r="K618" s="3"/>
      <c r="L618" s="3"/>
      <c r="M618" s="3"/>
      <c r="N618" s="3"/>
      <c r="O618" s="3"/>
    </row>
    <row r="619" ht="14.25" customHeight="1">
      <c r="I619" s="3"/>
      <c r="J619" s="3"/>
      <c r="K619" s="3"/>
      <c r="L619" s="3"/>
      <c r="M619" s="3"/>
      <c r="N619" s="3"/>
      <c r="O619" s="3"/>
    </row>
    <row r="620" ht="14.25" customHeight="1">
      <c r="I620" s="3"/>
      <c r="J620" s="3"/>
      <c r="K620" s="3"/>
      <c r="L620" s="3"/>
      <c r="M620" s="3"/>
      <c r="N620" s="3"/>
      <c r="O620" s="3"/>
    </row>
    <row r="621" ht="14.25" customHeight="1">
      <c r="I621" s="3"/>
      <c r="J621" s="3"/>
      <c r="K621" s="3"/>
      <c r="L621" s="3"/>
      <c r="M621" s="3"/>
      <c r="N621" s="3"/>
      <c r="O621" s="3"/>
    </row>
    <row r="622" ht="14.25" customHeight="1">
      <c r="I622" s="3"/>
      <c r="J622" s="3"/>
      <c r="K622" s="3"/>
      <c r="L622" s="3"/>
      <c r="M622" s="3"/>
      <c r="N622" s="3"/>
      <c r="O622" s="3"/>
    </row>
    <row r="623" ht="14.25" customHeight="1">
      <c r="I623" s="3"/>
      <c r="J623" s="3"/>
      <c r="K623" s="3"/>
      <c r="L623" s="3"/>
      <c r="M623" s="3"/>
      <c r="N623" s="3"/>
      <c r="O623" s="3"/>
    </row>
    <row r="624" ht="14.25" customHeight="1">
      <c r="I624" s="3"/>
      <c r="J624" s="3"/>
      <c r="K624" s="3"/>
      <c r="L624" s="3"/>
      <c r="M624" s="3"/>
      <c r="N624" s="3"/>
      <c r="O624" s="3"/>
    </row>
    <row r="625" ht="14.25" customHeight="1">
      <c r="I625" s="3"/>
      <c r="J625" s="3"/>
      <c r="K625" s="3"/>
      <c r="L625" s="3"/>
      <c r="M625" s="3"/>
      <c r="N625" s="3"/>
      <c r="O625" s="3"/>
    </row>
    <row r="626" ht="14.25" customHeight="1">
      <c r="I626" s="3"/>
      <c r="J626" s="3"/>
      <c r="K626" s="3"/>
      <c r="L626" s="3"/>
      <c r="M626" s="3"/>
      <c r="N626" s="3"/>
      <c r="O626" s="3"/>
    </row>
    <row r="627" ht="14.25" customHeight="1">
      <c r="I627" s="3"/>
      <c r="J627" s="3"/>
      <c r="K627" s="3"/>
      <c r="L627" s="3"/>
      <c r="M627" s="3"/>
      <c r="N627" s="3"/>
      <c r="O627" s="3"/>
    </row>
    <row r="628" ht="14.25" customHeight="1">
      <c r="I628" s="3"/>
      <c r="J628" s="3"/>
      <c r="K628" s="3"/>
      <c r="L628" s="3"/>
      <c r="M628" s="3"/>
      <c r="N628" s="3"/>
      <c r="O628" s="3"/>
    </row>
    <row r="629" ht="14.25" customHeight="1">
      <c r="I629" s="3"/>
      <c r="J629" s="3"/>
      <c r="K629" s="3"/>
      <c r="L629" s="3"/>
      <c r="M629" s="3"/>
      <c r="N629" s="3"/>
      <c r="O629" s="3"/>
    </row>
    <row r="630" ht="14.25" customHeight="1">
      <c r="I630" s="3"/>
      <c r="J630" s="3"/>
      <c r="K630" s="3"/>
      <c r="L630" s="3"/>
      <c r="M630" s="3"/>
      <c r="N630" s="3"/>
      <c r="O630" s="3"/>
    </row>
    <row r="631" ht="14.25" customHeight="1">
      <c r="I631" s="3"/>
      <c r="J631" s="3"/>
      <c r="K631" s="3"/>
      <c r="L631" s="3"/>
      <c r="M631" s="3"/>
      <c r="N631" s="3"/>
      <c r="O631" s="3"/>
    </row>
    <row r="632" ht="14.25" customHeight="1">
      <c r="I632" s="3"/>
      <c r="J632" s="3"/>
      <c r="K632" s="3"/>
      <c r="L632" s="3"/>
      <c r="M632" s="3"/>
      <c r="N632" s="3"/>
      <c r="O632" s="3"/>
    </row>
    <row r="633" ht="14.25" customHeight="1">
      <c r="I633" s="3"/>
      <c r="J633" s="3"/>
      <c r="K633" s="3"/>
      <c r="L633" s="3"/>
      <c r="M633" s="3"/>
      <c r="N633" s="3"/>
      <c r="O633" s="3"/>
    </row>
    <row r="634" ht="14.25" customHeight="1">
      <c r="I634" s="3"/>
      <c r="J634" s="3"/>
      <c r="K634" s="3"/>
      <c r="L634" s="3"/>
      <c r="M634" s="3"/>
      <c r="N634" s="3"/>
      <c r="O634" s="3"/>
    </row>
    <row r="635" ht="14.25" customHeight="1">
      <c r="I635" s="3"/>
      <c r="J635" s="3"/>
      <c r="K635" s="3"/>
      <c r="L635" s="3"/>
      <c r="M635" s="3"/>
      <c r="N635" s="3"/>
      <c r="O635" s="3"/>
    </row>
    <row r="636" ht="14.25" customHeight="1">
      <c r="I636" s="3"/>
      <c r="J636" s="3"/>
      <c r="K636" s="3"/>
      <c r="L636" s="3"/>
      <c r="M636" s="3"/>
      <c r="N636" s="3"/>
      <c r="O636" s="3"/>
    </row>
    <row r="637" ht="14.25" customHeight="1">
      <c r="I637" s="3"/>
      <c r="J637" s="3"/>
      <c r="K637" s="3"/>
      <c r="L637" s="3"/>
      <c r="M637" s="3"/>
      <c r="N637" s="3"/>
      <c r="O637" s="3"/>
    </row>
    <row r="638" ht="14.25" customHeight="1">
      <c r="I638" s="3"/>
      <c r="J638" s="3"/>
      <c r="K638" s="3"/>
      <c r="L638" s="3"/>
      <c r="M638" s="3"/>
      <c r="N638" s="3"/>
      <c r="O638" s="3"/>
    </row>
    <row r="639" ht="14.25" customHeight="1">
      <c r="I639" s="3"/>
      <c r="J639" s="3"/>
      <c r="K639" s="3"/>
      <c r="L639" s="3"/>
      <c r="M639" s="3"/>
      <c r="N639" s="3"/>
      <c r="O639" s="3"/>
    </row>
    <row r="640" ht="14.25" customHeight="1">
      <c r="I640" s="3"/>
      <c r="J640" s="3"/>
      <c r="K640" s="3"/>
      <c r="L640" s="3"/>
      <c r="M640" s="3"/>
      <c r="N640" s="3"/>
      <c r="O640" s="3"/>
    </row>
    <row r="641" ht="14.25" customHeight="1">
      <c r="I641" s="3"/>
      <c r="J641" s="3"/>
      <c r="K641" s="3"/>
      <c r="L641" s="3"/>
      <c r="M641" s="3"/>
      <c r="N641" s="3"/>
      <c r="O641" s="3"/>
    </row>
    <row r="642" ht="14.25" customHeight="1">
      <c r="I642" s="3"/>
      <c r="J642" s="3"/>
      <c r="K642" s="3"/>
      <c r="L642" s="3"/>
      <c r="M642" s="3"/>
      <c r="N642" s="3"/>
      <c r="O642" s="3"/>
    </row>
    <row r="643" ht="14.25" customHeight="1">
      <c r="I643" s="3"/>
      <c r="J643" s="3"/>
      <c r="K643" s="3"/>
      <c r="L643" s="3"/>
      <c r="M643" s="3"/>
      <c r="N643" s="3"/>
      <c r="O643" s="3"/>
    </row>
    <row r="644" ht="14.25" customHeight="1">
      <c r="I644" s="3"/>
      <c r="J644" s="3"/>
      <c r="K644" s="3"/>
      <c r="L644" s="3"/>
      <c r="M644" s="3"/>
      <c r="N644" s="3"/>
      <c r="O644" s="3"/>
    </row>
    <row r="645" ht="14.25" customHeight="1">
      <c r="I645" s="3"/>
      <c r="J645" s="3"/>
      <c r="K645" s="3"/>
      <c r="L645" s="3"/>
      <c r="M645" s="3"/>
      <c r="N645" s="3"/>
      <c r="O645" s="3"/>
    </row>
    <row r="646" ht="14.25" customHeight="1">
      <c r="I646" s="3"/>
      <c r="J646" s="3"/>
      <c r="K646" s="3"/>
      <c r="L646" s="3"/>
      <c r="M646" s="3"/>
      <c r="N646" s="3"/>
      <c r="O646" s="3"/>
    </row>
    <row r="647" ht="14.25" customHeight="1">
      <c r="I647" s="3"/>
      <c r="J647" s="3"/>
      <c r="K647" s="3"/>
      <c r="L647" s="3"/>
      <c r="M647" s="3"/>
      <c r="N647" s="3"/>
      <c r="O647" s="3"/>
    </row>
    <row r="648" ht="14.25" customHeight="1">
      <c r="I648" s="3"/>
      <c r="J648" s="3"/>
      <c r="K648" s="3"/>
      <c r="L648" s="3"/>
      <c r="M648" s="3"/>
      <c r="N648" s="3"/>
      <c r="O648" s="3"/>
    </row>
    <row r="649" ht="14.25" customHeight="1">
      <c r="I649" s="3"/>
      <c r="J649" s="3"/>
      <c r="K649" s="3"/>
      <c r="L649" s="3"/>
      <c r="M649" s="3"/>
      <c r="N649" s="3"/>
      <c r="O649" s="3"/>
    </row>
    <row r="650" ht="14.25" customHeight="1">
      <c r="I650" s="3"/>
      <c r="J650" s="3"/>
      <c r="K650" s="3"/>
      <c r="L650" s="3"/>
      <c r="M650" s="3"/>
      <c r="N650" s="3"/>
      <c r="O650" s="3"/>
    </row>
    <row r="651" ht="14.25" customHeight="1">
      <c r="I651" s="3"/>
      <c r="J651" s="3"/>
      <c r="K651" s="3"/>
      <c r="L651" s="3"/>
      <c r="M651" s="3"/>
      <c r="N651" s="3"/>
      <c r="O651" s="3"/>
    </row>
    <row r="652" ht="14.25" customHeight="1">
      <c r="I652" s="3"/>
      <c r="J652" s="3"/>
      <c r="K652" s="3"/>
      <c r="L652" s="3"/>
      <c r="M652" s="3"/>
      <c r="N652" s="3"/>
      <c r="O652" s="3"/>
    </row>
    <row r="653" ht="14.25" customHeight="1">
      <c r="I653" s="3"/>
      <c r="J653" s="3"/>
      <c r="K653" s="3"/>
      <c r="L653" s="3"/>
      <c r="M653" s="3"/>
      <c r="N653" s="3"/>
      <c r="O653" s="3"/>
    </row>
    <row r="654" ht="14.25" customHeight="1">
      <c r="I654" s="3"/>
      <c r="J654" s="3"/>
      <c r="K654" s="3"/>
      <c r="L654" s="3"/>
      <c r="M654" s="3"/>
      <c r="N654" s="3"/>
      <c r="O654" s="3"/>
    </row>
    <row r="655" ht="14.25" customHeight="1">
      <c r="I655" s="3"/>
      <c r="J655" s="3"/>
      <c r="K655" s="3"/>
      <c r="L655" s="3"/>
      <c r="M655" s="3"/>
      <c r="N655" s="3"/>
      <c r="O655" s="3"/>
    </row>
    <row r="656" ht="14.25" customHeight="1">
      <c r="I656" s="3"/>
      <c r="J656" s="3"/>
      <c r="K656" s="3"/>
      <c r="L656" s="3"/>
      <c r="M656" s="3"/>
      <c r="N656" s="3"/>
      <c r="O656" s="3"/>
    </row>
    <row r="657" ht="14.25" customHeight="1">
      <c r="I657" s="3"/>
      <c r="J657" s="3"/>
      <c r="K657" s="3"/>
      <c r="L657" s="3"/>
      <c r="M657" s="3"/>
      <c r="N657" s="3"/>
      <c r="O657" s="3"/>
    </row>
    <row r="658" ht="14.25" customHeight="1">
      <c r="I658" s="3"/>
      <c r="J658" s="3"/>
      <c r="K658" s="3"/>
      <c r="L658" s="3"/>
      <c r="M658" s="3"/>
      <c r="N658" s="3"/>
      <c r="O658" s="3"/>
    </row>
    <row r="659" ht="14.25" customHeight="1">
      <c r="I659" s="3"/>
      <c r="J659" s="3"/>
      <c r="K659" s="3"/>
      <c r="L659" s="3"/>
      <c r="M659" s="3"/>
      <c r="N659" s="3"/>
      <c r="O659" s="3"/>
    </row>
    <row r="660" ht="14.25" customHeight="1">
      <c r="I660" s="3"/>
      <c r="J660" s="3"/>
      <c r="K660" s="3"/>
      <c r="L660" s="3"/>
      <c r="M660" s="3"/>
      <c r="N660" s="3"/>
      <c r="O660" s="3"/>
    </row>
    <row r="661" ht="14.25" customHeight="1">
      <c r="I661" s="3"/>
      <c r="J661" s="3"/>
      <c r="K661" s="3"/>
      <c r="L661" s="3"/>
      <c r="M661" s="3"/>
      <c r="N661" s="3"/>
      <c r="O661" s="3"/>
    </row>
    <row r="662" ht="14.25" customHeight="1">
      <c r="I662" s="3"/>
      <c r="J662" s="3"/>
      <c r="K662" s="3"/>
      <c r="L662" s="3"/>
      <c r="M662" s="3"/>
      <c r="N662" s="3"/>
      <c r="O662" s="3"/>
    </row>
    <row r="663" ht="14.25" customHeight="1">
      <c r="I663" s="3"/>
      <c r="J663" s="3"/>
      <c r="K663" s="3"/>
      <c r="L663" s="3"/>
      <c r="M663" s="3"/>
      <c r="N663" s="3"/>
      <c r="O663" s="3"/>
    </row>
    <row r="664" ht="14.25" customHeight="1">
      <c r="I664" s="3"/>
      <c r="J664" s="3"/>
      <c r="K664" s="3"/>
      <c r="L664" s="3"/>
      <c r="M664" s="3"/>
      <c r="N664" s="3"/>
      <c r="O664" s="3"/>
    </row>
    <row r="665" ht="14.25" customHeight="1">
      <c r="I665" s="3"/>
      <c r="J665" s="3"/>
      <c r="K665" s="3"/>
      <c r="L665" s="3"/>
      <c r="M665" s="3"/>
      <c r="N665" s="3"/>
      <c r="O665" s="3"/>
    </row>
    <row r="666" ht="14.25" customHeight="1">
      <c r="I666" s="3"/>
      <c r="J666" s="3"/>
      <c r="K666" s="3"/>
      <c r="L666" s="3"/>
      <c r="M666" s="3"/>
      <c r="N666" s="3"/>
      <c r="O666" s="3"/>
    </row>
    <row r="667" ht="14.25" customHeight="1">
      <c r="I667" s="3"/>
      <c r="J667" s="3"/>
      <c r="K667" s="3"/>
      <c r="L667" s="3"/>
      <c r="M667" s="3"/>
      <c r="N667" s="3"/>
      <c r="O667" s="3"/>
    </row>
    <row r="668" ht="14.25" customHeight="1">
      <c r="I668" s="3"/>
      <c r="J668" s="3"/>
      <c r="K668" s="3"/>
      <c r="L668" s="3"/>
      <c r="M668" s="3"/>
      <c r="N668" s="3"/>
      <c r="O668" s="3"/>
    </row>
    <row r="669" ht="14.25" customHeight="1">
      <c r="I669" s="3"/>
      <c r="J669" s="3"/>
      <c r="K669" s="3"/>
      <c r="L669" s="3"/>
      <c r="M669" s="3"/>
      <c r="N669" s="3"/>
      <c r="O669" s="3"/>
    </row>
    <row r="670" ht="14.25" customHeight="1">
      <c r="I670" s="3"/>
      <c r="J670" s="3"/>
      <c r="K670" s="3"/>
      <c r="L670" s="3"/>
      <c r="M670" s="3"/>
      <c r="N670" s="3"/>
      <c r="O670" s="3"/>
    </row>
    <row r="671" ht="14.25" customHeight="1">
      <c r="I671" s="3"/>
      <c r="J671" s="3"/>
      <c r="K671" s="3"/>
      <c r="L671" s="3"/>
      <c r="M671" s="3"/>
      <c r="N671" s="3"/>
      <c r="O671" s="3"/>
    </row>
    <row r="672" ht="14.25" customHeight="1">
      <c r="I672" s="3"/>
      <c r="J672" s="3"/>
      <c r="K672" s="3"/>
      <c r="L672" s="3"/>
      <c r="M672" s="3"/>
      <c r="N672" s="3"/>
      <c r="O672" s="3"/>
    </row>
    <row r="673" ht="14.25" customHeight="1">
      <c r="I673" s="3"/>
      <c r="J673" s="3"/>
      <c r="K673" s="3"/>
      <c r="L673" s="3"/>
      <c r="M673" s="3"/>
      <c r="N673" s="3"/>
      <c r="O673" s="3"/>
    </row>
    <row r="674" ht="14.25" customHeight="1">
      <c r="I674" s="3"/>
      <c r="J674" s="3"/>
      <c r="K674" s="3"/>
      <c r="L674" s="3"/>
      <c r="M674" s="3"/>
      <c r="N674" s="3"/>
      <c r="O674" s="3"/>
    </row>
    <row r="675" ht="14.25" customHeight="1">
      <c r="I675" s="3"/>
      <c r="J675" s="3"/>
      <c r="K675" s="3"/>
      <c r="L675" s="3"/>
      <c r="M675" s="3"/>
      <c r="N675" s="3"/>
      <c r="O675" s="3"/>
    </row>
    <row r="676" ht="14.25" customHeight="1">
      <c r="I676" s="3"/>
      <c r="J676" s="3"/>
      <c r="K676" s="3"/>
      <c r="L676" s="3"/>
      <c r="M676" s="3"/>
      <c r="N676" s="3"/>
      <c r="O676" s="3"/>
    </row>
    <row r="677" ht="14.25" customHeight="1">
      <c r="I677" s="3"/>
      <c r="J677" s="3"/>
      <c r="K677" s="3"/>
      <c r="L677" s="3"/>
      <c r="M677" s="3"/>
      <c r="N677" s="3"/>
      <c r="O677" s="3"/>
    </row>
    <row r="678" ht="14.25" customHeight="1">
      <c r="I678" s="3"/>
      <c r="J678" s="3"/>
      <c r="K678" s="3"/>
      <c r="L678" s="3"/>
      <c r="M678" s="3"/>
      <c r="N678" s="3"/>
      <c r="O678" s="3"/>
    </row>
    <row r="679" ht="14.25" customHeight="1">
      <c r="I679" s="3"/>
      <c r="J679" s="3"/>
      <c r="K679" s="3"/>
      <c r="L679" s="3"/>
      <c r="M679" s="3"/>
      <c r="N679" s="3"/>
      <c r="O679" s="3"/>
    </row>
    <row r="680" ht="14.25" customHeight="1">
      <c r="I680" s="3"/>
      <c r="J680" s="3"/>
      <c r="K680" s="3"/>
      <c r="L680" s="3"/>
      <c r="M680" s="3"/>
      <c r="N680" s="3"/>
      <c r="O680" s="3"/>
    </row>
    <row r="681" ht="14.25" customHeight="1">
      <c r="I681" s="3"/>
      <c r="J681" s="3"/>
      <c r="K681" s="3"/>
      <c r="L681" s="3"/>
      <c r="M681" s="3"/>
      <c r="N681" s="3"/>
      <c r="O681" s="3"/>
    </row>
    <row r="682" ht="14.25" customHeight="1">
      <c r="I682" s="3"/>
      <c r="J682" s="3"/>
      <c r="K682" s="3"/>
      <c r="L682" s="3"/>
      <c r="M682" s="3"/>
      <c r="N682" s="3"/>
      <c r="O682" s="3"/>
    </row>
    <row r="683" ht="14.25" customHeight="1">
      <c r="I683" s="3"/>
      <c r="J683" s="3"/>
      <c r="K683" s="3"/>
      <c r="L683" s="3"/>
      <c r="M683" s="3"/>
      <c r="N683" s="3"/>
      <c r="O683" s="3"/>
    </row>
    <row r="684" ht="14.25" customHeight="1">
      <c r="I684" s="3"/>
      <c r="J684" s="3"/>
      <c r="K684" s="3"/>
      <c r="L684" s="3"/>
      <c r="M684" s="3"/>
      <c r="N684" s="3"/>
      <c r="O684" s="3"/>
    </row>
    <row r="685" ht="14.25" customHeight="1">
      <c r="I685" s="3"/>
      <c r="J685" s="3"/>
      <c r="K685" s="3"/>
      <c r="L685" s="3"/>
      <c r="M685" s="3"/>
      <c r="N685" s="3"/>
      <c r="O685" s="3"/>
    </row>
    <row r="686" ht="14.25" customHeight="1">
      <c r="I686" s="3"/>
      <c r="J686" s="3"/>
      <c r="K686" s="3"/>
      <c r="L686" s="3"/>
      <c r="M686" s="3"/>
      <c r="N686" s="3"/>
      <c r="O686" s="3"/>
    </row>
    <row r="687" ht="14.25" customHeight="1">
      <c r="I687" s="3"/>
      <c r="J687" s="3"/>
      <c r="K687" s="3"/>
      <c r="L687" s="3"/>
      <c r="M687" s="3"/>
      <c r="N687" s="3"/>
      <c r="O687" s="3"/>
    </row>
    <row r="688" ht="14.25" customHeight="1">
      <c r="I688" s="3"/>
      <c r="J688" s="3"/>
      <c r="K688" s="3"/>
      <c r="L688" s="3"/>
      <c r="M688" s="3"/>
      <c r="N688" s="3"/>
      <c r="O688" s="3"/>
    </row>
    <row r="689" ht="14.25" customHeight="1">
      <c r="I689" s="3"/>
      <c r="J689" s="3"/>
      <c r="K689" s="3"/>
      <c r="L689" s="3"/>
      <c r="M689" s="3"/>
      <c r="N689" s="3"/>
      <c r="O689" s="3"/>
    </row>
    <row r="690" ht="14.25" customHeight="1">
      <c r="I690" s="3"/>
      <c r="J690" s="3"/>
      <c r="K690" s="3"/>
      <c r="L690" s="3"/>
      <c r="M690" s="3"/>
      <c r="N690" s="3"/>
      <c r="O690" s="3"/>
    </row>
    <row r="691" ht="14.25" customHeight="1">
      <c r="I691" s="3"/>
      <c r="J691" s="3"/>
      <c r="K691" s="3"/>
      <c r="L691" s="3"/>
      <c r="M691" s="3"/>
      <c r="N691" s="3"/>
      <c r="O691" s="3"/>
    </row>
    <row r="692" ht="14.25" customHeight="1">
      <c r="I692" s="3"/>
      <c r="J692" s="3"/>
      <c r="K692" s="3"/>
      <c r="L692" s="3"/>
      <c r="M692" s="3"/>
      <c r="N692" s="3"/>
      <c r="O692" s="3"/>
    </row>
    <row r="693" ht="14.25" customHeight="1">
      <c r="I693" s="3"/>
      <c r="J693" s="3"/>
      <c r="K693" s="3"/>
      <c r="L693" s="3"/>
      <c r="M693" s="3"/>
      <c r="N693" s="3"/>
      <c r="O693" s="3"/>
    </row>
    <row r="694" ht="14.25" customHeight="1">
      <c r="I694" s="3"/>
      <c r="J694" s="3"/>
      <c r="K694" s="3"/>
      <c r="L694" s="3"/>
      <c r="M694" s="3"/>
      <c r="N694" s="3"/>
      <c r="O694" s="3"/>
    </row>
    <row r="695" ht="14.25" customHeight="1">
      <c r="I695" s="3"/>
      <c r="J695" s="3"/>
      <c r="K695" s="3"/>
      <c r="L695" s="3"/>
      <c r="M695" s="3"/>
      <c r="N695" s="3"/>
      <c r="O695" s="3"/>
    </row>
    <row r="696" ht="14.25" customHeight="1">
      <c r="I696" s="3"/>
      <c r="J696" s="3"/>
      <c r="K696" s="3"/>
      <c r="L696" s="3"/>
      <c r="M696" s="3"/>
      <c r="N696" s="3"/>
      <c r="O696" s="3"/>
    </row>
    <row r="697" ht="14.25" customHeight="1">
      <c r="I697" s="3"/>
      <c r="J697" s="3"/>
      <c r="K697" s="3"/>
      <c r="L697" s="3"/>
      <c r="M697" s="3"/>
      <c r="N697" s="3"/>
      <c r="O697" s="3"/>
    </row>
    <row r="698" ht="14.25" customHeight="1">
      <c r="I698" s="3"/>
      <c r="J698" s="3"/>
      <c r="K698" s="3"/>
      <c r="L698" s="3"/>
      <c r="M698" s="3"/>
      <c r="N698" s="3"/>
      <c r="O698" s="3"/>
    </row>
    <row r="699" ht="14.25" customHeight="1">
      <c r="I699" s="3"/>
      <c r="J699" s="3"/>
      <c r="K699" s="3"/>
      <c r="L699" s="3"/>
      <c r="M699" s="3"/>
      <c r="N699" s="3"/>
      <c r="O699" s="3"/>
    </row>
    <row r="700" ht="14.25" customHeight="1">
      <c r="I700" s="3"/>
      <c r="J700" s="3"/>
      <c r="K700" s="3"/>
      <c r="L700" s="3"/>
      <c r="M700" s="3"/>
      <c r="N700" s="3"/>
      <c r="O700" s="3"/>
    </row>
    <row r="701" ht="14.25" customHeight="1">
      <c r="I701" s="3"/>
      <c r="J701" s="3"/>
      <c r="K701" s="3"/>
      <c r="L701" s="3"/>
      <c r="M701" s="3"/>
      <c r="N701" s="3"/>
      <c r="O701" s="3"/>
    </row>
    <row r="702" ht="14.25" customHeight="1">
      <c r="I702" s="3"/>
      <c r="J702" s="3"/>
      <c r="K702" s="3"/>
      <c r="L702" s="3"/>
      <c r="M702" s="3"/>
      <c r="N702" s="3"/>
      <c r="O702" s="3"/>
    </row>
    <row r="703" ht="14.25" customHeight="1">
      <c r="I703" s="3"/>
      <c r="J703" s="3"/>
      <c r="K703" s="3"/>
      <c r="L703" s="3"/>
      <c r="M703" s="3"/>
      <c r="N703" s="3"/>
      <c r="O703" s="3"/>
    </row>
    <row r="704" ht="14.25" customHeight="1">
      <c r="I704" s="3"/>
      <c r="J704" s="3"/>
      <c r="K704" s="3"/>
      <c r="L704" s="3"/>
      <c r="M704" s="3"/>
      <c r="N704" s="3"/>
      <c r="O704" s="3"/>
    </row>
    <row r="705" ht="14.25" customHeight="1">
      <c r="I705" s="3"/>
      <c r="J705" s="3"/>
      <c r="K705" s="3"/>
      <c r="L705" s="3"/>
      <c r="M705" s="3"/>
      <c r="N705" s="3"/>
      <c r="O705" s="3"/>
    </row>
    <row r="706" ht="14.25" customHeight="1">
      <c r="I706" s="3"/>
      <c r="J706" s="3"/>
      <c r="K706" s="3"/>
      <c r="L706" s="3"/>
      <c r="M706" s="3"/>
      <c r="N706" s="3"/>
      <c r="O706" s="3"/>
    </row>
    <row r="707" ht="14.25" customHeight="1">
      <c r="I707" s="3"/>
      <c r="J707" s="3"/>
      <c r="K707" s="3"/>
      <c r="L707" s="3"/>
      <c r="M707" s="3"/>
      <c r="N707" s="3"/>
      <c r="O707" s="3"/>
    </row>
    <row r="708" ht="14.25" customHeight="1">
      <c r="I708" s="3"/>
      <c r="J708" s="3"/>
      <c r="K708" s="3"/>
      <c r="L708" s="3"/>
      <c r="M708" s="3"/>
      <c r="N708" s="3"/>
      <c r="O708" s="3"/>
    </row>
    <row r="709" ht="14.25" customHeight="1">
      <c r="I709" s="3"/>
      <c r="J709" s="3"/>
      <c r="K709" s="3"/>
      <c r="L709" s="3"/>
      <c r="M709" s="3"/>
      <c r="N709" s="3"/>
      <c r="O709" s="3"/>
    </row>
    <row r="710" ht="14.25" customHeight="1">
      <c r="I710" s="3"/>
      <c r="J710" s="3"/>
      <c r="K710" s="3"/>
      <c r="L710" s="3"/>
      <c r="M710" s="3"/>
      <c r="N710" s="3"/>
      <c r="O710" s="3"/>
    </row>
    <row r="711" ht="14.25" customHeight="1">
      <c r="I711" s="3"/>
      <c r="J711" s="3"/>
      <c r="K711" s="3"/>
      <c r="L711" s="3"/>
      <c r="M711" s="3"/>
      <c r="N711" s="3"/>
      <c r="O711" s="3"/>
    </row>
    <row r="712" ht="14.25" customHeight="1">
      <c r="I712" s="3"/>
      <c r="J712" s="3"/>
      <c r="K712" s="3"/>
      <c r="L712" s="3"/>
      <c r="M712" s="3"/>
      <c r="N712" s="3"/>
      <c r="O712" s="3"/>
    </row>
    <row r="713" ht="14.25" customHeight="1">
      <c r="I713" s="3"/>
      <c r="J713" s="3"/>
      <c r="K713" s="3"/>
      <c r="L713" s="3"/>
      <c r="M713" s="3"/>
      <c r="N713" s="3"/>
      <c r="O713" s="3"/>
    </row>
    <row r="714" ht="14.25" customHeight="1">
      <c r="I714" s="3"/>
      <c r="J714" s="3"/>
      <c r="K714" s="3"/>
      <c r="L714" s="3"/>
      <c r="M714" s="3"/>
      <c r="N714" s="3"/>
      <c r="O714" s="3"/>
    </row>
    <row r="715" ht="14.25" customHeight="1">
      <c r="I715" s="3"/>
      <c r="J715" s="3"/>
      <c r="K715" s="3"/>
      <c r="L715" s="3"/>
      <c r="M715" s="3"/>
      <c r="N715" s="3"/>
      <c r="O715" s="3"/>
    </row>
    <row r="716" ht="14.25" customHeight="1">
      <c r="I716" s="3"/>
      <c r="J716" s="3"/>
      <c r="K716" s="3"/>
      <c r="L716" s="3"/>
      <c r="M716" s="3"/>
      <c r="N716" s="3"/>
      <c r="O716" s="3"/>
    </row>
    <row r="717" ht="14.25" customHeight="1">
      <c r="I717" s="3"/>
      <c r="J717" s="3"/>
      <c r="K717" s="3"/>
      <c r="L717" s="3"/>
      <c r="M717" s="3"/>
      <c r="N717" s="3"/>
      <c r="O717" s="3"/>
    </row>
    <row r="718" ht="14.25" customHeight="1">
      <c r="I718" s="3"/>
      <c r="J718" s="3"/>
      <c r="K718" s="3"/>
      <c r="L718" s="3"/>
      <c r="M718" s="3"/>
      <c r="N718" s="3"/>
      <c r="O718" s="3"/>
    </row>
    <row r="719" ht="14.25" customHeight="1">
      <c r="I719" s="3"/>
      <c r="J719" s="3"/>
      <c r="K719" s="3"/>
      <c r="L719" s="3"/>
      <c r="M719" s="3"/>
      <c r="N719" s="3"/>
      <c r="O719" s="3"/>
    </row>
    <row r="720" ht="14.25" customHeight="1">
      <c r="I720" s="3"/>
      <c r="J720" s="3"/>
      <c r="K720" s="3"/>
      <c r="L720" s="3"/>
      <c r="M720" s="3"/>
      <c r="N720" s="3"/>
      <c r="O720" s="3"/>
    </row>
    <row r="721" ht="14.25" customHeight="1">
      <c r="I721" s="3"/>
      <c r="J721" s="3"/>
      <c r="K721" s="3"/>
      <c r="L721" s="3"/>
      <c r="M721" s="3"/>
      <c r="N721" s="3"/>
      <c r="O721" s="3"/>
    </row>
    <row r="722" ht="14.25" customHeight="1">
      <c r="I722" s="3"/>
      <c r="J722" s="3"/>
      <c r="K722" s="3"/>
      <c r="L722" s="3"/>
      <c r="M722" s="3"/>
      <c r="N722" s="3"/>
      <c r="O722" s="3"/>
    </row>
    <row r="723" ht="14.25" customHeight="1">
      <c r="I723" s="3"/>
      <c r="J723" s="3"/>
      <c r="K723" s="3"/>
      <c r="L723" s="3"/>
      <c r="M723" s="3"/>
      <c r="N723" s="3"/>
      <c r="O723" s="3"/>
    </row>
    <row r="724" ht="14.25" customHeight="1">
      <c r="I724" s="3"/>
      <c r="J724" s="3"/>
      <c r="K724" s="3"/>
      <c r="L724" s="3"/>
      <c r="M724" s="3"/>
      <c r="N724" s="3"/>
      <c r="O724" s="3"/>
    </row>
    <row r="725" ht="14.25" customHeight="1">
      <c r="I725" s="3"/>
      <c r="J725" s="3"/>
      <c r="K725" s="3"/>
      <c r="L725" s="3"/>
      <c r="M725" s="3"/>
      <c r="N725" s="3"/>
      <c r="O725" s="3"/>
    </row>
    <row r="726" ht="14.25" customHeight="1">
      <c r="I726" s="3"/>
      <c r="J726" s="3"/>
      <c r="K726" s="3"/>
      <c r="L726" s="3"/>
      <c r="M726" s="3"/>
      <c r="N726" s="3"/>
      <c r="O726" s="3"/>
    </row>
    <row r="727" ht="14.25" customHeight="1">
      <c r="I727" s="3"/>
      <c r="J727" s="3"/>
      <c r="K727" s="3"/>
      <c r="L727" s="3"/>
      <c r="M727" s="3"/>
      <c r="N727" s="3"/>
      <c r="O727" s="3"/>
    </row>
    <row r="728" ht="14.25" customHeight="1">
      <c r="I728" s="3"/>
      <c r="J728" s="3"/>
      <c r="K728" s="3"/>
      <c r="L728" s="3"/>
      <c r="M728" s="3"/>
      <c r="N728" s="3"/>
      <c r="O728" s="3"/>
    </row>
    <row r="729" ht="14.25" customHeight="1">
      <c r="I729" s="3"/>
      <c r="J729" s="3"/>
      <c r="K729" s="3"/>
      <c r="L729" s="3"/>
      <c r="M729" s="3"/>
      <c r="N729" s="3"/>
      <c r="O729" s="3"/>
    </row>
    <row r="730" ht="14.25" customHeight="1">
      <c r="I730" s="3"/>
      <c r="J730" s="3"/>
      <c r="K730" s="3"/>
      <c r="L730" s="3"/>
      <c r="M730" s="3"/>
      <c r="N730" s="3"/>
      <c r="O730" s="3"/>
    </row>
    <row r="731" ht="14.25" customHeight="1">
      <c r="I731" s="3"/>
      <c r="J731" s="3"/>
      <c r="K731" s="3"/>
      <c r="L731" s="3"/>
      <c r="M731" s="3"/>
      <c r="N731" s="3"/>
      <c r="O731" s="3"/>
    </row>
    <row r="732" ht="14.25" customHeight="1">
      <c r="I732" s="3"/>
      <c r="J732" s="3"/>
      <c r="K732" s="3"/>
      <c r="L732" s="3"/>
      <c r="M732" s="3"/>
      <c r="N732" s="3"/>
      <c r="O732" s="3"/>
    </row>
    <row r="733" ht="14.25" customHeight="1">
      <c r="I733" s="3"/>
      <c r="J733" s="3"/>
      <c r="K733" s="3"/>
      <c r="L733" s="3"/>
      <c r="M733" s="3"/>
      <c r="N733" s="3"/>
      <c r="O733" s="3"/>
    </row>
    <row r="734" ht="14.25" customHeight="1">
      <c r="I734" s="3"/>
      <c r="J734" s="3"/>
      <c r="K734" s="3"/>
      <c r="L734" s="3"/>
      <c r="M734" s="3"/>
      <c r="N734" s="3"/>
      <c r="O734" s="3"/>
    </row>
    <row r="735" ht="14.25" customHeight="1">
      <c r="I735" s="3"/>
      <c r="J735" s="3"/>
      <c r="K735" s="3"/>
      <c r="L735" s="3"/>
      <c r="M735" s="3"/>
      <c r="N735" s="3"/>
      <c r="O735" s="3"/>
    </row>
    <row r="736" ht="14.25" customHeight="1">
      <c r="I736" s="3"/>
      <c r="J736" s="3"/>
      <c r="K736" s="3"/>
      <c r="L736" s="3"/>
      <c r="M736" s="3"/>
      <c r="N736" s="3"/>
      <c r="O736" s="3"/>
    </row>
    <row r="737" ht="14.25" customHeight="1">
      <c r="I737" s="3"/>
      <c r="J737" s="3"/>
      <c r="K737" s="3"/>
      <c r="L737" s="3"/>
      <c r="M737" s="3"/>
      <c r="N737" s="3"/>
      <c r="O737" s="3"/>
    </row>
    <row r="738" ht="14.25" customHeight="1">
      <c r="I738" s="3"/>
      <c r="J738" s="3"/>
      <c r="K738" s="3"/>
      <c r="L738" s="3"/>
      <c r="M738" s="3"/>
      <c r="N738" s="3"/>
      <c r="O738" s="3"/>
    </row>
    <row r="739" ht="14.25" customHeight="1">
      <c r="I739" s="3"/>
      <c r="J739" s="3"/>
      <c r="K739" s="3"/>
      <c r="L739" s="3"/>
      <c r="M739" s="3"/>
      <c r="N739" s="3"/>
      <c r="O739" s="3"/>
    </row>
    <row r="740" ht="14.25" customHeight="1">
      <c r="I740" s="3"/>
      <c r="J740" s="3"/>
      <c r="K740" s="3"/>
      <c r="L740" s="3"/>
      <c r="M740" s="3"/>
      <c r="N740" s="3"/>
      <c r="O740" s="3"/>
    </row>
    <row r="741" ht="14.25" customHeight="1">
      <c r="I741" s="3"/>
      <c r="J741" s="3"/>
      <c r="K741" s="3"/>
      <c r="L741" s="3"/>
      <c r="M741" s="3"/>
      <c r="N741" s="3"/>
      <c r="O741" s="3"/>
    </row>
    <row r="742" ht="14.25" customHeight="1">
      <c r="I742" s="3"/>
      <c r="J742" s="3"/>
      <c r="K742" s="3"/>
      <c r="L742" s="3"/>
      <c r="M742" s="3"/>
      <c r="N742" s="3"/>
      <c r="O742" s="3"/>
    </row>
    <row r="743" ht="14.25" customHeight="1">
      <c r="I743" s="3"/>
      <c r="J743" s="3"/>
      <c r="K743" s="3"/>
      <c r="L743" s="3"/>
      <c r="M743" s="3"/>
      <c r="N743" s="3"/>
      <c r="O743" s="3"/>
    </row>
    <row r="744" ht="14.25" customHeight="1">
      <c r="I744" s="3"/>
      <c r="J744" s="3"/>
      <c r="K744" s="3"/>
      <c r="L744" s="3"/>
      <c r="M744" s="3"/>
      <c r="N744" s="3"/>
      <c r="O744" s="3"/>
    </row>
    <row r="745" ht="14.25" customHeight="1">
      <c r="I745" s="3"/>
      <c r="J745" s="3"/>
      <c r="K745" s="3"/>
      <c r="L745" s="3"/>
      <c r="M745" s="3"/>
      <c r="N745" s="3"/>
      <c r="O745" s="3"/>
    </row>
    <row r="746" ht="14.25" customHeight="1">
      <c r="I746" s="3"/>
      <c r="J746" s="3"/>
      <c r="K746" s="3"/>
      <c r="L746" s="3"/>
      <c r="M746" s="3"/>
      <c r="N746" s="3"/>
      <c r="O746" s="3"/>
    </row>
    <row r="747" ht="14.25" customHeight="1">
      <c r="I747" s="3"/>
      <c r="J747" s="3"/>
      <c r="K747" s="3"/>
      <c r="L747" s="3"/>
      <c r="M747" s="3"/>
      <c r="N747" s="3"/>
      <c r="O747" s="3"/>
    </row>
    <row r="748" ht="14.25" customHeight="1">
      <c r="I748" s="3"/>
      <c r="J748" s="3"/>
      <c r="K748" s="3"/>
      <c r="L748" s="3"/>
      <c r="M748" s="3"/>
      <c r="N748" s="3"/>
      <c r="O748" s="3"/>
    </row>
    <row r="749" ht="14.25" customHeight="1">
      <c r="I749" s="3"/>
      <c r="J749" s="3"/>
      <c r="K749" s="3"/>
      <c r="L749" s="3"/>
      <c r="M749" s="3"/>
      <c r="N749" s="3"/>
      <c r="O749" s="3"/>
    </row>
    <row r="750" ht="14.25" customHeight="1">
      <c r="I750" s="3"/>
      <c r="J750" s="3"/>
      <c r="K750" s="3"/>
      <c r="L750" s="3"/>
      <c r="M750" s="3"/>
      <c r="N750" s="3"/>
      <c r="O750" s="3"/>
    </row>
    <row r="751" ht="14.25" customHeight="1">
      <c r="I751" s="3"/>
      <c r="J751" s="3"/>
      <c r="K751" s="3"/>
      <c r="L751" s="3"/>
      <c r="M751" s="3"/>
      <c r="N751" s="3"/>
      <c r="O751" s="3"/>
    </row>
    <row r="752" ht="14.25" customHeight="1">
      <c r="I752" s="3"/>
      <c r="J752" s="3"/>
      <c r="K752" s="3"/>
      <c r="L752" s="3"/>
      <c r="M752" s="3"/>
      <c r="N752" s="3"/>
      <c r="O752" s="3"/>
    </row>
    <row r="753" ht="14.25" customHeight="1">
      <c r="I753" s="3"/>
      <c r="J753" s="3"/>
      <c r="K753" s="3"/>
      <c r="L753" s="3"/>
      <c r="M753" s="3"/>
      <c r="N753" s="3"/>
      <c r="O753" s="3"/>
    </row>
    <row r="754" ht="14.25" customHeight="1">
      <c r="I754" s="3"/>
      <c r="J754" s="3"/>
      <c r="K754" s="3"/>
      <c r="L754" s="3"/>
      <c r="M754" s="3"/>
      <c r="N754" s="3"/>
      <c r="O754" s="3"/>
    </row>
    <row r="755" ht="14.25" customHeight="1">
      <c r="I755" s="3"/>
      <c r="J755" s="3"/>
      <c r="K755" s="3"/>
      <c r="L755" s="3"/>
      <c r="M755" s="3"/>
      <c r="N755" s="3"/>
      <c r="O755" s="3"/>
    </row>
    <row r="756" ht="14.25" customHeight="1">
      <c r="I756" s="3"/>
      <c r="J756" s="3"/>
      <c r="K756" s="3"/>
      <c r="L756" s="3"/>
      <c r="M756" s="3"/>
      <c r="N756" s="3"/>
      <c r="O756" s="3"/>
    </row>
    <row r="757" ht="14.25" customHeight="1">
      <c r="I757" s="3"/>
      <c r="J757" s="3"/>
      <c r="K757" s="3"/>
      <c r="L757" s="3"/>
      <c r="M757" s="3"/>
      <c r="N757" s="3"/>
      <c r="O757" s="3"/>
    </row>
    <row r="758" ht="14.25" customHeight="1">
      <c r="I758" s="3"/>
      <c r="J758" s="3"/>
      <c r="K758" s="3"/>
      <c r="L758" s="3"/>
      <c r="M758" s="3"/>
      <c r="N758" s="3"/>
      <c r="O758" s="3"/>
    </row>
    <row r="759" ht="14.25" customHeight="1">
      <c r="I759" s="3"/>
      <c r="J759" s="3"/>
      <c r="K759" s="3"/>
      <c r="L759" s="3"/>
      <c r="M759" s="3"/>
      <c r="N759" s="3"/>
      <c r="O759" s="3"/>
    </row>
    <row r="760" ht="14.25" customHeight="1">
      <c r="I760" s="3"/>
      <c r="J760" s="3"/>
      <c r="K760" s="3"/>
      <c r="L760" s="3"/>
      <c r="M760" s="3"/>
      <c r="N760" s="3"/>
      <c r="O760" s="3"/>
    </row>
    <row r="761" ht="14.25" customHeight="1">
      <c r="I761" s="3"/>
      <c r="J761" s="3"/>
      <c r="K761" s="3"/>
      <c r="L761" s="3"/>
      <c r="M761" s="3"/>
      <c r="N761" s="3"/>
      <c r="O761" s="3"/>
    </row>
    <row r="762" ht="14.25" customHeight="1">
      <c r="I762" s="3"/>
      <c r="J762" s="3"/>
      <c r="K762" s="3"/>
      <c r="L762" s="3"/>
      <c r="M762" s="3"/>
      <c r="N762" s="3"/>
      <c r="O762" s="3"/>
    </row>
    <row r="763" ht="14.25" customHeight="1">
      <c r="I763" s="3"/>
      <c r="J763" s="3"/>
      <c r="K763" s="3"/>
      <c r="L763" s="3"/>
      <c r="M763" s="3"/>
      <c r="N763" s="3"/>
      <c r="O763" s="3"/>
    </row>
    <row r="764" ht="14.25" customHeight="1">
      <c r="I764" s="3"/>
      <c r="J764" s="3"/>
      <c r="K764" s="3"/>
      <c r="L764" s="3"/>
      <c r="M764" s="3"/>
      <c r="N764" s="3"/>
      <c r="O764" s="3"/>
    </row>
    <row r="765" ht="14.25" customHeight="1">
      <c r="I765" s="3"/>
      <c r="J765" s="3"/>
      <c r="K765" s="3"/>
      <c r="L765" s="3"/>
      <c r="M765" s="3"/>
      <c r="N765" s="3"/>
      <c r="O765" s="3"/>
    </row>
    <row r="766" ht="14.25" customHeight="1">
      <c r="I766" s="3"/>
      <c r="J766" s="3"/>
      <c r="K766" s="3"/>
      <c r="L766" s="3"/>
      <c r="M766" s="3"/>
      <c r="N766" s="3"/>
      <c r="O766" s="3"/>
    </row>
    <row r="767" ht="14.25" customHeight="1">
      <c r="I767" s="3"/>
      <c r="J767" s="3"/>
      <c r="K767" s="3"/>
      <c r="L767" s="3"/>
      <c r="M767" s="3"/>
      <c r="N767" s="3"/>
      <c r="O767" s="3"/>
    </row>
    <row r="768" ht="14.25" customHeight="1">
      <c r="I768" s="3"/>
      <c r="J768" s="3"/>
      <c r="K768" s="3"/>
      <c r="L768" s="3"/>
      <c r="M768" s="3"/>
      <c r="N768" s="3"/>
      <c r="O768" s="3"/>
    </row>
    <row r="769" ht="14.25" customHeight="1">
      <c r="I769" s="3"/>
      <c r="J769" s="3"/>
      <c r="K769" s="3"/>
      <c r="L769" s="3"/>
      <c r="M769" s="3"/>
      <c r="N769" s="3"/>
      <c r="O769" s="3"/>
    </row>
    <row r="770" ht="14.25" customHeight="1">
      <c r="I770" s="3"/>
      <c r="J770" s="3"/>
      <c r="K770" s="3"/>
      <c r="L770" s="3"/>
      <c r="M770" s="3"/>
      <c r="N770" s="3"/>
      <c r="O770" s="3"/>
    </row>
    <row r="771" ht="14.25" customHeight="1">
      <c r="I771" s="3"/>
      <c r="J771" s="3"/>
      <c r="K771" s="3"/>
      <c r="L771" s="3"/>
      <c r="M771" s="3"/>
      <c r="N771" s="3"/>
      <c r="O771" s="3"/>
    </row>
    <row r="772" ht="14.25" customHeight="1">
      <c r="I772" s="3"/>
      <c r="J772" s="3"/>
      <c r="K772" s="3"/>
      <c r="L772" s="3"/>
      <c r="M772" s="3"/>
      <c r="N772" s="3"/>
      <c r="O772" s="3"/>
    </row>
    <row r="773" ht="14.25" customHeight="1">
      <c r="I773" s="3"/>
      <c r="J773" s="3"/>
      <c r="K773" s="3"/>
      <c r="L773" s="3"/>
      <c r="M773" s="3"/>
      <c r="N773" s="3"/>
      <c r="O773" s="3"/>
    </row>
    <row r="774" ht="14.25" customHeight="1">
      <c r="I774" s="3"/>
      <c r="J774" s="3"/>
      <c r="K774" s="3"/>
      <c r="L774" s="3"/>
      <c r="M774" s="3"/>
      <c r="N774" s="3"/>
      <c r="O774" s="3"/>
    </row>
    <row r="775" ht="14.25" customHeight="1">
      <c r="I775" s="3"/>
      <c r="J775" s="3"/>
      <c r="K775" s="3"/>
      <c r="L775" s="3"/>
      <c r="M775" s="3"/>
      <c r="N775" s="3"/>
      <c r="O775" s="3"/>
    </row>
    <row r="776" ht="14.25" customHeight="1">
      <c r="I776" s="3"/>
      <c r="J776" s="3"/>
      <c r="K776" s="3"/>
      <c r="L776" s="3"/>
      <c r="M776" s="3"/>
      <c r="N776" s="3"/>
      <c r="O776" s="3"/>
    </row>
    <row r="777" ht="14.25" customHeight="1">
      <c r="I777" s="3"/>
      <c r="J777" s="3"/>
      <c r="K777" s="3"/>
      <c r="L777" s="3"/>
      <c r="M777" s="3"/>
      <c r="N777" s="3"/>
      <c r="O777" s="3"/>
    </row>
    <row r="778" ht="14.25" customHeight="1">
      <c r="I778" s="3"/>
      <c r="J778" s="3"/>
      <c r="K778" s="3"/>
      <c r="L778" s="3"/>
      <c r="M778" s="3"/>
      <c r="N778" s="3"/>
      <c r="O778" s="3"/>
    </row>
    <row r="779" ht="14.25" customHeight="1">
      <c r="I779" s="3"/>
      <c r="J779" s="3"/>
      <c r="K779" s="3"/>
      <c r="L779" s="3"/>
      <c r="M779" s="3"/>
      <c r="N779" s="3"/>
      <c r="O779" s="3"/>
    </row>
    <row r="780" ht="14.25" customHeight="1">
      <c r="I780" s="3"/>
      <c r="J780" s="3"/>
      <c r="K780" s="3"/>
      <c r="L780" s="3"/>
      <c r="M780" s="3"/>
      <c r="N780" s="3"/>
      <c r="O780" s="3"/>
    </row>
    <row r="781" ht="14.25" customHeight="1">
      <c r="I781" s="3"/>
      <c r="J781" s="3"/>
      <c r="K781" s="3"/>
      <c r="L781" s="3"/>
      <c r="M781" s="3"/>
      <c r="N781" s="3"/>
      <c r="O781" s="3"/>
    </row>
    <row r="782" ht="14.25" customHeight="1">
      <c r="I782" s="3"/>
      <c r="J782" s="3"/>
      <c r="K782" s="3"/>
      <c r="L782" s="3"/>
      <c r="M782" s="3"/>
      <c r="N782" s="3"/>
      <c r="O782" s="3"/>
    </row>
    <row r="783" ht="14.25" customHeight="1">
      <c r="I783" s="3"/>
      <c r="J783" s="3"/>
      <c r="K783" s="3"/>
      <c r="L783" s="3"/>
      <c r="M783" s="3"/>
      <c r="N783" s="3"/>
      <c r="O783" s="3"/>
    </row>
    <row r="784" ht="14.25" customHeight="1">
      <c r="I784" s="3"/>
      <c r="J784" s="3"/>
      <c r="K784" s="3"/>
      <c r="L784" s="3"/>
      <c r="M784" s="3"/>
      <c r="N784" s="3"/>
      <c r="O784" s="3"/>
    </row>
    <row r="785" ht="14.25" customHeight="1">
      <c r="I785" s="3"/>
      <c r="J785" s="3"/>
      <c r="K785" s="3"/>
      <c r="L785" s="3"/>
      <c r="M785" s="3"/>
      <c r="N785" s="3"/>
      <c r="O785" s="3"/>
    </row>
    <row r="786" ht="14.25" customHeight="1">
      <c r="I786" s="3"/>
      <c r="J786" s="3"/>
      <c r="K786" s="3"/>
      <c r="L786" s="3"/>
      <c r="M786" s="3"/>
      <c r="N786" s="3"/>
      <c r="O786" s="3"/>
    </row>
    <row r="787" ht="14.25" customHeight="1">
      <c r="I787" s="3"/>
      <c r="J787" s="3"/>
      <c r="K787" s="3"/>
      <c r="L787" s="3"/>
      <c r="M787" s="3"/>
      <c r="N787" s="3"/>
      <c r="O787" s="3"/>
    </row>
    <row r="788" ht="14.25" customHeight="1">
      <c r="I788" s="3"/>
      <c r="J788" s="3"/>
      <c r="K788" s="3"/>
      <c r="L788" s="3"/>
      <c r="M788" s="3"/>
      <c r="N788" s="3"/>
      <c r="O788" s="3"/>
    </row>
    <row r="789" ht="14.25" customHeight="1">
      <c r="I789" s="3"/>
      <c r="J789" s="3"/>
      <c r="K789" s="3"/>
      <c r="L789" s="3"/>
      <c r="M789" s="3"/>
      <c r="N789" s="3"/>
      <c r="O789" s="3"/>
    </row>
    <row r="790" ht="14.25" customHeight="1">
      <c r="I790" s="3"/>
      <c r="J790" s="3"/>
      <c r="K790" s="3"/>
      <c r="L790" s="3"/>
      <c r="M790" s="3"/>
      <c r="N790" s="3"/>
      <c r="O790" s="3"/>
    </row>
    <row r="791" ht="14.25" customHeight="1">
      <c r="I791" s="3"/>
      <c r="J791" s="3"/>
      <c r="K791" s="3"/>
      <c r="L791" s="3"/>
      <c r="M791" s="3"/>
      <c r="N791" s="3"/>
      <c r="O791" s="3"/>
    </row>
    <row r="792" ht="14.25" customHeight="1">
      <c r="I792" s="3"/>
      <c r="J792" s="3"/>
      <c r="K792" s="3"/>
      <c r="L792" s="3"/>
      <c r="M792" s="3"/>
      <c r="N792" s="3"/>
      <c r="O792" s="3"/>
    </row>
    <row r="793" ht="14.25" customHeight="1">
      <c r="I793" s="3"/>
      <c r="J793" s="3"/>
      <c r="K793" s="3"/>
      <c r="L793" s="3"/>
      <c r="M793" s="3"/>
      <c r="N793" s="3"/>
      <c r="O793" s="3"/>
    </row>
    <row r="794" ht="14.25" customHeight="1">
      <c r="I794" s="3"/>
      <c r="J794" s="3"/>
      <c r="K794" s="3"/>
      <c r="L794" s="3"/>
      <c r="M794" s="3"/>
      <c r="N794" s="3"/>
      <c r="O794" s="3"/>
    </row>
    <row r="795" ht="14.25" customHeight="1">
      <c r="I795" s="3"/>
      <c r="J795" s="3"/>
      <c r="K795" s="3"/>
      <c r="L795" s="3"/>
      <c r="M795" s="3"/>
      <c r="N795" s="3"/>
      <c r="O795" s="3"/>
    </row>
    <row r="796" ht="14.25" customHeight="1">
      <c r="I796" s="3"/>
      <c r="J796" s="3"/>
      <c r="K796" s="3"/>
      <c r="L796" s="3"/>
      <c r="M796" s="3"/>
      <c r="N796" s="3"/>
      <c r="O796" s="3"/>
    </row>
    <row r="797" ht="14.25" customHeight="1">
      <c r="I797" s="3"/>
      <c r="J797" s="3"/>
      <c r="K797" s="3"/>
      <c r="L797" s="3"/>
      <c r="M797" s="3"/>
      <c r="N797" s="3"/>
      <c r="O797" s="3"/>
    </row>
    <row r="798" ht="14.25" customHeight="1">
      <c r="I798" s="3"/>
      <c r="J798" s="3"/>
      <c r="K798" s="3"/>
      <c r="L798" s="3"/>
      <c r="M798" s="3"/>
      <c r="N798" s="3"/>
      <c r="O798" s="3"/>
    </row>
    <row r="799" ht="14.25" customHeight="1">
      <c r="I799" s="3"/>
      <c r="J799" s="3"/>
      <c r="K799" s="3"/>
      <c r="L799" s="3"/>
      <c r="M799" s="3"/>
      <c r="N799" s="3"/>
      <c r="O799" s="3"/>
    </row>
    <row r="800" ht="14.25" customHeight="1">
      <c r="I800" s="3"/>
      <c r="J800" s="3"/>
      <c r="K800" s="3"/>
      <c r="L800" s="3"/>
      <c r="M800" s="3"/>
      <c r="N800" s="3"/>
      <c r="O800" s="3"/>
    </row>
    <row r="801" ht="14.25" customHeight="1">
      <c r="I801" s="3"/>
      <c r="J801" s="3"/>
      <c r="K801" s="3"/>
      <c r="L801" s="3"/>
      <c r="M801" s="3"/>
      <c r="N801" s="3"/>
      <c r="O801" s="3"/>
    </row>
    <row r="802" ht="14.25" customHeight="1">
      <c r="I802" s="3"/>
      <c r="J802" s="3"/>
      <c r="K802" s="3"/>
      <c r="L802" s="3"/>
      <c r="M802" s="3"/>
      <c r="N802" s="3"/>
      <c r="O802" s="3"/>
    </row>
    <row r="803" ht="14.25" customHeight="1">
      <c r="I803" s="3"/>
      <c r="J803" s="3"/>
      <c r="K803" s="3"/>
      <c r="L803" s="3"/>
      <c r="M803" s="3"/>
      <c r="N803" s="3"/>
      <c r="O803" s="3"/>
    </row>
    <row r="804" ht="14.25" customHeight="1">
      <c r="I804" s="3"/>
      <c r="J804" s="3"/>
      <c r="K804" s="3"/>
      <c r="L804" s="3"/>
      <c r="M804" s="3"/>
      <c r="N804" s="3"/>
      <c r="O804" s="3"/>
    </row>
    <row r="805" ht="14.25" customHeight="1">
      <c r="I805" s="3"/>
      <c r="J805" s="3"/>
      <c r="K805" s="3"/>
      <c r="L805" s="3"/>
      <c r="M805" s="3"/>
      <c r="N805" s="3"/>
      <c r="O805" s="3"/>
    </row>
    <row r="806" ht="14.25" customHeight="1">
      <c r="I806" s="3"/>
      <c r="J806" s="3"/>
      <c r="K806" s="3"/>
      <c r="L806" s="3"/>
      <c r="M806" s="3"/>
      <c r="N806" s="3"/>
      <c r="O806" s="3"/>
    </row>
    <row r="807" ht="14.25" customHeight="1">
      <c r="I807" s="3"/>
      <c r="J807" s="3"/>
      <c r="K807" s="3"/>
      <c r="L807" s="3"/>
      <c r="M807" s="3"/>
      <c r="N807" s="3"/>
      <c r="O807" s="3"/>
    </row>
    <row r="808" ht="14.25" customHeight="1">
      <c r="I808" s="3"/>
      <c r="J808" s="3"/>
      <c r="K808" s="3"/>
      <c r="L808" s="3"/>
      <c r="M808" s="3"/>
      <c r="N808" s="3"/>
      <c r="O808" s="3"/>
    </row>
    <row r="809" ht="14.25" customHeight="1">
      <c r="I809" s="3"/>
      <c r="J809" s="3"/>
      <c r="K809" s="3"/>
      <c r="L809" s="3"/>
      <c r="M809" s="3"/>
      <c r="N809" s="3"/>
      <c r="O809" s="3"/>
    </row>
    <row r="810" ht="14.25" customHeight="1">
      <c r="I810" s="3"/>
      <c r="J810" s="3"/>
      <c r="K810" s="3"/>
      <c r="L810" s="3"/>
      <c r="M810" s="3"/>
      <c r="N810" s="3"/>
      <c r="O810" s="3"/>
    </row>
    <row r="811" ht="14.25" customHeight="1">
      <c r="I811" s="3"/>
      <c r="J811" s="3"/>
      <c r="K811" s="3"/>
      <c r="L811" s="3"/>
      <c r="M811" s="3"/>
      <c r="N811" s="3"/>
      <c r="O811" s="3"/>
    </row>
    <row r="812" ht="14.25" customHeight="1">
      <c r="I812" s="3"/>
      <c r="J812" s="3"/>
      <c r="K812" s="3"/>
      <c r="L812" s="3"/>
      <c r="M812" s="3"/>
      <c r="N812" s="3"/>
      <c r="O812" s="3"/>
    </row>
    <row r="813" ht="14.25" customHeight="1">
      <c r="I813" s="3"/>
      <c r="J813" s="3"/>
      <c r="K813" s="3"/>
      <c r="L813" s="3"/>
      <c r="M813" s="3"/>
      <c r="N813" s="3"/>
      <c r="O813" s="3"/>
    </row>
    <row r="814" ht="14.25" customHeight="1">
      <c r="I814" s="3"/>
      <c r="J814" s="3"/>
      <c r="K814" s="3"/>
      <c r="L814" s="3"/>
      <c r="M814" s="3"/>
      <c r="N814" s="3"/>
      <c r="O814" s="3"/>
    </row>
    <row r="815" ht="14.25" customHeight="1">
      <c r="I815" s="3"/>
      <c r="J815" s="3"/>
      <c r="K815" s="3"/>
      <c r="L815" s="3"/>
      <c r="M815" s="3"/>
      <c r="N815" s="3"/>
      <c r="O815" s="3"/>
    </row>
    <row r="816" ht="14.25" customHeight="1">
      <c r="I816" s="3"/>
      <c r="J816" s="3"/>
      <c r="K816" s="3"/>
      <c r="L816" s="3"/>
      <c r="M816" s="3"/>
      <c r="N816" s="3"/>
      <c r="O816" s="3"/>
    </row>
    <row r="817" ht="14.25" customHeight="1">
      <c r="I817" s="3"/>
      <c r="J817" s="3"/>
      <c r="K817" s="3"/>
      <c r="L817" s="3"/>
      <c r="M817" s="3"/>
      <c r="N817" s="3"/>
      <c r="O817" s="3"/>
    </row>
    <row r="818" ht="14.25" customHeight="1">
      <c r="I818" s="3"/>
      <c r="J818" s="3"/>
      <c r="K818" s="3"/>
      <c r="L818" s="3"/>
      <c r="M818" s="3"/>
      <c r="N818" s="3"/>
      <c r="O818" s="3"/>
    </row>
    <row r="819" ht="14.25" customHeight="1">
      <c r="I819" s="3"/>
      <c r="J819" s="3"/>
      <c r="K819" s="3"/>
      <c r="L819" s="3"/>
      <c r="M819" s="3"/>
      <c r="N819" s="3"/>
      <c r="O819" s="3"/>
    </row>
    <row r="820" ht="14.25" customHeight="1">
      <c r="I820" s="3"/>
      <c r="J820" s="3"/>
      <c r="K820" s="3"/>
      <c r="L820" s="3"/>
      <c r="M820" s="3"/>
      <c r="N820" s="3"/>
      <c r="O820" s="3"/>
    </row>
    <row r="821" ht="14.25" customHeight="1">
      <c r="I821" s="3"/>
      <c r="J821" s="3"/>
      <c r="K821" s="3"/>
      <c r="L821" s="3"/>
      <c r="M821" s="3"/>
      <c r="N821" s="3"/>
      <c r="O821" s="3"/>
    </row>
    <row r="822" ht="14.25" customHeight="1">
      <c r="I822" s="3"/>
      <c r="J822" s="3"/>
      <c r="K822" s="3"/>
      <c r="L822" s="3"/>
      <c r="M822" s="3"/>
      <c r="N822" s="3"/>
      <c r="O822" s="3"/>
    </row>
    <row r="823" ht="14.25" customHeight="1">
      <c r="I823" s="3"/>
      <c r="J823" s="3"/>
      <c r="K823" s="3"/>
      <c r="L823" s="3"/>
      <c r="M823" s="3"/>
      <c r="N823" s="3"/>
      <c r="O823" s="3"/>
    </row>
    <row r="824" ht="14.25" customHeight="1">
      <c r="I824" s="3"/>
      <c r="J824" s="3"/>
      <c r="K824" s="3"/>
      <c r="L824" s="3"/>
      <c r="M824" s="3"/>
      <c r="N824" s="3"/>
      <c r="O824" s="3"/>
    </row>
    <row r="825" ht="14.25" customHeight="1">
      <c r="I825" s="3"/>
      <c r="J825" s="3"/>
      <c r="K825" s="3"/>
      <c r="L825" s="3"/>
      <c r="M825" s="3"/>
      <c r="N825" s="3"/>
      <c r="O825" s="3"/>
    </row>
    <row r="826" ht="14.25" customHeight="1">
      <c r="I826" s="3"/>
      <c r="J826" s="3"/>
      <c r="K826" s="3"/>
      <c r="L826" s="3"/>
      <c r="M826" s="3"/>
      <c r="N826" s="3"/>
      <c r="O826" s="3"/>
    </row>
    <row r="827" ht="14.25" customHeight="1">
      <c r="I827" s="3"/>
      <c r="J827" s="3"/>
      <c r="K827" s="3"/>
      <c r="L827" s="3"/>
      <c r="M827" s="3"/>
      <c r="N827" s="3"/>
      <c r="O827" s="3"/>
    </row>
    <row r="828" ht="14.25" customHeight="1">
      <c r="I828" s="3"/>
      <c r="J828" s="3"/>
      <c r="K828" s="3"/>
      <c r="L828" s="3"/>
      <c r="M828" s="3"/>
      <c r="N828" s="3"/>
      <c r="O828" s="3"/>
    </row>
    <row r="829" ht="14.25" customHeight="1">
      <c r="I829" s="3"/>
      <c r="J829" s="3"/>
      <c r="K829" s="3"/>
      <c r="L829" s="3"/>
      <c r="M829" s="3"/>
      <c r="N829" s="3"/>
      <c r="O829" s="3"/>
    </row>
    <row r="830" ht="14.25" customHeight="1">
      <c r="I830" s="3"/>
      <c r="J830" s="3"/>
      <c r="K830" s="3"/>
      <c r="L830" s="3"/>
      <c r="M830" s="3"/>
      <c r="N830" s="3"/>
      <c r="O830" s="3"/>
    </row>
    <row r="831" ht="14.25" customHeight="1">
      <c r="I831" s="3"/>
      <c r="J831" s="3"/>
      <c r="K831" s="3"/>
      <c r="L831" s="3"/>
      <c r="M831" s="3"/>
      <c r="N831" s="3"/>
      <c r="O831" s="3"/>
    </row>
    <row r="832" ht="14.25" customHeight="1">
      <c r="I832" s="3"/>
      <c r="J832" s="3"/>
      <c r="K832" s="3"/>
      <c r="L832" s="3"/>
      <c r="M832" s="3"/>
      <c r="N832" s="3"/>
      <c r="O832" s="3"/>
    </row>
    <row r="833" ht="14.25" customHeight="1">
      <c r="I833" s="3"/>
      <c r="J833" s="3"/>
      <c r="K833" s="3"/>
      <c r="L833" s="3"/>
      <c r="M833" s="3"/>
      <c r="N833" s="3"/>
      <c r="O833" s="3"/>
    </row>
    <row r="834" ht="14.25" customHeight="1">
      <c r="I834" s="3"/>
      <c r="J834" s="3"/>
      <c r="K834" s="3"/>
      <c r="L834" s="3"/>
      <c r="M834" s="3"/>
      <c r="N834" s="3"/>
      <c r="O834" s="3"/>
    </row>
    <row r="835" ht="14.25" customHeight="1">
      <c r="I835" s="3"/>
      <c r="J835" s="3"/>
      <c r="K835" s="3"/>
      <c r="L835" s="3"/>
      <c r="M835" s="3"/>
      <c r="N835" s="3"/>
      <c r="O835" s="3"/>
    </row>
    <row r="836" ht="14.25" customHeight="1">
      <c r="I836" s="3"/>
      <c r="J836" s="3"/>
      <c r="K836" s="3"/>
      <c r="L836" s="3"/>
      <c r="M836" s="3"/>
      <c r="N836" s="3"/>
      <c r="O836" s="3"/>
    </row>
    <row r="837" ht="14.25" customHeight="1">
      <c r="I837" s="3"/>
      <c r="J837" s="3"/>
      <c r="K837" s="3"/>
      <c r="L837" s="3"/>
      <c r="M837" s="3"/>
      <c r="N837" s="3"/>
      <c r="O837" s="3"/>
    </row>
    <row r="838" ht="14.25" customHeight="1">
      <c r="I838" s="3"/>
      <c r="J838" s="3"/>
      <c r="K838" s="3"/>
      <c r="L838" s="3"/>
      <c r="M838" s="3"/>
      <c r="N838" s="3"/>
      <c r="O838" s="3"/>
    </row>
    <row r="839" ht="14.25" customHeight="1">
      <c r="I839" s="3"/>
      <c r="J839" s="3"/>
      <c r="K839" s="3"/>
      <c r="L839" s="3"/>
      <c r="M839" s="3"/>
      <c r="N839" s="3"/>
      <c r="O839" s="3"/>
    </row>
    <row r="840" ht="14.25" customHeight="1">
      <c r="I840" s="3"/>
      <c r="J840" s="3"/>
      <c r="K840" s="3"/>
      <c r="L840" s="3"/>
      <c r="M840" s="3"/>
      <c r="N840" s="3"/>
      <c r="O840" s="3"/>
    </row>
    <row r="841" ht="14.25" customHeight="1">
      <c r="I841" s="3"/>
      <c r="J841" s="3"/>
      <c r="K841" s="3"/>
      <c r="L841" s="3"/>
      <c r="M841" s="3"/>
      <c r="N841" s="3"/>
      <c r="O841" s="3"/>
    </row>
    <row r="842" ht="14.25" customHeight="1">
      <c r="I842" s="3"/>
      <c r="J842" s="3"/>
      <c r="K842" s="3"/>
      <c r="L842" s="3"/>
      <c r="M842" s="3"/>
      <c r="N842" s="3"/>
      <c r="O842" s="3"/>
    </row>
    <row r="843" ht="14.25" customHeight="1">
      <c r="I843" s="3"/>
      <c r="J843" s="3"/>
      <c r="K843" s="3"/>
      <c r="L843" s="3"/>
      <c r="M843" s="3"/>
      <c r="N843" s="3"/>
      <c r="O843" s="3"/>
    </row>
    <row r="844" ht="14.25" customHeight="1">
      <c r="I844" s="3"/>
      <c r="J844" s="3"/>
      <c r="K844" s="3"/>
      <c r="L844" s="3"/>
      <c r="M844" s="3"/>
      <c r="N844" s="3"/>
      <c r="O844" s="3"/>
    </row>
    <row r="845" ht="14.25" customHeight="1">
      <c r="I845" s="3"/>
      <c r="J845" s="3"/>
      <c r="K845" s="3"/>
      <c r="L845" s="3"/>
      <c r="M845" s="3"/>
      <c r="N845" s="3"/>
      <c r="O845" s="3"/>
    </row>
    <row r="846" ht="14.25" customHeight="1">
      <c r="I846" s="3"/>
      <c r="J846" s="3"/>
      <c r="K846" s="3"/>
      <c r="L846" s="3"/>
      <c r="M846" s="3"/>
      <c r="N846" s="3"/>
      <c r="O846" s="3"/>
    </row>
    <row r="847" ht="14.25" customHeight="1">
      <c r="I847" s="3"/>
      <c r="J847" s="3"/>
      <c r="K847" s="3"/>
      <c r="L847" s="3"/>
      <c r="M847" s="3"/>
      <c r="N847" s="3"/>
      <c r="O847" s="3"/>
    </row>
    <row r="848" ht="14.25" customHeight="1">
      <c r="I848" s="3"/>
      <c r="J848" s="3"/>
      <c r="K848" s="3"/>
      <c r="L848" s="3"/>
      <c r="M848" s="3"/>
      <c r="N848" s="3"/>
      <c r="O848" s="3"/>
    </row>
    <row r="849" ht="14.25" customHeight="1">
      <c r="I849" s="3"/>
      <c r="J849" s="3"/>
      <c r="K849" s="3"/>
      <c r="L849" s="3"/>
      <c r="M849" s="3"/>
      <c r="N849" s="3"/>
      <c r="O849" s="3"/>
    </row>
    <row r="850" ht="14.25" customHeight="1">
      <c r="I850" s="3"/>
      <c r="J850" s="3"/>
      <c r="K850" s="3"/>
      <c r="L850" s="3"/>
      <c r="M850" s="3"/>
      <c r="N850" s="3"/>
      <c r="O850" s="3"/>
    </row>
    <row r="851" ht="14.25" customHeight="1">
      <c r="I851" s="3"/>
      <c r="J851" s="3"/>
      <c r="K851" s="3"/>
      <c r="L851" s="3"/>
      <c r="M851" s="3"/>
      <c r="N851" s="3"/>
      <c r="O851" s="3"/>
    </row>
    <row r="852" ht="14.25" customHeight="1">
      <c r="I852" s="3"/>
      <c r="J852" s="3"/>
      <c r="K852" s="3"/>
      <c r="L852" s="3"/>
      <c r="M852" s="3"/>
      <c r="N852" s="3"/>
      <c r="O852" s="3"/>
    </row>
    <row r="853" ht="14.25" customHeight="1">
      <c r="I853" s="3"/>
      <c r="J853" s="3"/>
      <c r="K853" s="3"/>
      <c r="L853" s="3"/>
      <c r="M853" s="3"/>
      <c r="N853" s="3"/>
      <c r="O853" s="3"/>
    </row>
    <row r="854" ht="14.25" customHeight="1">
      <c r="I854" s="3"/>
      <c r="J854" s="3"/>
      <c r="K854" s="3"/>
      <c r="L854" s="3"/>
      <c r="M854" s="3"/>
      <c r="N854" s="3"/>
      <c r="O854" s="3"/>
    </row>
    <row r="855" ht="14.25" customHeight="1">
      <c r="I855" s="3"/>
      <c r="J855" s="3"/>
      <c r="K855" s="3"/>
      <c r="L855" s="3"/>
      <c r="M855" s="3"/>
      <c r="N855" s="3"/>
      <c r="O855" s="3"/>
    </row>
    <row r="856" ht="14.25" customHeight="1">
      <c r="I856" s="3"/>
      <c r="J856" s="3"/>
      <c r="K856" s="3"/>
      <c r="L856" s="3"/>
      <c r="M856" s="3"/>
      <c r="N856" s="3"/>
      <c r="O856" s="3"/>
    </row>
    <row r="857" ht="14.25" customHeight="1">
      <c r="I857" s="3"/>
      <c r="J857" s="3"/>
      <c r="K857" s="3"/>
      <c r="L857" s="3"/>
      <c r="M857" s="3"/>
      <c r="N857" s="3"/>
      <c r="O857" s="3"/>
    </row>
    <row r="858" ht="14.25" customHeight="1">
      <c r="I858" s="3"/>
      <c r="J858" s="3"/>
      <c r="K858" s="3"/>
      <c r="L858" s="3"/>
      <c r="M858" s="3"/>
      <c r="N858" s="3"/>
      <c r="O858" s="3"/>
    </row>
    <row r="859" ht="14.25" customHeight="1">
      <c r="I859" s="3"/>
      <c r="J859" s="3"/>
      <c r="K859" s="3"/>
      <c r="L859" s="3"/>
      <c r="M859" s="3"/>
      <c r="N859" s="3"/>
      <c r="O859" s="3"/>
    </row>
    <row r="860" ht="14.25" customHeight="1">
      <c r="I860" s="3"/>
      <c r="J860" s="3"/>
      <c r="K860" s="3"/>
      <c r="L860" s="3"/>
      <c r="M860" s="3"/>
      <c r="N860" s="3"/>
      <c r="O860" s="3"/>
    </row>
    <row r="861" ht="14.25" customHeight="1">
      <c r="I861" s="3"/>
      <c r="J861" s="3"/>
      <c r="K861" s="3"/>
      <c r="L861" s="3"/>
      <c r="M861" s="3"/>
      <c r="N861" s="3"/>
      <c r="O861" s="3"/>
    </row>
    <row r="862" ht="14.25" customHeight="1">
      <c r="I862" s="3"/>
      <c r="J862" s="3"/>
      <c r="K862" s="3"/>
      <c r="L862" s="3"/>
      <c r="M862" s="3"/>
      <c r="N862" s="3"/>
      <c r="O862" s="3"/>
    </row>
    <row r="863" ht="14.25" customHeight="1">
      <c r="I863" s="3"/>
      <c r="J863" s="3"/>
      <c r="K863" s="3"/>
      <c r="L863" s="3"/>
      <c r="M863" s="3"/>
      <c r="N863" s="3"/>
      <c r="O863" s="3"/>
    </row>
    <row r="864" ht="14.25" customHeight="1">
      <c r="I864" s="3"/>
      <c r="J864" s="3"/>
      <c r="K864" s="3"/>
      <c r="L864" s="3"/>
      <c r="M864" s="3"/>
      <c r="N864" s="3"/>
      <c r="O864" s="3"/>
    </row>
    <row r="865" ht="14.25" customHeight="1">
      <c r="I865" s="3"/>
      <c r="J865" s="3"/>
      <c r="K865" s="3"/>
      <c r="L865" s="3"/>
      <c r="M865" s="3"/>
      <c r="N865" s="3"/>
      <c r="O865" s="3"/>
    </row>
    <row r="866" ht="14.25" customHeight="1">
      <c r="I866" s="3"/>
      <c r="J866" s="3"/>
      <c r="K866" s="3"/>
      <c r="L866" s="3"/>
      <c r="M866" s="3"/>
      <c r="N866" s="3"/>
      <c r="O866" s="3"/>
    </row>
    <row r="867" ht="14.25" customHeight="1">
      <c r="I867" s="3"/>
      <c r="J867" s="3"/>
      <c r="K867" s="3"/>
      <c r="L867" s="3"/>
      <c r="M867" s="3"/>
      <c r="N867" s="3"/>
      <c r="O867" s="3"/>
    </row>
    <row r="868" ht="14.25" customHeight="1">
      <c r="I868" s="3"/>
      <c r="J868" s="3"/>
      <c r="K868" s="3"/>
      <c r="L868" s="3"/>
      <c r="M868" s="3"/>
      <c r="N868" s="3"/>
      <c r="O868" s="3"/>
    </row>
    <row r="869" ht="14.25" customHeight="1">
      <c r="I869" s="3"/>
      <c r="J869" s="3"/>
      <c r="K869" s="3"/>
      <c r="L869" s="3"/>
      <c r="M869" s="3"/>
      <c r="N869" s="3"/>
      <c r="O869" s="3"/>
    </row>
    <row r="870" ht="14.25" customHeight="1">
      <c r="I870" s="3"/>
      <c r="J870" s="3"/>
      <c r="K870" s="3"/>
      <c r="L870" s="3"/>
      <c r="M870" s="3"/>
      <c r="N870" s="3"/>
      <c r="O870" s="3"/>
    </row>
    <row r="871" ht="14.25" customHeight="1">
      <c r="I871" s="3"/>
      <c r="J871" s="3"/>
      <c r="K871" s="3"/>
      <c r="L871" s="3"/>
      <c r="M871" s="3"/>
      <c r="N871" s="3"/>
      <c r="O871" s="3"/>
    </row>
    <row r="872" ht="14.25" customHeight="1">
      <c r="I872" s="3"/>
      <c r="J872" s="3"/>
      <c r="K872" s="3"/>
      <c r="L872" s="3"/>
      <c r="M872" s="3"/>
      <c r="N872" s="3"/>
      <c r="O872" s="3"/>
    </row>
    <row r="873" ht="14.25" customHeight="1">
      <c r="I873" s="3"/>
      <c r="J873" s="3"/>
      <c r="K873" s="3"/>
      <c r="L873" s="3"/>
      <c r="M873" s="3"/>
      <c r="N873" s="3"/>
      <c r="O873" s="3"/>
    </row>
    <row r="874" ht="14.25" customHeight="1">
      <c r="I874" s="3"/>
      <c r="J874" s="3"/>
      <c r="K874" s="3"/>
      <c r="L874" s="3"/>
      <c r="M874" s="3"/>
      <c r="N874" s="3"/>
      <c r="O874" s="3"/>
    </row>
    <row r="875" ht="14.25" customHeight="1">
      <c r="I875" s="3"/>
      <c r="J875" s="3"/>
      <c r="K875" s="3"/>
      <c r="L875" s="3"/>
      <c r="M875" s="3"/>
      <c r="N875" s="3"/>
      <c r="O875" s="3"/>
    </row>
    <row r="876" ht="14.25" customHeight="1">
      <c r="I876" s="3"/>
      <c r="J876" s="3"/>
      <c r="K876" s="3"/>
      <c r="L876" s="3"/>
      <c r="M876" s="3"/>
      <c r="N876" s="3"/>
      <c r="O876" s="3"/>
    </row>
    <row r="877" ht="14.25" customHeight="1">
      <c r="I877" s="3"/>
      <c r="J877" s="3"/>
      <c r="K877" s="3"/>
      <c r="L877" s="3"/>
      <c r="M877" s="3"/>
      <c r="N877" s="3"/>
      <c r="O877" s="3"/>
    </row>
    <row r="878" ht="14.25" customHeight="1">
      <c r="I878" s="3"/>
      <c r="J878" s="3"/>
      <c r="K878" s="3"/>
      <c r="L878" s="3"/>
      <c r="M878" s="3"/>
      <c r="N878" s="3"/>
      <c r="O878" s="3"/>
    </row>
    <row r="879" ht="14.25" customHeight="1">
      <c r="I879" s="3"/>
      <c r="J879" s="3"/>
      <c r="K879" s="3"/>
      <c r="L879" s="3"/>
      <c r="M879" s="3"/>
      <c r="N879" s="3"/>
      <c r="O879" s="3"/>
    </row>
    <row r="880" ht="14.25" customHeight="1">
      <c r="I880" s="3"/>
      <c r="J880" s="3"/>
      <c r="K880" s="3"/>
      <c r="L880" s="3"/>
      <c r="M880" s="3"/>
      <c r="N880" s="3"/>
      <c r="O880" s="3"/>
    </row>
    <row r="881" ht="14.25" customHeight="1">
      <c r="I881" s="3"/>
      <c r="J881" s="3"/>
      <c r="K881" s="3"/>
      <c r="L881" s="3"/>
      <c r="M881" s="3"/>
      <c r="N881" s="3"/>
      <c r="O881" s="3"/>
    </row>
    <row r="882" ht="14.25" customHeight="1">
      <c r="I882" s="3"/>
      <c r="J882" s="3"/>
      <c r="K882" s="3"/>
      <c r="L882" s="3"/>
      <c r="M882" s="3"/>
      <c r="N882" s="3"/>
      <c r="O882" s="3"/>
    </row>
    <row r="883" ht="14.25" customHeight="1">
      <c r="I883" s="3"/>
      <c r="J883" s="3"/>
      <c r="K883" s="3"/>
      <c r="L883" s="3"/>
      <c r="M883" s="3"/>
      <c r="N883" s="3"/>
      <c r="O883" s="3"/>
    </row>
    <row r="884" ht="14.25" customHeight="1">
      <c r="I884" s="3"/>
      <c r="J884" s="3"/>
      <c r="K884" s="3"/>
      <c r="L884" s="3"/>
      <c r="M884" s="3"/>
      <c r="N884" s="3"/>
      <c r="O884" s="3"/>
    </row>
    <row r="885" ht="14.25" customHeight="1">
      <c r="I885" s="3"/>
      <c r="J885" s="3"/>
      <c r="K885" s="3"/>
      <c r="L885" s="3"/>
      <c r="M885" s="3"/>
      <c r="N885" s="3"/>
      <c r="O885" s="3"/>
    </row>
    <row r="886" ht="14.25" customHeight="1">
      <c r="I886" s="3"/>
      <c r="J886" s="3"/>
      <c r="K886" s="3"/>
      <c r="L886" s="3"/>
      <c r="M886" s="3"/>
      <c r="N886" s="3"/>
      <c r="O886" s="3"/>
    </row>
    <row r="887" ht="14.25" customHeight="1">
      <c r="I887" s="3"/>
      <c r="J887" s="3"/>
      <c r="K887" s="3"/>
      <c r="L887" s="3"/>
      <c r="M887" s="3"/>
      <c r="N887" s="3"/>
      <c r="O887" s="3"/>
    </row>
    <row r="888" ht="14.25" customHeight="1">
      <c r="I888" s="3"/>
      <c r="J888" s="3"/>
      <c r="K888" s="3"/>
      <c r="L888" s="3"/>
      <c r="M888" s="3"/>
      <c r="N888" s="3"/>
      <c r="O888" s="3"/>
    </row>
    <row r="889" ht="14.25" customHeight="1">
      <c r="I889" s="3"/>
      <c r="J889" s="3"/>
      <c r="K889" s="3"/>
      <c r="L889" s="3"/>
      <c r="M889" s="3"/>
      <c r="N889" s="3"/>
      <c r="O889" s="3"/>
    </row>
    <row r="890" ht="14.25" customHeight="1">
      <c r="I890" s="3"/>
      <c r="J890" s="3"/>
      <c r="K890" s="3"/>
      <c r="L890" s="3"/>
      <c r="M890" s="3"/>
      <c r="N890" s="3"/>
      <c r="O890" s="3"/>
    </row>
    <row r="891" ht="14.25" customHeight="1">
      <c r="I891" s="3"/>
      <c r="J891" s="3"/>
      <c r="K891" s="3"/>
      <c r="L891" s="3"/>
      <c r="M891" s="3"/>
      <c r="N891" s="3"/>
      <c r="O891" s="3"/>
    </row>
    <row r="892" ht="14.25" customHeight="1">
      <c r="I892" s="3"/>
      <c r="J892" s="3"/>
      <c r="K892" s="3"/>
      <c r="L892" s="3"/>
      <c r="M892" s="3"/>
      <c r="N892" s="3"/>
      <c r="O892" s="3"/>
    </row>
    <row r="893" ht="14.25" customHeight="1">
      <c r="I893" s="3"/>
      <c r="J893" s="3"/>
      <c r="K893" s="3"/>
      <c r="L893" s="3"/>
      <c r="M893" s="3"/>
      <c r="N893" s="3"/>
      <c r="O893" s="3"/>
    </row>
    <row r="894" ht="14.25" customHeight="1">
      <c r="I894" s="3"/>
      <c r="J894" s="3"/>
      <c r="K894" s="3"/>
      <c r="L894" s="3"/>
      <c r="M894" s="3"/>
      <c r="N894" s="3"/>
      <c r="O894" s="3"/>
    </row>
    <row r="895" ht="14.25" customHeight="1">
      <c r="I895" s="3"/>
      <c r="J895" s="3"/>
      <c r="K895" s="3"/>
      <c r="L895" s="3"/>
      <c r="M895" s="3"/>
      <c r="N895" s="3"/>
      <c r="O895" s="3"/>
    </row>
    <row r="896" ht="14.25" customHeight="1">
      <c r="I896" s="3"/>
      <c r="J896" s="3"/>
      <c r="K896" s="3"/>
      <c r="L896" s="3"/>
      <c r="M896" s="3"/>
      <c r="N896" s="3"/>
      <c r="O896" s="3"/>
    </row>
    <row r="897" ht="14.25" customHeight="1">
      <c r="I897" s="3"/>
      <c r="J897" s="3"/>
      <c r="K897" s="3"/>
      <c r="L897" s="3"/>
      <c r="M897" s="3"/>
      <c r="N897" s="3"/>
      <c r="O897" s="3"/>
    </row>
    <row r="898" ht="14.25" customHeight="1">
      <c r="I898" s="3"/>
      <c r="J898" s="3"/>
      <c r="K898" s="3"/>
      <c r="L898" s="3"/>
      <c r="M898" s="3"/>
      <c r="N898" s="3"/>
      <c r="O898" s="3"/>
    </row>
    <row r="899" ht="14.25" customHeight="1">
      <c r="I899" s="3"/>
      <c r="J899" s="3"/>
      <c r="K899" s="3"/>
      <c r="L899" s="3"/>
      <c r="M899" s="3"/>
      <c r="N899" s="3"/>
      <c r="O899" s="3"/>
    </row>
    <row r="900" ht="14.25" customHeight="1">
      <c r="I900" s="3"/>
      <c r="J900" s="3"/>
      <c r="K900" s="3"/>
      <c r="L900" s="3"/>
      <c r="M900" s="3"/>
      <c r="N900" s="3"/>
      <c r="O900" s="3"/>
    </row>
    <row r="901" ht="14.25" customHeight="1">
      <c r="I901" s="3"/>
      <c r="J901" s="3"/>
      <c r="K901" s="3"/>
      <c r="L901" s="3"/>
      <c r="M901" s="3"/>
      <c r="N901" s="3"/>
      <c r="O901" s="3"/>
    </row>
    <row r="902" ht="14.25" customHeight="1">
      <c r="I902" s="3"/>
      <c r="J902" s="3"/>
      <c r="K902" s="3"/>
      <c r="L902" s="3"/>
      <c r="M902" s="3"/>
      <c r="N902" s="3"/>
      <c r="O902" s="3"/>
    </row>
    <row r="903" ht="14.25" customHeight="1">
      <c r="I903" s="3"/>
      <c r="J903" s="3"/>
      <c r="K903" s="3"/>
      <c r="L903" s="3"/>
      <c r="M903" s="3"/>
      <c r="N903" s="3"/>
      <c r="O903" s="3"/>
    </row>
    <row r="904" ht="14.25" customHeight="1">
      <c r="I904" s="3"/>
      <c r="J904" s="3"/>
      <c r="K904" s="3"/>
      <c r="L904" s="3"/>
      <c r="M904" s="3"/>
      <c r="N904" s="3"/>
      <c r="O904" s="3"/>
    </row>
    <row r="905" ht="14.25" customHeight="1">
      <c r="I905" s="3"/>
      <c r="J905" s="3"/>
      <c r="K905" s="3"/>
      <c r="L905" s="3"/>
      <c r="M905" s="3"/>
      <c r="N905" s="3"/>
      <c r="O905" s="3"/>
    </row>
    <row r="906" ht="14.25" customHeight="1">
      <c r="I906" s="3"/>
      <c r="J906" s="3"/>
      <c r="K906" s="3"/>
      <c r="L906" s="3"/>
      <c r="M906" s="3"/>
      <c r="N906" s="3"/>
      <c r="O906" s="3"/>
    </row>
    <row r="907" ht="14.25" customHeight="1">
      <c r="I907" s="3"/>
      <c r="J907" s="3"/>
      <c r="K907" s="3"/>
      <c r="L907" s="3"/>
      <c r="M907" s="3"/>
      <c r="N907" s="3"/>
      <c r="O907" s="3"/>
    </row>
    <row r="908" ht="14.25" customHeight="1">
      <c r="I908" s="3"/>
      <c r="J908" s="3"/>
      <c r="K908" s="3"/>
      <c r="L908" s="3"/>
      <c r="M908" s="3"/>
      <c r="N908" s="3"/>
      <c r="O908" s="3"/>
    </row>
    <row r="909" ht="14.25" customHeight="1">
      <c r="I909" s="3"/>
      <c r="J909" s="3"/>
      <c r="K909" s="3"/>
      <c r="L909" s="3"/>
      <c r="M909" s="3"/>
      <c r="N909" s="3"/>
      <c r="O909" s="3"/>
    </row>
    <row r="910" ht="14.25" customHeight="1">
      <c r="I910" s="3"/>
      <c r="J910" s="3"/>
      <c r="K910" s="3"/>
      <c r="L910" s="3"/>
      <c r="M910" s="3"/>
      <c r="N910" s="3"/>
      <c r="O910" s="3"/>
    </row>
    <row r="911" ht="14.25" customHeight="1">
      <c r="I911" s="3"/>
      <c r="J911" s="3"/>
      <c r="K911" s="3"/>
      <c r="L911" s="3"/>
      <c r="M911" s="3"/>
      <c r="N911" s="3"/>
      <c r="O911" s="3"/>
    </row>
    <row r="912" ht="14.25" customHeight="1">
      <c r="I912" s="3"/>
      <c r="J912" s="3"/>
      <c r="K912" s="3"/>
      <c r="L912" s="3"/>
      <c r="M912" s="3"/>
      <c r="N912" s="3"/>
      <c r="O912" s="3"/>
    </row>
    <row r="913" ht="14.25" customHeight="1">
      <c r="I913" s="3"/>
      <c r="J913" s="3"/>
      <c r="K913" s="3"/>
      <c r="L913" s="3"/>
      <c r="M913" s="3"/>
      <c r="N913" s="3"/>
      <c r="O913" s="3"/>
    </row>
    <row r="914" ht="14.25" customHeight="1">
      <c r="I914" s="3"/>
      <c r="J914" s="3"/>
      <c r="K914" s="3"/>
      <c r="L914" s="3"/>
      <c r="M914" s="3"/>
      <c r="N914" s="3"/>
      <c r="O914" s="3"/>
    </row>
    <row r="915" ht="14.25" customHeight="1">
      <c r="I915" s="3"/>
      <c r="J915" s="3"/>
      <c r="K915" s="3"/>
      <c r="L915" s="3"/>
      <c r="M915" s="3"/>
      <c r="N915" s="3"/>
      <c r="O915" s="3"/>
    </row>
    <row r="916" ht="14.25" customHeight="1">
      <c r="I916" s="3"/>
      <c r="J916" s="3"/>
      <c r="K916" s="3"/>
      <c r="L916" s="3"/>
      <c r="M916" s="3"/>
      <c r="N916" s="3"/>
      <c r="O916" s="3"/>
    </row>
    <row r="917" ht="14.25" customHeight="1">
      <c r="I917" s="3"/>
      <c r="J917" s="3"/>
      <c r="K917" s="3"/>
      <c r="L917" s="3"/>
      <c r="M917" s="3"/>
      <c r="N917" s="3"/>
      <c r="O917" s="3"/>
    </row>
    <row r="918" ht="14.25" customHeight="1">
      <c r="I918" s="3"/>
      <c r="J918" s="3"/>
      <c r="K918" s="3"/>
      <c r="L918" s="3"/>
      <c r="M918" s="3"/>
      <c r="N918" s="3"/>
      <c r="O918" s="3"/>
    </row>
    <row r="919" ht="14.25" customHeight="1">
      <c r="I919" s="3"/>
      <c r="J919" s="3"/>
      <c r="K919" s="3"/>
      <c r="L919" s="3"/>
      <c r="M919" s="3"/>
      <c r="N919" s="3"/>
      <c r="O919" s="3"/>
    </row>
    <row r="920" ht="14.25" customHeight="1">
      <c r="I920" s="3"/>
      <c r="J920" s="3"/>
      <c r="K920" s="3"/>
      <c r="L920" s="3"/>
      <c r="M920" s="3"/>
      <c r="N920" s="3"/>
      <c r="O920" s="3"/>
    </row>
    <row r="921" ht="14.25" customHeight="1">
      <c r="I921" s="3"/>
      <c r="J921" s="3"/>
      <c r="K921" s="3"/>
      <c r="L921" s="3"/>
      <c r="M921" s="3"/>
      <c r="N921" s="3"/>
      <c r="O921" s="3"/>
    </row>
    <row r="922" ht="14.25" customHeight="1">
      <c r="I922" s="3"/>
      <c r="J922" s="3"/>
      <c r="K922" s="3"/>
      <c r="L922" s="3"/>
      <c r="M922" s="3"/>
      <c r="N922" s="3"/>
      <c r="O922" s="3"/>
    </row>
    <row r="923" ht="14.25" customHeight="1">
      <c r="I923" s="3"/>
      <c r="J923" s="3"/>
      <c r="K923" s="3"/>
      <c r="L923" s="3"/>
      <c r="M923" s="3"/>
      <c r="N923" s="3"/>
      <c r="O923" s="3"/>
    </row>
    <row r="924" ht="14.25" customHeight="1">
      <c r="I924" s="3"/>
      <c r="J924" s="3"/>
      <c r="K924" s="3"/>
      <c r="L924" s="3"/>
      <c r="M924" s="3"/>
      <c r="N924" s="3"/>
      <c r="O924" s="3"/>
    </row>
    <row r="925" ht="14.25" customHeight="1">
      <c r="I925" s="3"/>
      <c r="J925" s="3"/>
      <c r="K925" s="3"/>
      <c r="L925" s="3"/>
      <c r="M925" s="3"/>
      <c r="N925" s="3"/>
      <c r="O925" s="3"/>
    </row>
    <row r="926" ht="14.25" customHeight="1">
      <c r="I926" s="3"/>
      <c r="J926" s="3"/>
      <c r="K926" s="3"/>
      <c r="L926" s="3"/>
      <c r="M926" s="3"/>
      <c r="N926" s="3"/>
      <c r="O926" s="3"/>
    </row>
    <row r="927" ht="14.25" customHeight="1">
      <c r="I927" s="3"/>
      <c r="J927" s="3"/>
      <c r="K927" s="3"/>
      <c r="L927" s="3"/>
      <c r="M927" s="3"/>
      <c r="N927" s="3"/>
      <c r="O927" s="3"/>
    </row>
    <row r="928" ht="14.25" customHeight="1">
      <c r="I928" s="3"/>
      <c r="J928" s="3"/>
      <c r="K928" s="3"/>
      <c r="L928" s="3"/>
      <c r="M928" s="3"/>
      <c r="N928" s="3"/>
      <c r="O928" s="3"/>
    </row>
    <row r="929" ht="14.25" customHeight="1">
      <c r="I929" s="3"/>
      <c r="J929" s="3"/>
      <c r="K929" s="3"/>
      <c r="L929" s="3"/>
      <c r="M929" s="3"/>
      <c r="N929" s="3"/>
      <c r="O929" s="3"/>
    </row>
    <row r="930" ht="14.25" customHeight="1">
      <c r="I930" s="3"/>
      <c r="J930" s="3"/>
      <c r="K930" s="3"/>
      <c r="L930" s="3"/>
      <c r="M930" s="3"/>
      <c r="N930" s="3"/>
      <c r="O930" s="3"/>
    </row>
    <row r="931" ht="14.25" customHeight="1">
      <c r="I931" s="3"/>
      <c r="J931" s="3"/>
      <c r="K931" s="3"/>
      <c r="L931" s="3"/>
      <c r="M931" s="3"/>
      <c r="N931" s="3"/>
      <c r="O931" s="3"/>
    </row>
    <row r="932" ht="14.25" customHeight="1">
      <c r="I932" s="3"/>
      <c r="J932" s="3"/>
      <c r="K932" s="3"/>
      <c r="L932" s="3"/>
      <c r="M932" s="3"/>
      <c r="N932" s="3"/>
      <c r="O932" s="3"/>
    </row>
    <row r="933" ht="14.25" customHeight="1">
      <c r="I933" s="3"/>
      <c r="J933" s="3"/>
      <c r="K933" s="3"/>
      <c r="L933" s="3"/>
      <c r="M933" s="3"/>
      <c r="N933" s="3"/>
      <c r="O933" s="3"/>
    </row>
    <row r="934" ht="14.25" customHeight="1">
      <c r="I934" s="3"/>
      <c r="J934" s="3"/>
      <c r="K934" s="3"/>
      <c r="L934" s="3"/>
      <c r="M934" s="3"/>
      <c r="N934" s="3"/>
      <c r="O934" s="3"/>
    </row>
    <row r="935" ht="14.25" customHeight="1">
      <c r="I935" s="3"/>
      <c r="J935" s="3"/>
      <c r="K935" s="3"/>
      <c r="L935" s="3"/>
      <c r="M935" s="3"/>
      <c r="N935" s="3"/>
      <c r="O935" s="3"/>
    </row>
    <row r="936" ht="14.25" customHeight="1">
      <c r="I936" s="3"/>
      <c r="J936" s="3"/>
      <c r="K936" s="3"/>
      <c r="L936" s="3"/>
      <c r="M936" s="3"/>
      <c r="N936" s="3"/>
      <c r="O936" s="3"/>
    </row>
    <row r="937" ht="14.25" customHeight="1">
      <c r="I937" s="3"/>
      <c r="J937" s="3"/>
      <c r="K937" s="3"/>
      <c r="L937" s="3"/>
      <c r="M937" s="3"/>
      <c r="N937" s="3"/>
      <c r="O937" s="3"/>
    </row>
    <row r="938" ht="14.25" customHeight="1">
      <c r="I938" s="3"/>
      <c r="J938" s="3"/>
      <c r="K938" s="3"/>
      <c r="L938" s="3"/>
      <c r="M938" s="3"/>
      <c r="N938" s="3"/>
      <c r="O938" s="3"/>
    </row>
    <row r="939" ht="14.25" customHeight="1">
      <c r="I939" s="3"/>
      <c r="J939" s="3"/>
      <c r="K939" s="3"/>
      <c r="L939" s="3"/>
      <c r="M939" s="3"/>
      <c r="N939" s="3"/>
      <c r="O939" s="3"/>
    </row>
    <row r="940" ht="14.25" customHeight="1">
      <c r="I940" s="3"/>
      <c r="J940" s="3"/>
      <c r="K940" s="3"/>
      <c r="L940" s="3"/>
      <c r="M940" s="3"/>
      <c r="N940" s="3"/>
      <c r="O940" s="3"/>
    </row>
    <row r="941" ht="14.25" customHeight="1">
      <c r="I941" s="3"/>
      <c r="J941" s="3"/>
      <c r="K941" s="3"/>
      <c r="L941" s="3"/>
      <c r="M941" s="3"/>
      <c r="N941" s="3"/>
      <c r="O941" s="3"/>
    </row>
    <row r="942" ht="14.25" customHeight="1">
      <c r="I942" s="3"/>
      <c r="J942" s="3"/>
      <c r="K942" s="3"/>
      <c r="L942" s="3"/>
      <c r="M942" s="3"/>
      <c r="N942" s="3"/>
      <c r="O942" s="3"/>
    </row>
    <row r="943" ht="14.25" customHeight="1">
      <c r="I943" s="3"/>
      <c r="J943" s="3"/>
      <c r="K943" s="3"/>
      <c r="L943" s="3"/>
      <c r="M943" s="3"/>
      <c r="N943" s="3"/>
      <c r="O943" s="3"/>
    </row>
    <row r="944" ht="14.25" customHeight="1">
      <c r="I944" s="3"/>
      <c r="J944" s="3"/>
      <c r="K944" s="3"/>
      <c r="L944" s="3"/>
      <c r="M944" s="3"/>
      <c r="N944" s="3"/>
      <c r="O944" s="3"/>
    </row>
    <row r="945" ht="14.25" customHeight="1">
      <c r="I945" s="3"/>
      <c r="J945" s="3"/>
      <c r="K945" s="3"/>
      <c r="L945" s="3"/>
      <c r="M945" s="3"/>
      <c r="N945" s="3"/>
      <c r="O945" s="3"/>
    </row>
    <row r="946" ht="14.25" customHeight="1">
      <c r="I946" s="3"/>
      <c r="J946" s="3"/>
      <c r="K946" s="3"/>
      <c r="L946" s="3"/>
      <c r="M946" s="3"/>
      <c r="N946" s="3"/>
      <c r="O946" s="3"/>
    </row>
    <row r="947" ht="14.25" customHeight="1">
      <c r="I947" s="3"/>
      <c r="J947" s="3"/>
      <c r="K947" s="3"/>
      <c r="L947" s="3"/>
      <c r="M947" s="3"/>
      <c r="N947" s="3"/>
      <c r="O947" s="3"/>
    </row>
    <row r="948" ht="14.25" customHeight="1">
      <c r="I948" s="3"/>
      <c r="J948" s="3"/>
      <c r="K948" s="3"/>
      <c r="L948" s="3"/>
      <c r="M948" s="3"/>
      <c r="N948" s="3"/>
      <c r="O948" s="3"/>
    </row>
    <row r="949" ht="14.25" customHeight="1">
      <c r="I949" s="3"/>
      <c r="J949" s="3"/>
      <c r="K949" s="3"/>
      <c r="L949" s="3"/>
      <c r="M949" s="3"/>
      <c r="N949" s="3"/>
      <c r="O949" s="3"/>
    </row>
    <row r="950" ht="14.25" customHeight="1">
      <c r="I950" s="3"/>
      <c r="J950" s="3"/>
      <c r="K950" s="3"/>
      <c r="L950" s="3"/>
      <c r="M950" s="3"/>
      <c r="N950" s="3"/>
      <c r="O950" s="3"/>
    </row>
    <row r="951" ht="14.25" customHeight="1">
      <c r="I951" s="3"/>
      <c r="J951" s="3"/>
      <c r="K951" s="3"/>
      <c r="L951" s="3"/>
      <c r="M951" s="3"/>
      <c r="N951" s="3"/>
      <c r="O951" s="3"/>
    </row>
    <row r="952" ht="14.25" customHeight="1">
      <c r="I952" s="3"/>
      <c r="J952" s="3"/>
      <c r="K952" s="3"/>
      <c r="L952" s="3"/>
      <c r="M952" s="3"/>
      <c r="N952" s="3"/>
      <c r="O952" s="3"/>
    </row>
    <row r="953" ht="14.25" customHeight="1">
      <c r="I953" s="3"/>
      <c r="J953" s="3"/>
      <c r="K953" s="3"/>
      <c r="L953" s="3"/>
      <c r="M953" s="3"/>
      <c r="N953" s="3"/>
      <c r="O953" s="3"/>
    </row>
    <row r="954" ht="14.25" customHeight="1">
      <c r="I954" s="3"/>
      <c r="J954" s="3"/>
      <c r="K954" s="3"/>
      <c r="L954" s="3"/>
      <c r="M954" s="3"/>
      <c r="N954" s="3"/>
      <c r="O954" s="3"/>
    </row>
    <row r="955" ht="14.25" customHeight="1">
      <c r="I955" s="3"/>
      <c r="J955" s="3"/>
      <c r="K955" s="3"/>
      <c r="L955" s="3"/>
      <c r="M955" s="3"/>
      <c r="N955" s="3"/>
      <c r="O955" s="3"/>
    </row>
    <row r="956" ht="14.25" customHeight="1">
      <c r="I956" s="3"/>
      <c r="J956" s="3"/>
      <c r="K956" s="3"/>
      <c r="L956" s="3"/>
      <c r="M956" s="3"/>
      <c r="N956" s="3"/>
      <c r="O956" s="3"/>
    </row>
    <row r="957" ht="14.25" customHeight="1">
      <c r="I957" s="3"/>
      <c r="J957" s="3"/>
      <c r="K957" s="3"/>
      <c r="L957" s="3"/>
      <c r="M957" s="3"/>
      <c r="N957" s="3"/>
      <c r="O957" s="3"/>
    </row>
    <row r="958" ht="14.25" customHeight="1">
      <c r="I958" s="3"/>
      <c r="J958" s="3"/>
      <c r="K958" s="3"/>
      <c r="L958" s="3"/>
      <c r="M958" s="3"/>
      <c r="N958" s="3"/>
      <c r="O958" s="3"/>
    </row>
    <row r="959" ht="14.25" customHeight="1">
      <c r="I959" s="3"/>
      <c r="J959" s="3"/>
      <c r="K959" s="3"/>
      <c r="L959" s="3"/>
      <c r="M959" s="3"/>
      <c r="N959" s="3"/>
      <c r="O959" s="3"/>
    </row>
    <row r="960" ht="14.25" customHeight="1">
      <c r="I960" s="3"/>
      <c r="J960" s="3"/>
      <c r="K960" s="3"/>
      <c r="L960" s="3"/>
      <c r="M960" s="3"/>
      <c r="N960" s="3"/>
      <c r="O960" s="3"/>
    </row>
    <row r="961" ht="14.25" customHeight="1">
      <c r="I961" s="3"/>
      <c r="J961" s="3"/>
      <c r="K961" s="3"/>
      <c r="L961" s="3"/>
      <c r="M961" s="3"/>
      <c r="N961" s="3"/>
      <c r="O961" s="3"/>
    </row>
    <row r="962" ht="14.25" customHeight="1">
      <c r="I962" s="3"/>
      <c r="J962" s="3"/>
      <c r="K962" s="3"/>
      <c r="L962" s="3"/>
      <c r="M962" s="3"/>
      <c r="N962" s="3"/>
      <c r="O962" s="3"/>
    </row>
    <row r="963" ht="14.25" customHeight="1">
      <c r="I963" s="3"/>
      <c r="J963" s="3"/>
      <c r="K963" s="3"/>
      <c r="L963" s="3"/>
      <c r="M963" s="3"/>
      <c r="N963" s="3"/>
      <c r="O963" s="3"/>
    </row>
    <row r="964" ht="14.25" customHeight="1">
      <c r="I964" s="3"/>
      <c r="J964" s="3"/>
      <c r="K964" s="3"/>
      <c r="L964" s="3"/>
      <c r="M964" s="3"/>
      <c r="N964" s="3"/>
      <c r="O964" s="3"/>
    </row>
    <row r="965" ht="14.25" customHeight="1">
      <c r="I965" s="3"/>
      <c r="J965" s="3"/>
      <c r="K965" s="3"/>
      <c r="L965" s="3"/>
      <c r="M965" s="3"/>
      <c r="N965" s="3"/>
      <c r="O965" s="3"/>
    </row>
    <row r="966" ht="14.25" customHeight="1">
      <c r="I966" s="3"/>
      <c r="J966" s="3"/>
      <c r="K966" s="3"/>
      <c r="L966" s="3"/>
      <c r="M966" s="3"/>
      <c r="N966" s="3"/>
      <c r="O966" s="3"/>
    </row>
    <row r="967" ht="14.25" customHeight="1">
      <c r="I967" s="3"/>
      <c r="J967" s="3"/>
      <c r="K967" s="3"/>
      <c r="L967" s="3"/>
      <c r="M967" s="3"/>
      <c r="N967" s="3"/>
      <c r="O967" s="3"/>
    </row>
    <row r="968" ht="14.25" customHeight="1">
      <c r="I968" s="3"/>
      <c r="J968" s="3"/>
      <c r="K968" s="3"/>
      <c r="L968" s="3"/>
      <c r="M968" s="3"/>
      <c r="N968" s="3"/>
      <c r="O968" s="3"/>
    </row>
    <row r="969" ht="14.25" customHeight="1">
      <c r="I969" s="3"/>
      <c r="J969" s="3"/>
      <c r="K969" s="3"/>
      <c r="L969" s="3"/>
      <c r="M969" s="3"/>
      <c r="N969" s="3"/>
      <c r="O969" s="3"/>
    </row>
    <row r="970" ht="14.25" customHeight="1">
      <c r="I970" s="3"/>
      <c r="J970" s="3"/>
      <c r="K970" s="3"/>
      <c r="L970" s="3"/>
      <c r="M970" s="3"/>
      <c r="N970" s="3"/>
      <c r="O970" s="3"/>
    </row>
    <row r="971" ht="14.25" customHeight="1">
      <c r="I971" s="3"/>
      <c r="J971" s="3"/>
      <c r="K971" s="3"/>
      <c r="L971" s="3"/>
      <c r="M971" s="3"/>
      <c r="N971" s="3"/>
      <c r="O971" s="3"/>
    </row>
    <row r="972" ht="14.25" customHeight="1">
      <c r="I972" s="3"/>
      <c r="J972" s="3"/>
      <c r="K972" s="3"/>
      <c r="L972" s="3"/>
      <c r="M972" s="3"/>
      <c r="N972" s="3"/>
      <c r="O972" s="3"/>
    </row>
    <row r="973" ht="14.25" customHeight="1">
      <c r="I973" s="3"/>
      <c r="J973" s="3"/>
      <c r="K973" s="3"/>
      <c r="L973" s="3"/>
      <c r="M973" s="3"/>
      <c r="N973" s="3"/>
      <c r="O973" s="3"/>
    </row>
    <row r="974" ht="14.25" customHeight="1">
      <c r="I974" s="3"/>
      <c r="J974" s="3"/>
      <c r="K974" s="3"/>
      <c r="L974" s="3"/>
      <c r="M974" s="3"/>
      <c r="N974" s="3"/>
      <c r="O974" s="3"/>
    </row>
    <row r="975" ht="14.25" customHeight="1">
      <c r="I975" s="3"/>
      <c r="J975" s="3"/>
      <c r="K975" s="3"/>
      <c r="L975" s="3"/>
      <c r="M975" s="3"/>
      <c r="N975" s="3"/>
      <c r="O975" s="3"/>
    </row>
    <row r="976" ht="14.25" customHeight="1">
      <c r="I976" s="3"/>
      <c r="J976" s="3"/>
      <c r="K976" s="3"/>
      <c r="L976" s="3"/>
      <c r="M976" s="3"/>
      <c r="N976" s="3"/>
      <c r="O976" s="3"/>
    </row>
    <row r="977" ht="14.25" customHeight="1">
      <c r="I977" s="3"/>
      <c r="J977" s="3"/>
      <c r="K977" s="3"/>
      <c r="L977" s="3"/>
      <c r="M977" s="3"/>
      <c r="N977" s="3"/>
      <c r="O977" s="3"/>
    </row>
    <row r="978" ht="14.25" customHeight="1">
      <c r="I978" s="3"/>
      <c r="J978" s="3"/>
      <c r="K978" s="3"/>
      <c r="L978" s="3"/>
      <c r="M978" s="3"/>
      <c r="N978" s="3"/>
      <c r="O978" s="3"/>
    </row>
    <row r="979" ht="14.25" customHeight="1">
      <c r="I979" s="3"/>
      <c r="J979" s="3"/>
      <c r="K979" s="3"/>
      <c r="L979" s="3"/>
      <c r="M979" s="3"/>
      <c r="N979" s="3"/>
      <c r="O979" s="3"/>
    </row>
    <row r="980" ht="14.25" customHeight="1">
      <c r="I980" s="3"/>
      <c r="J980" s="3"/>
      <c r="K980" s="3"/>
      <c r="L980" s="3"/>
      <c r="M980" s="3"/>
      <c r="N980" s="3"/>
      <c r="O980" s="3"/>
    </row>
    <row r="981" ht="14.25" customHeight="1">
      <c r="I981" s="3"/>
      <c r="J981" s="3"/>
      <c r="K981" s="3"/>
      <c r="L981" s="3"/>
      <c r="M981" s="3"/>
      <c r="N981" s="3"/>
      <c r="O981" s="3"/>
    </row>
    <row r="982" ht="14.25" customHeight="1">
      <c r="I982" s="3"/>
      <c r="J982" s="3"/>
      <c r="K982" s="3"/>
      <c r="L982" s="3"/>
      <c r="M982" s="3"/>
      <c r="N982" s="3"/>
      <c r="O982" s="3"/>
    </row>
    <row r="983" ht="14.25" customHeight="1">
      <c r="I983" s="3"/>
      <c r="J983" s="3"/>
      <c r="K983" s="3"/>
      <c r="L983" s="3"/>
      <c r="M983" s="3"/>
      <c r="N983" s="3"/>
      <c r="O983" s="3"/>
    </row>
    <row r="984" ht="14.25" customHeight="1">
      <c r="I984" s="3"/>
      <c r="J984" s="3"/>
      <c r="K984" s="3"/>
      <c r="L984" s="3"/>
      <c r="M984" s="3"/>
      <c r="N984" s="3"/>
      <c r="O984" s="3"/>
    </row>
    <row r="985" ht="14.25" customHeight="1">
      <c r="I985" s="3"/>
      <c r="J985" s="3"/>
      <c r="K985" s="3"/>
      <c r="L985" s="3"/>
      <c r="M985" s="3"/>
      <c r="N985" s="3"/>
      <c r="O985" s="3"/>
    </row>
    <row r="986" ht="14.25" customHeight="1">
      <c r="I986" s="3"/>
      <c r="J986" s="3"/>
      <c r="K986" s="3"/>
      <c r="L986" s="3"/>
      <c r="M986" s="3"/>
      <c r="N986" s="3"/>
      <c r="O986" s="3"/>
    </row>
    <row r="987" ht="14.25" customHeight="1">
      <c r="I987" s="3"/>
      <c r="J987" s="3"/>
      <c r="K987" s="3"/>
      <c r="L987" s="3"/>
      <c r="M987" s="3"/>
      <c r="N987" s="3"/>
      <c r="O987" s="3"/>
    </row>
    <row r="988" ht="14.25" customHeight="1">
      <c r="I988" s="3"/>
      <c r="J988" s="3"/>
      <c r="K988" s="3"/>
      <c r="L988" s="3"/>
      <c r="M988" s="3"/>
      <c r="N988" s="3"/>
      <c r="O988" s="3"/>
    </row>
    <row r="989" ht="14.25" customHeight="1">
      <c r="I989" s="3"/>
      <c r="J989" s="3"/>
      <c r="K989" s="3"/>
      <c r="L989" s="3"/>
      <c r="M989" s="3"/>
      <c r="N989" s="3"/>
      <c r="O989" s="3"/>
    </row>
    <row r="990" ht="14.25" customHeight="1">
      <c r="I990" s="3"/>
      <c r="J990" s="3"/>
      <c r="K990" s="3"/>
      <c r="L990" s="3"/>
      <c r="M990" s="3"/>
      <c r="N990" s="3"/>
      <c r="O990" s="3"/>
    </row>
    <row r="991" ht="14.25" customHeight="1">
      <c r="I991" s="3"/>
      <c r="J991" s="3"/>
      <c r="K991" s="3"/>
      <c r="L991" s="3"/>
      <c r="M991" s="3"/>
      <c r="N991" s="3"/>
      <c r="O991" s="3"/>
    </row>
    <row r="992" ht="14.25" customHeight="1">
      <c r="I992" s="3"/>
      <c r="J992" s="3"/>
      <c r="K992" s="3"/>
      <c r="L992" s="3"/>
      <c r="M992" s="3"/>
      <c r="N992" s="3"/>
      <c r="O992" s="3"/>
    </row>
    <row r="993" ht="14.25" customHeight="1">
      <c r="I993" s="3"/>
      <c r="J993" s="3"/>
      <c r="K993" s="3"/>
      <c r="L993" s="3"/>
      <c r="M993" s="3"/>
      <c r="N993" s="3"/>
      <c r="O993" s="3"/>
    </row>
    <row r="994" ht="14.25" customHeight="1">
      <c r="I994" s="3"/>
      <c r="J994" s="3"/>
      <c r="K994" s="3"/>
      <c r="L994" s="3"/>
      <c r="M994" s="3"/>
      <c r="N994" s="3"/>
      <c r="O994" s="3"/>
    </row>
    <row r="995" ht="14.25" customHeight="1">
      <c r="I995" s="3"/>
      <c r="J995" s="3"/>
      <c r="K995" s="3"/>
      <c r="L995" s="3"/>
      <c r="M995" s="3"/>
      <c r="N995" s="3"/>
      <c r="O995" s="3"/>
    </row>
    <row r="996" ht="14.25" customHeight="1">
      <c r="I996" s="3"/>
      <c r="J996" s="3"/>
      <c r="K996" s="3"/>
      <c r="L996" s="3"/>
      <c r="M996" s="3"/>
      <c r="N996" s="3"/>
      <c r="O996" s="3"/>
    </row>
    <row r="997" ht="14.25" customHeight="1">
      <c r="I997" s="3"/>
      <c r="J997" s="3"/>
      <c r="K997" s="3"/>
      <c r="L997" s="3"/>
      <c r="M997" s="3"/>
      <c r="N997" s="3"/>
      <c r="O997" s="3"/>
    </row>
    <row r="998" ht="14.25" customHeight="1">
      <c r="I998" s="3"/>
      <c r="J998" s="3"/>
      <c r="K998" s="3"/>
      <c r="L998" s="3"/>
      <c r="M998" s="3"/>
      <c r="N998" s="3"/>
      <c r="O998" s="3"/>
    </row>
    <row r="999" ht="14.25" customHeight="1">
      <c r="I999" s="3"/>
      <c r="J999" s="3"/>
      <c r="K999" s="3"/>
      <c r="L999" s="3"/>
      <c r="M999" s="3"/>
      <c r="N999" s="3"/>
      <c r="O999" s="3"/>
    </row>
    <row r="1000" ht="14.25" customHeight="1">
      <c r="I1000" s="3"/>
      <c r="J1000" s="3"/>
      <c r="K1000" s="3"/>
      <c r="L1000" s="3"/>
      <c r="M1000" s="3"/>
      <c r="N1000" s="3"/>
      <c r="O1000" s="3"/>
    </row>
  </sheetData>
  <hyperlinks>
    <hyperlink r:id="rId1" ref="B13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11.88"/>
    <col customWidth="1" min="3" max="3" width="10.88"/>
    <col customWidth="1" min="4" max="4" width="25.25"/>
    <col customWidth="1" min="5" max="5" width="9.13"/>
    <col customWidth="1" min="6" max="6" width="8.63"/>
    <col customWidth="1" min="7" max="7" width="24.25"/>
    <col customWidth="1" min="8" max="26" width="8.63"/>
  </cols>
  <sheetData>
    <row r="1" ht="14.25" customHeight="1">
      <c r="A1" s="1" t="s">
        <v>0</v>
      </c>
      <c r="B1" s="1" t="s">
        <v>1</v>
      </c>
      <c r="C1" s="1" t="s">
        <v>35</v>
      </c>
      <c r="D1" s="1" t="s">
        <v>36</v>
      </c>
      <c r="E1" s="1" t="s">
        <v>3</v>
      </c>
      <c r="F1" s="3" t="s">
        <v>4</v>
      </c>
      <c r="G1" s="3" t="s">
        <v>5</v>
      </c>
      <c r="H1" s="1">
        <v>21.0</v>
      </c>
      <c r="I1" s="1">
        <v>22.0</v>
      </c>
      <c r="J1" s="1">
        <v>23.0</v>
      </c>
      <c r="K1" s="1">
        <v>24.0</v>
      </c>
      <c r="L1" s="1">
        <v>25.0</v>
      </c>
    </row>
    <row r="2" ht="14.25" customHeight="1">
      <c r="A2" s="10" t="s">
        <v>37</v>
      </c>
      <c r="B2" s="11"/>
      <c r="C2" s="12" t="s">
        <v>13</v>
      </c>
      <c r="D2" s="13" t="s">
        <v>38</v>
      </c>
      <c r="E2" s="14">
        <v>21001.0</v>
      </c>
      <c r="F2" s="14"/>
      <c r="G2" s="14"/>
      <c r="H2" s="11" t="s">
        <v>6</v>
      </c>
    </row>
    <row r="3" ht="14.25" customHeight="1">
      <c r="A3" s="10" t="s">
        <v>39</v>
      </c>
      <c r="B3" s="11"/>
      <c r="C3" s="12" t="s">
        <v>40</v>
      </c>
      <c r="D3" s="13" t="s">
        <v>41</v>
      </c>
      <c r="E3" s="14">
        <v>21002.0</v>
      </c>
      <c r="F3" s="14"/>
      <c r="G3" s="14"/>
      <c r="H3" s="11" t="s">
        <v>42</v>
      </c>
    </row>
    <row r="4" ht="14.25" customHeight="1">
      <c r="A4" s="10" t="s">
        <v>37</v>
      </c>
      <c r="B4" s="11"/>
      <c r="C4" s="12" t="s">
        <v>13</v>
      </c>
      <c r="D4" s="13" t="s">
        <v>38</v>
      </c>
      <c r="E4" s="14">
        <v>21003.0</v>
      </c>
      <c r="F4" s="14"/>
      <c r="G4" s="14"/>
      <c r="H4" s="11" t="s">
        <v>42</v>
      </c>
    </row>
    <row r="5" ht="14.25" customHeight="1">
      <c r="A5" s="10" t="s">
        <v>18</v>
      </c>
      <c r="B5" s="11">
        <v>3.1909358E7</v>
      </c>
      <c r="C5" s="12" t="s">
        <v>43</v>
      </c>
      <c r="D5" s="13" t="s">
        <v>44</v>
      </c>
      <c r="E5" s="14">
        <v>21004.0</v>
      </c>
      <c r="F5" s="14"/>
      <c r="G5" s="14"/>
      <c r="H5" s="11" t="s">
        <v>42</v>
      </c>
    </row>
    <row r="6" ht="14.25" customHeight="1">
      <c r="A6" s="14"/>
      <c r="B6" s="11"/>
      <c r="C6" s="12" t="s">
        <v>45</v>
      </c>
      <c r="D6" s="13" t="s">
        <v>46</v>
      </c>
      <c r="E6" s="14">
        <v>21005.0</v>
      </c>
      <c r="F6" s="14" t="s">
        <v>47</v>
      </c>
      <c r="G6" s="14"/>
      <c r="H6" s="11" t="s">
        <v>47</v>
      </c>
    </row>
    <row r="7" ht="14.25" customHeight="1">
      <c r="A7" s="14"/>
      <c r="B7" s="11">
        <v>5441773.0</v>
      </c>
      <c r="C7" s="12" t="s">
        <v>48</v>
      </c>
      <c r="D7" s="13" t="s">
        <v>49</v>
      </c>
      <c r="E7" s="14">
        <v>21006.0</v>
      </c>
      <c r="F7" s="14"/>
      <c r="G7" s="14" t="s">
        <v>50</v>
      </c>
      <c r="H7" s="11" t="s">
        <v>42</v>
      </c>
    </row>
    <row r="8" ht="14.25" customHeight="1">
      <c r="A8" s="10" t="s">
        <v>51</v>
      </c>
      <c r="B8" s="11">
        <v>2.4259787E7</v>
      </c>
      <c r="C8" s="12" t="s">
        <v>52</v>
      </c>
      <c r="D8" s="13" t="s">
        <v>53</v>
      </c>
      <c r="E8" s="14">
        <v>21007.0</v>
      </c>
      <c r="F8" s="14"/>
      <c r="G8" s="14"/>
      <c r="H8" s="11" t="s">
        <v>42</v>
      </c>
    </row>
    <row r="9" ht="14.25" customHeight="1">
      <c r="A9" s="14"/>
      <c r="B9" s="11"/>
      <c r="C9" s="12" t="s">
        <v>54</v>
      </c>
      <c r="D9" s="13" t="s">
        <v>55</v>
      </c>
      <c r="E9" s="14">
        <v>21008.0</v>
      </c>
      <c r="F9" s="14"/>
      <c r="G9" s="14"/>
      <c r="H9" s="11" t="s">
        <v>42</v>
      </c>
    </row>
    <row r="10" ht="14.25" customHeight="1">
      <c r="A10" s="10" t="s">
        <v>56</v>
      </c>
      <c r="B10" s="11">
        <v>2.1667343E7</v>
      </c>
      <c r="C10" s="12" t="s">
        <v>57</v>
      </c>
      <c r="D10" s="13" t="s">
        <v>58</v>
      </c>
      <c r="E10" s="14">
        <v>21009.0</v>
      </c>
      <c r="F10" s="14"/>
      <c r="G10" s="14" t="s">
        <v>59</v>
      </c>
      <c r="H10" s="11" t="s">
        <v>42</v>
      </c>
    </row>
    <row r="11" ht="14.25" customHeight="1">
      <c r="A11" s="14"/>
      <c r="B11" s="11"/>
      <c r="C11" s="12" t="s">
        <v>60</v>
      </c>
      <c r="D11" s="13" t="s">
        <v>61</v>
      </c>
      <c r="E11" s="14">
        <v>21010.0</v>
      </c>
      <c r="F11" s="14" t="s">
        <v>47</v>
      </c>
      <c r="G11" s="14"/>
      <c r="H11" s="11" t="s">
        <v>47</v>
      </c>
    </row>
    <row r="12" ht="14.25" customHeight="1">
      <c r="A12" s="14"/>
      <c r="B12" s="11">
        <v>2.0346484E7</v>
      </c>
      <c r="C12" s="12" t="s">
        <v>62</v>
      </c>
      <c r="D12" s="13" t="s">
        <v>63</v>
      </c>
      <c r="E12" s="14">
        <v>21011.0</v>
      </c>
      <c r="F12" s="14">
        <v>10.0</v>
      </c>
      <c r="G12" s="14"/>
      <c r="H12" s="11" t="s">
        <v>42</v>
      </c>
    </row>
    <row r="13" ht="14.25" customHeight="1">
      <c r="A13" s="14"/>
      <c r="B13" s="11"/>
      <c r="C13" s="12" t="s">
        <v>64</v>
      </c>
      <c r="D13" s="13" t="s">
        <v>65</v>
      </c>
      <c r="E13" s="14">
        <v>21012.0</v>
      </c>
      <c r="F13" s="14" t="s">
        <v>47</v>
      </c>
      <c r="G13" s="14"/>
      <c r="H13" s="11" t="s">
        <v>47</v>
      </c>
    </row>
    <row r="14" ht="14.25" customHeight="1">
      <c r="A14" s="10" t="s">
        <v>66</v>
      </c>
      <c r="B14" s="11">
        <v>1.713690779E9</v>
      </c>
      <c r="C14" s="12" t="s">
        <v>67</v>
      </c>
      <c r="D14" s="13" t="s">
        <v>68</v>
      </c>
      <c r="E14" s="14">
        <v>21013.0</v>
      </c>
      <c r="F14" s="14">
        <v>10.0</v>
      </c>
      <c r="G14" s="14" t="s">
        <v>69</v>
      </c>
      <c r="H14" s="11" t="s">
        <v>6</v>
      </c>
    </row>
    <row r="15" ht="14.25" customHeight="1">
      <c r="A15" s="14"/>
      <c r="B15" s="11"/>
      <c r="C15" s="12" t="s">
        <v>70</v>
      </c>
      <c r="D15" s="13" t="s">
        <v>71</v>
      </c>
      <c r="E15" s="14">
        <v>21014.0</v>
      </c>
      <c r="F15" s="14" t="s">
        <v>47</v>
      </c>
      <c r="G15" s="14"/>
      <c r="H15" s="11" t="s">
        <v>47</v>
      </c>
    </row>
    <row r="16" ht="14.25" customHeight="1">
      <c r="A16" s="14"/>
      <c r="B16" s="11">
        <v>1.749873799E9</v>
      </c>
      <c r="C16" s="12" t="s">
        <v>72</v>
      </c>
      <c r="D16" s="13" t="s">
        <v>73</v>
      </c>
      <c r="E16" s="14">
        <v>21015.0</v>
      </c>
      <c r="F16" s="14"/>
      <c r="G16" s="14" t="s">
        <v>74</v>
      </c>
      <c r="H16" s="11" t="s">
        <v>32</v>
      </c>
    </row>
    <row r="17" ht="14.25" customHeight="1">
      <c r="A17" s="10" t="s">
        <v>75</v>
      </c>
      <c r="B17" s="11">
        <v>2.5582842E7</v>
      </c>
      <c r="C17" s="12" t="s">
        <v>76</v>
      </c>
      <c r="D17" s="13" t="s">
        <v>77</v>
      </c>
      <c r="E17" s="14">
        <v>21016.0</v>
      </c>
      <c r="F17" s="14"/>
      <c r="G17" s="14" t="s">
        <v>78</v>
      </c>
      <c r="H17" s="11" t="s">
        <v>6</v>
      </c>
    </row>
    <row r="18" ht="14.25" customHeight="1">
      <c r="A18" s="14"/>
      <c r="B18" s="11"/>
      <c r="C18" s="12" t="s">
        <v>79</v>
      </c>
      <c r="D18" s="13" t="s">
        <v>80</v>
      </c>
      <c r="E18" s="14">
        <v>21017.0</v>
      </c>
      <c r="F18" s="14" t="s">
        <v>47</v>
      </c>
      <c r="G18" s="14"/>
      <c r="H18" s="11" t="s">
        <v>47</v>
      </c>
    </row>
    <row r="19" ht="14.25" customHeight="1">
      <c r="A19" s="14"/>
      <c r="B19" s="11"/>
      <c r="C19" s="12" t="s">
        <v>81</v>
      </c>
      <c r="D19" s="13" t="s">
        <v>82</v>
      </c>
      <c r="E19" s="14">
        <v>21018.0</v>
      </c>
      <c r="F19" s="14" t="s">
        <v>47</v>
      </c>
      <c r="G19" s="14"/>
      <c r="H19" s="11" t="s">
        <v>47</v>
      </c>
    </row>
    <row r="20" ht="14.25" customHeight="1">
      <c r="A20" s="14"/>
      <c r="B20" s="11"/>
      <c r="C20" s="12" t="s">
        <v>83</v>
      </c>
      <c r="D20" s="13" t="s">
        <v>84</v>
      </c>
      <c r="E20" s="14">
        <v>21019.0</v>
      </c>
      <c r="F20" s="14" t="s">
        <v>47</v>
      </c>
      <c r="G20" s="14"/>
      <c r="H20" s="11" t="s">
        <v>47</v>
      </c>
    </row>
    <row r="21" ht="14.25" customHeight="1">
      <c r="A21" s="14"/>
      <c r="B21" s="11">
        <v>2.8743891E7</v>
      </c>
      <c r="C21" s="12" t="s">
        <v>85</v>
      </c>
      <c r="D21" s="13" t="s">
        <v>86</v>
      </c>
      <c r="E21" s="14">
        <v>21020.0</v>
      </c>
      <c r="F21" s="14"/>
      <c r="G21" s="14" t="s">
        <v>87</v>
      </c>
      <c r="H21" s="11" t="s">
        <v>32</v>
      </c>
    </row>
    <row r="22" ht="14.25" customHeight="1">
      <c r="A22" s="14"/>
      <c r="B22" s="11">
        <v>2.1261488E7</v>
      </c>
      <c r="C22" s="12" t="s">
        <v>88</v>
      </c>
      <c r="D22" s="13" t="s">
        <v>89</v>
      </c>
      <c r="E22" s="14">
        <v>21021.0</v>
      </c>
      <c r="F22" s="14"/>
      <c r="G22" s="14" t="s">
        <v>90</v>
      </c>
      <c r="H22" s="11" t="s">
        <v>6</v>
      </c>
    </row>
    <row r="23" ht="14.25" customHeight="1">
      <c r="A23" s="14"/>
      <c r="B23" s="11">
        <v>2.140127E7</v>
      </c>
      <c r="C23" s="12" t="s">
        <v>91</v>
      </c>
      <c r="D23" s="13" t="s">
        <v>92</v>
      </c>
      <c r="E23" s="14">
        <v>21022.0</v>
      </c>
      <c r="F23" s="14"/>
      <c r="G23" s="14" t="s">
        <v>93</v>
      </c>
      <c r="H23" s="11" t="s">
        <v>32</v>
      </c>
    </row>
    <row r="24" ht="14.25" customHeight="1">
      <c r="A24" s="14"/>
      <c r="B24" s="11"/>
      <c r="C24" s="12" t="s">
        <v>94</v>
      </c>
      <c r="D24" s="13" t="s">
        <v>95</v>
      </c>
      <c r="E24" s="14">
        <v>21023.0</v>
      </c>
      <c r="F24" s="14" t="s">
        <v>47</v>
      </c>
      <c r="G24" s="14"/>
      <c r="H24" s="11" t="s">
        <v>47</v>
      </c>
    </row>
    <row r="25" ht="14.25" customHeight="1">
      <c r="A25" s="14"/>
      <c r="B25" s="11">
        <v>1.5114912039E10</v>
      </c>
      <c r="C25" s="12" t="s">
        <v>96</v>
      </c>
      <c r="D25" s="13" t="s">
        <v>97</v>
      </c>
      <c r="E25" s="14">
        <v>21024.0</v>
      </c>
      <c r="F25" s="14"/>
      <c r="G25" s="14"/>
      <c r="H25" s="11" t="s">
        <v>32</v>
      </c>
    </row>
    <row r="26" ht="14.25" customHeight="1">
      <c r="A26" s="10" t="s">
        <v>98</v>
      </c>
      <c r="B26" s="11">
        <v>2.3241853E7</v>
      </c>
      <c r="C26" s="12" t="s">
        <v>99</v>
      </c>
      <c r="D26" s="13" t="s">
        <v>100</v>
      </c>
      <c r="E26" s="14">
        <v>21025.0</v>
      </c>
      <c r="F26" s="14"/>
      <c r="G26" s="14"/>
      <c r="H26" s="11" t="s">
        <v>6</v>
      </c>
    </row>
    <row r="27" ht="14.25" customHeight="1">
      <c r="A27" s="14"/>
      <c r="B27" s="11">
        <v>6.1353512E7</v>
      </c>
      <c r="C27" s="12" t="s">
        <v>101</v>
      </c>
      <c r="D27" s="13" t="s">
        <v>102</v>
      </c>
      <c r="E27" s="14">
        <v>21026.0</v>
      </c>
      <c r="F27" s="14"/>
      <c r="G27" s="14" t="s">
        <v>103</v>
      </c>
      <c r="H27" s="11" t="s">
        <v>32</v>
      </c>
    </row>
    <row r="28" ht="14.25" customHeight="1">
      <c r="A28" s="14"/>
      <c r="B28" s="11"/>
      <c r="C28" s="12" t="s">
        <v>104</v>
      </c>
      <c r="D28" s="13" t="s">
        <v>105</v>
      </c>
      <c r="E28" s="14">
        <v>21027.0</v>
      </c>
      <c r="F28" s="14" t="s">
        <v>47</v>
      </c>
      <c r="G28" s="14"/>
      <c r="H28" s="11" t="s">
        <v>47</v>
      </c>
    </row>
    <row r="29" ht="14.25" customHeight="1">
      <c r="A29" s="14"/>
      <c r="B29" s="11">
        <v>2.8311856E7</v>
      </c>
      <c r="C29" s="12" t="s">
        <v>40</v>
      </c>
      <c r="D29" s="13" t="s">
        <v>106</v>
      </c>
      <c r="E29" s="14">
        <v>21028.0</v>
      </c>
      <c r="F29" s="14"/>
      <c r="G29" s="14"/>
      <c r="H29" s="11" t="s">
        <v>32</v>
      </c>
    </row>
    <row r="30" ht="14.25" customHeight="1">
      <c r="A30" s="10" t="s">
        <v>107</v>
      </c>
      <c r="B30" s="11">
        <v>2.6197759E7</v>
      </c>
      <c r="C30" s="12" t="s">
        <v>108</v>
      </c>
      <c r="D30" s="13" t="s">
        <v>109</v>
      </c>
      <c r="E30" s="14">
        <v>21029.0</v>
      </c>
      <c r="F30" s="14"/>
      <c r="G30" s="14" t="s">
        <v>110</v>
      </c>
      <c r="H30" s="11" t="s">
        <v>6</v>
      </c>
    </row>
    <row r="31" ht="14.25" customHeight="1">
      <c r="A31" s="14"/>
      <c r="B31" s="11"/>
      <c r="C31" s="12" t="s">
        <v>111</v>
      </c>
      <c r="D31" s="13" t="s">
        <v>112</v>
      </c>
      <c r="E31" s="14">
        <v>21030.0</v>
      </c>
      <c r="F31" s="14" t="s">
        <v>47</v>
      </c>
      <c r="G31" s="14"/>
      <c r="H31" s="11" t="s">
        <v>47</v>
      </c>
    </row>
    <row r="32" ht="14.25" customHeight="1">
      <c r="A32" s="14"/>
      <c r="B32" s="11"/>
      <c r="C32" s="12" t="s">
        <v>113</v>
      </c>
      <c r="D32" s="13" t="s">
        <v>114</v>
      </c>
      <c r="E32" s="14">
        <v>21031.0</v>
      </c>
      <c r="F32" s="14" t="s">
        <v>47</v>
      </c>
      <c r="G32" s="14"/>
      <c r="H32" s="11" t="s">
        <v>47</v>
      </c>
    </row>
    <row r="33" ht="14.25" customHeight="1">
      <c r="A33" s="10" t="s">
        <v>115</v>
      </c>
      <c r="B33" s="11">
        <v>4.0253136E7</v>
      </c>
      <c r="C33" s="12" t="s">
        <v>116</v>
      </c>
      <c r="D33" s="13" t="s">
        <v>117</v>
      </c>
      <c r="E33" s="14">
        <v>21032.0</v>
      </c>
      <c r="F33" s="14">
        <v>10.0</v>
      </c>
      <c r="G33" s="14"/>
      <c r="H33" s="11" t="s">
        <v>6</v>
      </c>
    </row>
    <row r="34" ht="14.25" customHeight="1">
      <c r="A34" s="14"/>
      <c r="B34" s="11"/>
      <c r="C34" s="12" t="s">
        <v>118</v>
      </c>
      <c r="D34" s="13" t="s">
        <v>119</v>
      </c>
      <c r="E34" s="14">
        <v>21033.0</v>
      </c>
      <c r="F34" s="14" t="s">
        <v>47</v>
      </c>
      <c r="G34" s="14"/>
      <c r="H34" s="11" t="s">
        <v>47</v>
      </c>
    </row>
    <row r="35" ht="14.25" customHeight="1">
      <c r="A35" s="14"/>
      <c r="B35" s="11"/>
      <c r="C35" s="12" t="s">
        <v>120</v>
      </c>
      <c r="D35" s="13" t="s">
        <v>121</v>
      </c>
      <c r="E35" s="14">
        <v>21034.0</v>
      </c>
      <c r="F35" s="14" t="s">
        <v>47</v>
      </c>
      <c r="G35" s="14"/>
      <c r="H35" s="11" t="s">
        <v>47</v>
      </c>
    </row>
    <row r="36" ht="14.25" customHeight="1">
      <c r="A36" s="14"/>
      <c r="B36" s="11">
        <v>3.0740881E7</v>
      </c>
      <c r="C36" s="12" t="s">
        <v>122</v>
      </c>
      <c r="D36" s="13" t="s">
        <v>123</v>
      </c>
      <c r="E36" s="14">
        <v>21035.0</v>
      </c>
      <c r="F36" s="14"/>
      <c r="G36" s="14"/>
      <c r="H36" s="11" t="s">
        <v>32</v>
      </c>
    </row>
    <row r="37" ht="14.25" customHeight="1">
      <c r="A37" s="14"/>
      <c r="B37" s="11">
        <v>2.0967489E7</v>
      </c>
      <c r="C37" s="12" t="s">
        <v>13</v>
      </c>
      <c r="D37" s="13" t="s">
        <v>124</v>
      </c>
      <c r="E37" s="14">
        <v>21036.0</v>
      </c>
      <c r="F37" s="14"/>
      <c r="G37" s="14"/>
      <c r="H37" s="11" t="s">
        <v>32</v>
      </c>
    </row>
    <row r="38" ht="14.25" customHeight="1">
      <c r="A38" s="10" t="s">
        <v>125</v>
      </c>
      <c r="B38" s="11">
        <v>4.0733226E7</v>
      </c>
      <c r="C38" s="12" t="s">
        <v>126</v>
      </c>
      <c r="D38" s="13" t="s">
        <v>127</v>
      </c>
      <c r="E38" s="14">
        <v>21037.0</v>
      </c>
      <c r="F38" s="14"/>
      <c r="G38" s="14"/>
      <c r="H38" s="11" t="s">
        <v>6</v>
      </c>
    </row>
    <row r="39" ht="14.25" customHeight="1">
      <c r="A39" s="14"/>
      <c r="B39" s="11">
        <v>2.21107E7</v>
      </c>
      <c r="C39" s="12" t="s">
        <v>128</v>
      </c>
      <c r="D39" s="13" t="s">
        <v>129</v>
      </c>
      <c r="E39" s="14">
        <v>21038.0</v>
      </c>
      <c r="F39" s="14"/>
      <c r="G39" s="14"/>
      <c r="H39" s="11" t="s">
        <v>32</v>
      </c>
    </row>
    <row r="40" ht="14.25" customHeight="1">
      <c r="A40" s="14"/>
      <c r="B40" s="11">
        <v>2.685844E7</v>
      </c>
      <c r="C40" s="12" t="s">
        <v>130</v>
      </c>
      <c r="D40" s="13" t="s">
        <v>131</v>
      </c>
      <c r="E40" s="14">
        <v>21039.0</v>
      </c>
      <c r="F40" s="14"/>
      <c r="G40" s="14"/>
      <c r="H40" s="11" t="s">
        <v>32</v>
      </c>
    </row>
    <row r="41" ht="14.25" customHeight="1">
      <c r="A41" s="14"/>
      <c r="B41" s="11">
        <v>2.5245007E7</v>
      </c>
      <c r="C41" s="12" t="s">
        <v>132</v>
      </c>
      <c r="D41" s="13" t="s">
        <v>133</v>
      </c>
      <c r="E41" s="14">
        <v>21040.0</v>
      </c>
      <c r="F41" s="14"/>
      <c r="G41" s="14" t="s">
        <v>134</v>
      </c>
      <c r="H41" s="11" t="s">
        <v>6</v>
      </c>
    </row>
    <row r="42" ht="14.25" customHeight="1">
      <c r="A42" s="14"/>
      <c r="B42" s="11">
        <v>2.1431008E7</v>
      </c>
      <c r="C42" s="12" t="s">
        <v>135</v>
      </c>
      <c r="D42" s="13" t="s">
        <v>136</v>
      </c>
      <c r="E42" s="14">
        <v>21041.0</v>
      </c>
      <c r="F42" s="14"/>
      <c r="G42" s="14" t="s">
        <v>137</v>
      </c>
      <c r="H42" s="11" t="s">
        <v>32</v>
      </c>
    </row>
    <row r="43" ht="14.25" customHeight="1">
      <c r="A43" s="10" t="s">
        <v>138</v>
      </c>
      <c r="B43" s="11">
        <v>2.8905712E7</v>
      </c>
      <c r="C43" s="12" t="s">
        <v>139</v>
      </c>
      <c r="D43" s="13" t="s">
        <v>140</v>
      </c>
      <c r="E43" s="14">
        <v>21042.0</v>
      </c>
      <c r="F43" s="14">
        <v>10.0</v>
      </c>
      <c r="G43" s="14"/>
      <c r="H43" s="11" t="s">
        <v>6</v>
      </c>
    </row>
    <row r="44" ht="14.25" customHeight="1">
      <c r="A44" s="14"/>
      <c r="B44" s="11">
        <v>2.0235677E7</v>
      </c>
      <c r="C44" s="12" t="s">
        <v>141</v>
      </c>
      <c r="D44" s="13" t="s">
        <v>142</v>
      </c>
      <c r="E44" s="14">
        <v>21043.0</v>
      </c>
      <c r="F44" s="14"/>
      <c r="G44" s="14" t="s">
        <v>143</v>
      </c>
      <c r="H44" s="11" t="s">
        <v>6</v>
      </c>
    </row>
    <row r="45" ht="14.25" customHeight="1">
      <c r="A45" s="14"/>
      <c r="B45" s="11">
        <v>2.6791444E7</v>
      </c>
      <c r="C45" s="12" t="s">
        <v>144</v>
      </c>
      <c r="D45" s="13" t="s">
        <v>145</v>
      </c>
      <c r="E45" s="14">
        <v>21044.0</v>
      </c>
      <c r="F45" s="14"/>
      <c r="G45" s="14"/>
      <c r="H45" s="11" t="s">
        <v>32</v>
      </c>
    </row>
    <row r="46" ht="14.25" customHeight="1">
      <c r="A46" s="10" t="s">
        <v>146</v>
      </c>
      <c r="B46" s="11">
        <v>3.1220122E7</v>
      </c>
      <c r="C46" s="12" t="s">
        <v>147</v>
      </c>
      <c r="D46" s="13" t="s">
        <v>148</v>
      </c>
      <c r="E46" s="14">
        <v>21045.0</v>
      </c>
      <c r="F46" s="15">
        <v>7.0</v>
      </c>
      <c r="G46" s="14" t="s">
        <v>149</v>
      </c>
      <c r="H46" s="11" t="s">
        <v>6</v>
      </c>
    </row>
    <row r="47" ht="14.25" customHeight="1">
      <c r="A47" s="14"/>
      <c r="B47" s="11">
        <v>4.0401575E7</v>
      </c>
      <c r="C47" s="12" t="s">
        <v>30</v>
      </c>
      <c r="D47" s="13" t="s">
        <v>150</v>
      </c>
      <c r="E47" s="14">
        <v>21046.0</v>
      </c>
      <c r="F47" s="14"/>
      <c r="G47" s="14" t="s">
        <v>151</v>
      </c>
      <c r="H47" s="11" t="s">
        <v>32</v>
      </c>
    </row>
    <row r="48" ht="14.25" customHeight="1">
      <c r="A48" s="14"/>
      <c r="B48" s="11">
        <v>3.0936957E7</v>
      </c>
      <c r="C48" s="12" t="s">
        <v>152</v>
      </c>
      <c r="D48" s="13" t="s">
        <v>153</v>
      </c>
      <c r="E48" s="14">
        <v>21047.0</v>
      </c>
      <c r="F48" s="14"/>
      <c r="G48" s="14"/>
      <c r="H48" s="11" t="s">
        <v>32</v>
      </c>
    </row>
    <row r="49" ht="14.25" customHeight="1">
      <c r="A49" s="14"/>
      <c r="B49" s="11"/>
      <c r="C49" s="12" t="s">
        <v>154</v>
      </c>
      <c r="D49" s="13" t="s">
        <v>155</v>
      </c>
      <c r="E49" s="14">
        <v>21048.0</v>
      </c>
      <c r="F49" s="14" t="s">
        <v>47</v>
      </c>
      <c r="G49" s="14"/>
      <c r="H49" s="11" t="s">
        <v>47</v>
      </c>
    </row>
    <row r="50" ht="14.25" customHeight="1">
      <c r="A50" s="14"/>
      <c r="B50" s="11">
        <v>2.9613802E7</v>
      </c>
      <c r="C50" s="12" t="s">
        <v>99</v>
      </c>
      <c r="D50" s="13" t="s">
        <v>156</v>
      </c>
      <c r="E50" s="14">
        <v>21049.0</v>
      </c>
      <c r="F50" s="14"/>
      <c r="G50" s="14" t="s">
        <v>157</v>
      </c>
      <c r="H50" s="11" t="s">
        <v>32</v>
      </c>
    </row>
    <row r="51" ht="14.25" customHeight="1">
      <c r="A51" s="14"/>
      <c r="B51" s="11">
        <v>2.6448601E7</v>
      </c>
      <c r="C51" s="12" t="s">
        <v>158</v>
      </c>
      <c r="D51" s="13" t="s">
        <v>159</v>
      </c>
      <c r="E51" s="14">
        <v>21050.0</v>
      </c>
      <c r="F51" s="15">
        <v>5.0</v>
      </c>
      <c r="G51" s="14" t="s">
        <v>160</v>
      </c>
      <c r="H51" s="11" t="s">
        <v>6</v>
      </c>
    </row>
    <row r="52" ht="14.25" customHeight="1">
      <c r="A52" s="14"/>
      <c r="B52" s="11"/>
      <c r="C52" s="12" t="s">
        <v>161</v>
      </c>
      <c r="D52" s="13" t="s">
        <v>162</v>
      </c>
      <c r="E52" s="14">
        <v>21051.0</v>
      </c>
      <c r="F52" s="14" t="s">
        <v>47</v>
      </c>
      <c r="G52" s="14"/>
      <c r="H52" s="11" t="s">
        <v>47</v>
      </c>
    </row>
    <row r="53" ht="14.25" customHeight="1">
      <c r="A53" s="14"/>
      <c r="B53" s="11"/>
      <c r="C53" s="12" t="s">
        <v>30</v>
      </c>
      <c r="D53" s="13" t="s">
        <v>163</v>
      </c>
      <c r="E53" s="14">
        <v>21052.0</v>
      </c>
      <c r="F53" s="14" t="s">
        <v>47</v>
      </c>
      <c r="G53" s="14"/>
      <c r="H53" s="11" t="s">
        <v>47</v>
      </c>
    </row>
    <row r="54" ht="14.25" customHeight="1">
      <c r="A54" s="14"/>
      <c r="B54" s="11">
        <v>1.711439296E9</v>
      </c>
      <c r="C54" s="12" t="s">
        <v>164</v>
      </c>
      <c r="D54" s="13" t="s">
        <v>165</v>
      </c>
      <c r="E54" s="14">
        <v>21053.0</v>
      </c>
      <c r="F54" s="14"/>
      <c r="G54" s="14"/>
      <c r="H54" s="11" t="s">
        <v>32</v>
      </c>
    </row>
    <row r="55" ht="14.25" customHeight="1">
      <c r="A55" s="14"/>
      <c r="B55" s="11">
        <v>2.8490305E7</v>
      </c>
      <c r="C55" s="12" t="s">
        <v>40</v>
      </c>
      <c r="D55" s="13" t="s">
        <v>166</v>
      </c>
      <c r="E55" s="14">
        <v>21054.0</v>
      </c>
      <c r="F55" s="14"/>
      <c r="G55" s="14"/>
      <c r="H55" s="11" t="s">
        <v>32</v>
      </c>
    </row>
    <row r="56" ht="14.25" customHeight="1">
      <c r="A56" s="14"/>
      <c r="B56" s="11"/>
      <c r="C56" s="12" t="s">
        <v>167</v>
      </c>
      <c r="D56" s="16" t="s">
        <v>168</v>
      </c>
      <c r="E56" s="14">
        <v>21055.0</v>
      </c>
      <c r="F56" s="14" t="s">
        <v>47</v>
      </c>
      <c r="G56" s="14"/>
      <c r="H56" s="11" t="s">
        <v>47</v>
      </c>
    </row>
    <row r="57" ht="14.25" customHeight="1">
      <c r="A57" s="14"/>
      <c r="B57" s="11">
        <v>6.1283743E7</v>
      </c>
      <c r="C57" s="12" t="s">
        <v>40</v>
      </c>
      <c r="D57" s="13" t="s">
        <v>169</v>
      </c>
      <c r="E57" s="14">
        <v>21056.0</v>
      </c>
      <c r="F57" s="14"/>
      <c r="G57" s="14"/>
      <c r="H57" s="11" t="s">
        <v>32</v>
      </c>
    </row>
    <row r="58" ht="14.25" customHeight="1">
      <c r="A58" s="14"/>
      <c r="B58" s="11">
        <v>6.0688589E7</v>
      </c>
      <c r="C58" s="12" t="s">
        <v>170</v>
      </c>
      <c r="D58" s="13" t="s">
        <v>171</v>
      </c>
      <c r="E58" s="14">
        <v>21057.0</v>
      </c>
      <c r="F58" s="14"/>
      <c r="G58" s="14"/>
      <c r="H58" s="11" t="s">
        <v>32</v>
      </c>
    </row>
    <row r="59" ht="14.25" customHeight="1">
      <c r="A59" s="14"/>
      <c r="B59" s="11"/>
      <c r="C59" s="12" t="s">
        <v>172</v>
      </c>
      <c r="D59" s="13" t="s">
        <v>173</v>
      </c>
      <c r="E59" s="14">
        <v>21058.0</v>
      </c>
      <c r="F59" s="17" t="s">
        <v>47</v>
      </c>
      <c r="G59" s="14"/>
      <c r="H59" s="11" t="s">
        <v>47</v>
      </c>
    </row>
    <row r="60" ht="14.25" customHeight="1">
      <c r="A60" s="14"/>
      <c r="B60" s="11"/>
      <c r="C60" s="12" t="s">
        <v>174</v>
      </c>
      <c r="D60" s="13" t="s">
        <v>175</v>
      </c>
      <c r="E60" s="14">
        <v>21059.0</v>
      </c>
      <c r="F60" s="14" t="s">
        <v>47</v>
      </c>
      <c r="G60" s="14"/>
      <c r="H60" s="11" t="s">
        <v>47</v>
      </c>
    </row>
    <row r="61" ht="14.25" customHeight="1">
      <c r="A61" s="10" t="s">
        <v>176</v>
      </c>
      <c r="B61" s="11">
        <v>3.029908E7</v>
      </c>
      <c r="C61" s="12" t="s">
        <v>177</v>
      </c>
      <c r="D61" s="13" t="s">
        <v>178</v>
      </c>
      <c r="E61" s="14">
        <v>21060.0</v>
      </c>
      <c r="F61" s="15">
        <v>5.0</v>
      </c>
      <c r="G61" s="14"/>
      <c r="H61" s="11" t="s">
        <v>42</v>
      </c>
    </row>
    <row r="62" ht="14.25" customHeight="1">
      <c r="A62" s="14"/>
      <c r="B62" s="11">
        <v>1.757043209E9</v>
      </c>
      <c r="C62" s="12" t="s">
        <v>179</v>
      </c>
      <c r="D62" s="13" t="s">
        <v>180</v>
      </c>
      <c r="E62" s="14">
        <v>21061.0</v>
      </c>
      <c r="F62" s="14"/>
      <c r="G62" s="14"/>
      <c r="H62" s="11" t="s">
        <v>32</v>
      </c>
    </row>
    <row r="63" ht="14.25" customHeight="1">
      <c r="A63" s="10" t="s">
        <v>37</v>
      </c>
      <c r="B63" s="11"/>
      <c r="C63" s="12" t="s">
        <v>13</v>
      </c>
      <c r="D63" s="13" t="s">
        <v>181</v>
      </c>
      <c r="E63" s="14">
        <v>21062.0</v>
      </c>
      <c r="F63" s="14"/>
      <c r="G63" s="14"/>
      <c r="H63" s="11" t="s">
        <v>6</v>
      </c>
    </row>
    <row r="64" ht="14.25" customHeight="1">
      <c r="A64" s="10" t="s">
        <v>37</v>
      </c>
      <c r="B64" s="11"/>
      <c r="C64" s="12" t="s">
        <v>13</v>
      </c>
      <c r="D64" s="13" t="s">
        <v>38</v>
      </c>
      <c r="E64" s="14">
        <v>21063.0</v>
      </c>
      <c r="F64" s="14"/>
      <c r="G64" s="14"/>
      <c r="H64" s="11" t="s">
        <v>6</v>
      </c>
    </row>
    <row r="65" ht="14.25" customHeight="1">
      <c r="A65" s="10"/>
      <c r="B65" s="11"/>
      <c r="C65" s="12" t="s">
        <v>182</v>
      </c>
      <c r="D65" s="13" t="s">
        <v>183</v>
      </c>
      <c r="E65" s="14">
        <v>21064.0</v>
      </c>
      <c r="F65" s="14" t="s">
        <v>47</v>
      </c>
      <c r="G65" s="14"/>
      <c r="H65" s="11" t="s">
        <v>47</v>
      </c>
    </row>
    <row r="66" ht="14.25" customHeight="1">
      <c r="A66" s="10"/>
      <c r="B66" s="11">
        <v>2.1772797E7</v>
      </c>
      <c r="C66" s="12" t="s">
        <v>184</v>
      </c>
      <c r="D66" s="13" t="s">
        <v>185</v>
      </c>
      <c r="E66" s="14">
        <v>21065.0</v>
      </c>
      <c r="F66" s="14"/>
      <c r="G66" s="14"/>
      <c r="H66" s="11" t="s">
        <v>32</v>
      </c>
    </row>
    <row r="67" ht="14.25" customHeight="1">
      <c r="A67" s="10" t="s">
        <v>186</v>
      </c>
      <c r="B67" s="11">
        <v>2.2310309E7</v>
      </c>
      <c r="C67" s="12" t="s">
        <v>187</v>
      </c>
      <c r="D67" s="13" t="s">
        <v>188</v>
      </c>
      <c r="E67" s="14">
        <v>21066.0</v>
      </c>
      <c r="F67" s="15">
        <v>10.0</v>
      </c>
      <c r="G67" s="14" t="s">
        <v>189</v>
      </c>
      <c r="H67" s="11" t="s">
        <v>6</v>
      </c>
    </row>
    <row r="68" ht="14.25" customHeight="1">
      <c r="A68" s="10"/>
      <c r="B68" s="11">
        <v>3.1164387E7</v>
      </c>
      <c r="C68" s="12" t="s">
        <v>190</v>
      </c>
      <c r="D68" s="13" t="s">
        <v>191</v>
      </c>
      <c r="E68" s="14">
        <v>21067.0</v>
      </c>
      <c r="F68" s="14"/>
      <c r="G68" s="14" t="s">
        <v>192</v>
      </c>
      <c r="H68" s="11" t="s">
        <v>32</v>
      </c>
    </row>
    <row r="69" ht="14.25" customHeight="1">
      <c r="A69" s="10"/>
      <c r="B69" s="11"/>
      <c r="C69" s="12" t="s">
        <v>193</v>
      </c>
      <c r="D69" s="13" t="s">
        <v>194</v>
      </c>
      <c r="E69" s="14">
        <v>21068.0</v>
      </c>
      <c r="F69" s="14" t="s">
        <v>47</v>
      </c>
      <c r="G69" s="14"/>
      <c r="H69" s="11" t="s">
        <v>47</v>
      </c>
    </row>
    <row r="70" ht="14.25" customHeight="1">
      <c r="A70" s="10"/>
      <c r="B70" s="11">
        <v>3.1325579E7</v>
      </c>
      <c r="C70" s="12" t="s">
        <v>195</v>
      </c>
      <c r="D70" s="13" t="s">
        <v>196</v>
      </c>
      <c r="E70" s="14">
        <v>21069.0</v>
      </c>
      <c r="F70" s="14"/>
      <c r="G70" s="14"/>
      <c r="H70" s="11" t="s">
        <v>32</v>
      </c>
    </row>
    <row r="71" ht="14.25" customHeight="1">
      <c r="A71" s="10"/>
      <c r="B71" s="11">
        <v>2.3801355E7</v>
      </c>
      <c r="C71" s="12" t="s">
        <v>197</v>
      </c>
      <c r="D71" s="13" t="s">
        <v>198</v>
      </c>
      <c r="E71" s="14">
        <v>21070.0</v>
      </c>
      <c r="F71" s="14"/>
      <c r="G71" s="14"/>
      <c r="H71" s="11" t="s">
        <v>32</v>
      </c>
    </row>
    <row r="72" ht="14.25" customHeight="1">
      <c r="A72" s="10"/>
      <c r="B72" s="11"/>
      <c r="C72" s="12" t="s">
        <v>199</v>
      </c>
      <c r="D72" s="13" t="s">
        <v>200</v>
      </c>
      <c r="E72" s="14">
        <v>21071.0</v>
      </c>
      <c r="F72" s="14" t="s">
        <v>47</v>
      </c>
      <c r="G72" s="14"/>
      <c r="H72" s="11" t="s">
        <v>47</v>
      </c>
    </row>
    <row r="73" ht="14.25" customHeight="1">
      <c r="A73" s="10"/>
      <c r="B73" s="11">
        <v>2.1461262E7</v>
      </c>
      <c r="C73" s="12" t="s">
        <v>40</v>
      </c>
      <c r="D73" s="13" t="s">
        <v>201</v>
      </c>
      <c r="E73" s="14">
        <v>21072.0</v>
      </c>
      <c r="F73" s="14"/>
      <c r="G73" s="14" t="s">
        <v>202</v>
      </c>
      <c r="H73" s="11" t="s">
        <v>32</v>
      </c>
    </row>
    <row r="74" ht="14.25" customHeight="1">
      <c r="A74" s="10"/>
      <c r="B74" s="11"/>
      <c r="C74" s="12" t="s">
        <v>203</v>
      </c>
      <c r="D74" s="13" t="s">
        <v>204</v>
      </c>
      <c r="E74" s="14">
        <v>21073.0</v>
      </c>
      <c r="F74" s="14" t="s">
        <v>47</v>
      </c>
      <c r="G74" s="14"/>
      <c r="H74" s="11" t="s">
        <v>47</v>
      </c>
    </row>
    <row r="75" ht="14.25" customHeight="1">
      <c r="A75" s="10"/>
      <c r="B75" s="11"/>
      <c r="C75" s="12" t="s">
        <v>205</v>
      </c>
      <c r="D75" s="13" t="s">
        <v>206</v>
      </c>
      <c r="E75" s="14">
        <v>21074.0</v>
      </c>
      <c r="F75" s="14" t="s">
        <v>47</v>
      </c>
      <c r="G75" s="14"/>
      <c r="H75" s="11" t="s">
        <v>47</v>
      </c>
    </row>
    <row r="76" ht="14.25" customHeight="1">
      <c r="A76" s="10"/>
      <c r="B76" s="11"/>
      <c r="C76" s="12" t="s">
        <v>158</v>
      </c>
      <c r="D76" s="13" t="s">
        <v>207</v>
      </c>
      <c r="E76" s="14">
        <v>21075.0</v>
      </c>
      <c r="F76" s="14" t="s">
        <v>47</v>
      </c>
      <c r="G76" s="14"/>
      <c r="H76" s="11" t="s">
        <v>47</v>
      </c>
    </row>
    <row r="77" ht="14.25" customHeight="1">
      <c r="A77" s="10"/>
      <c r="B77" s="11"/>
      <c r="C77" s="12" t="s">
        <v>208</v>
      </c>
      <c r="D77" s="13" t="s">
        <v>209</v>
      </c>
      <c r="E77" s="14">
        <v>21076.0</v>
      </c>
      <c r="F77" s="17" t="s">
        <v>47</v>
      </c>
      <c r="G77" s="14"/>
      <c r="H77" s="11" t="s">
        <v>47</v>
      </c>
    </row>
    <row r="78" ht="14.25" customHeight="1">
      <c r="A78" s="10"/>
      <c r="B78" s="11">
        <v>2.8802428E7</v>
      </c>
      <c r="C78" s="12" t="s">
        <v>210</v>
      </c>
      <c r="D78" s="13" t="s">
        <v>211</v>
      </c>
      <c r="E78" s="14">
        <v>21077.0</v>
      </c>
      <c r="F78" s="14"/>
      <c r="G78" s="14"/>
      <c r="H78" s="11" t="s">
        <v>32</v>
      </c>
    </row>
    <row r="79" ht="14.25" customHeight="1">
      <c r="A79" s="10"/>
      <c r="B79" s="11"/>
      <c r="C79" s="12" t="s">
        <v>212</v>
      </c>
      <c r="D79" s="13" t="s">
        <v>212</v>
      </c>
      <c r="E79" s="14">
        <v>21078.0</v>
      </c>
      <c r="F79" s="14" t="s">
        <v>47</v>
      </c>
      <c r="G79" s="14"/>
      <c r="H79" s="11" t="s">
        <v>47</v>
      </c>
    </row>
    <row r="80" ht="14.25" customHeight="1">
      <c r="A80" s="10"/>
      <c r="B80" s="11">
        <v>2.1273634E7</v>
      </c>
      <c r="C80" s="12" t="s">
        <v>213</v>
      </c>
      <c r="D80" s="13" t="s">
        <v>214</v>
      </c>
      <c r="E80" s="14">
        <v>21079.0</v>
      </c>
      <c r="F80" s="14"/>
      <c r="G80" s="14"/>
      <c r="H80" s="11" t="s">
        <v>32</v>
      </c>
    </row>
    <row r="81" ht="14.25" customHeight="1">
      <c r="A81" s="10"/>
      <c r="B81" s="11">
        <v>4.2529597E7</v>
      </c>
      <c r="C81" s="12" t="s">
        <v>141</v>
      </c>
      <c r="D81" s="13" t="s">
        <v>215</v>
      </c>
      <c r="E81" s="14">
        <v>21080.0</v>
      </c>
      <c r="F81" s="14"/>
      <c r="G81" s="14"/>
      <c r="H81" s="11" t="s">
        <v>32</v>
      </c>
    </row>
    <row r="82" ht="14.25" customHeight="1">
      <c r="A82" s="10"/>
      <c r="B82" s="11">
        <v>2.6361226E7</v>
      </c>
      <c r="C82" s="12" t="s">
        <v>216</v>
      </c>
      <c r="D82" s="13" t="s">
        <v>217</v>
      </c>
      <c r="E82" s="14">
        <v>21081.0</v>
      </c>
      <c r="F82" s="14"/>
      <c r="G82" s="14"/>
      <c r="H82" s="11" t="s">
        <v>32</v>
      </c>
    </row>
    <row r="83" ht="14.25" customHeight="1">
      <c r="A83" s="10"/>
      <c r="B83" s="11">
        <v>5.1311439E7</v>
      </c>
      <c r="C83" s="12" t="s">
        <v>218</v>
      </c>
      <c r="D83" s="13" t="s">
        <v>219</v>
      </c>
      <c r="E83" s="14">
        <v>21082.0</v>
      </c>
      <c r="F83" s="14"/>
      <c r="G83" s="14" t="s">
        <v>220</v>
      </c>
      <c r="H83" s="11" t="s">
        <v>32</v>
      </c>
    </row>
    <row r="84" ht="14.25" customHeight="1">
      <c r="A84" s="10"/>
      <c r="B84" s="11">
        <v>2.3965956E7</v>
      </c>
      <c r="C84" s="12" t="s">
        <v>221</v>
      </c>
      <c r="D84" s="13" t="s">
        <v>222</v>
      </c>
      <c r="E84" s="14">
        <v>21083.0</v>
      </c>
      <c r="F84" s="14"/>
      <c r="G84" s="14" t="s">
        <v>223</v>
      </c>
      <c r="H84" s="11" t="s">
        <v>32</v>
      </c>
    </row>
    <row r="85" ht="14.25" customHeight="1">
      <c r="A85" s="10"/>
      <c r="B85" s="11">
        <v>2.342153E7</v>
      </c>
      <c r="C85" s="12" t="s">
        <v>224</v>
      </c>
      <c r="D85" s="13" t="s">
        <v>225</v>
      </c>
      <c r="E85" s="14">
        <v>21084.0</v>
      </c>
      <c r="F85" s="14"/>
      <c r="G85" s="14"/>
      <c r="H85" s="11" t="s">
        <v>32</v>
      </c>
    </row>
    <row r="86" ht="14.25" customHeight="1">
      <c r="A86" s="10"/>
      <c r="B86" s="11">
        <v>2.0142916E7</v>
      </c>
      <c r="C86" s="12" t="s">
        <v>226</v>
      </c>
      <c r="D86" s="13" t="s">
        <v>227</v>
      </c>
      <c r="E86" s="14">
        <v>21085.0</v>
      </c>
      <c r="F86" s="14"/>
      <c r="G86" s="14" t="s">
        <v>228</v>
      </c>
      <c r="H86" s="11" t="s">
        <v>6</v>
      </c>
    </row>
    <row r="87" ht="14.25" customHeight="1">
      <c r="A87" s="10"/>
      <c r="B87" s="11">
        <v>2.227683E7</v>
      </c>
      <c r="C87" s="12" t="s">
        <v>30</v>
      </c>
      <c r="D87" s="13" t="s">
        <v>229</v>
      </c>
      <c r="E87" s="14">
        <v>21086.0</v>
      </c>
      <c r="F87" s="14"/>
      <c r="G87" s="14" t="s">
        <v>230</v>
      </c>
      <c r="H87" s="11" t="s">
        <v>32</v>
      </c>
    </row>
    <row r="88" ht="14.25" customHeight="1">
      <c r="A88" s="10"/>
      <c r="B88" s="11">
        <v>2.7123374E7</v>
      </c>
      <c r="C88" s="12" t="s">
        <v>231</v>
      </c>
      <c r="D88" s="13" t="s">
        <v>232</v>
      </c>
      <c r="E88" s="14">
        <v>21087.0</v>
      </c>
      <c r="F88" s="14"/>
      <c r="G88" s="14"/>
      <c r="H88" s="11" t="s">
        <v>32</v>
      </c>
    </row>
    <row r="89" ht="14.25" customHeight="1">
      <c r="A89" s="10"/>
      <c r="B89" s="11"/>
      <c r="C89" s="12" t="s">
        <v>233</v>
      </c>
      <c r="D89" s="13" t="s">
        <v>234</v>
      </c>
      <c r="E89" s="14">
        <v>21088.0</v>
      </c>
      <c r="F89" s="14" t="s">
        <v>47</v>
      </c>
      <c r="G89" s="14"/>
      <c r="H89" s="11" t="s">
        <v>47</v>
      </c>
    </row>
    <row r="90" ht="14.25" customHeight="1">
      <c r="A90" s="10" t="s">
        <v>235</v>
      </c>
      <c r="B90" s="11">
        <v>3.0507581E7</v>
      </c>
      <c r="C90" s="12" t="s">
        <v>236</v>
      </c>
      <c r="D90" s="13" t="s">
        <v>237</v>
      </c>
      <c r="E90" s="14">
        <v>21089.0</v>
      </c>
      <c r="F90" s="14">
        <v>10.0</v>
      </c>
      <c r="G90" s="14" t="s">
        <v>238</v>
      </c>
      <c r="H90" s="11" t="s">
        <v>6</v>
      </c>
    </row>
    <row r="91" ht="14.25" customHeight="1">
      <c r="A91" s="10" t="s">
        <v>239</v>
      </c>
      <c r="B91" s="11">
        <v>2.0785791E7</v>
      </c>
      <c r="C91" s="12" t="s">
        <v>240</v>
      </c>
      <c r="D91" s="13" t="s">
        <v>241</v>
      </c>
      <c r="E91" s="14">
        <v>21090.0</v>
      </c>
      <c r="F91" s="14"/>
      <c r="G91" s="14"/>
      <c r="H91" s="11" t="s">
        <v>6</v>
      </c>
    </row>
    <row r="92" ht="14.25" customHeight="1">
      <c r="A92" s="10"/>
      <c r="B92" s="11">
        <v>2.1704819E7</v>
      </c>
      <c r="C92" s="12" t="s">
        <v>242</v>
      </c>
      <c r="D92" s="13" t="s">
        <v>243</v>
      </c>
      <c r="E92" s="14">
        <v>21091.0</v>
      </c>
      <c r="F92" s="14"/>
      <c r="G92" s="14"/>
      <c r="H92" s="11" t="s">
        <v>32</v>
      </c>
    </row>
    <row r="93" ht="14.25" customHeight="1">
      <c r="A93" s="10"/>
      <c r="B93" s="11"/>
      <c r="C93" s="12" t="s">
        <v>244</v>
      </c>
      <c r="D93" s="13" t="s">
        <v>245</v>
      </c>
      <c r="E93" s="14">
        <v>21092.0</v>
      </c>
      <c r="F93" s="14" t="s">
        <v>47</v>
      </c>
      <c r="G93" s="14"/>
      <c r="H93" s="11" t="s">
        <v>47</v>
      </c>
    </row>
    <row r="94" ht="14.25" customHeight="1">
      <c r="A94" s="10" t="s">
        <v>246</v>
      </c>
      <c r="B94" s="11">
        <v>2.2852061E7</v>
      </c>
      <c r="C94" s="12" t="s">
        <v>30</v>
      </c>
      <c r="D94" s="13" t="s">
        <v>247</v>
      </c>
      <c r="E94" s="14">
        <v>21093.0</v>
      </c>
      <c r="F94" s="14">
        <v>10.0</v>
      </c>
      <c r="G94" s="14" t="s">
        <v>248</v>
      </c>
      <c r="H94" s="11" t="s">
        <v>6</v>
      </c>
    </row>
    <row r="95" ht="14.25" customHeight="1">
      <c r="A95" s="10" t="s">
        <v>249</v>
      </c>
      <c r="B95" s="11"/>
      <c r="C95" s="12" t="s">
        <v>250</v>
      </c>
      <c r="D95" s="13" t="s">
        <v>251</v>
      </c>
      <c r="E95" s="14">
        <v>21094.0</v>
      </c>
      <c r="F95" s="14" t="s">
        <v>47</v>
      </c>
      <c r="G95" s="14"/>
      <c r="H95" s="11" t="s">
        <v>47</v>
      </c>
    </row>
    <row r="96" ht="14.25" customHeight="1">
      <c r="A96" s="10" t="s">
        <v>37</v>
      </c>
      <c r="B96" s="11"/>
      <c r="C96" s="12" t="s">
        <v>13</v>
      </c>
      <c r="D96" s="13" t="s">
        <v>38</v>
      </c>
      <c r="E96" s="14">
        <v>21095.0</v>
      </c>
      <c r="F96" s="14"/>
      <c r="G96" s="14"/>
      <c r="H96" s="11" t="s">
        <v>6</v>
      </c>
    </row>
    <row r="97" ht="14.25" customHeight="1">
      <c r="A97" s="10"/>
      <c r="B97" s="11">
        <v>2.67002879E8</v>
      </c>
      <c r="C97" s="12" t="s">
        <v>30</v>
      </c>
      <c r="D97" s="13" t="s">
        <v>252</v>
      </c>
      <c r="E97" s="14">
        <v>21096.0</v>
      </c>
      <c r="F97" s="14">
        <v>15.0</v>
      </c>
      <c r="G97" s="14"/>
      <c r="H97" s="11" t="s">
        <v>6</v>
      </c>
    </row>
    <row r="98" ht="14.25" customHeight="1">
      <c r="A98" s="10"/>
      <c r="B98" s="11">
        <v>2.8767572E7</v>
      </c>
      <c r="C98" s="12" t="s">
        <v>253</v>
      </c>
      <c r="D98" s="13" t="s">
        <v>254</v>
      </c>
      <c r="E98" s="14">
        <v>21097.0</v>
      </c>
      <c r="F98" s="14"/>
      <c r="G98" s="14"/>
      <c r="H98" s="11" t="s">
        <v>32</v>
      </c>
    </row>
    <row r="99" ht="14.25" customHeight="1">
      <c r="A99" s="10"/>
      <c r="B99" s="11"/>
      <c r="C99" s="12" t="s">
        <v>255</v>
      </c>
      <c r="D99" s="13" t="s">
        <v>256</v>
      </c>
      <c r="E99" s="14">
        <v>21098.0</v>
      </c>
      <c r="F99" s="14" t="s">
        <v>47</v>
      </c>
      <c r="G99" s="14"/>
      <c r="H99" s="11" t="s">
        <v>47</v>
      </c>
    </row>
    <row r="100" ht="14.25" customHeight="1">
      <c r="A100" s="10"/>
      <c r="B100" s="11">
        <v>4.296371E7</v>
      </c>
      <c r="C100" s="12" t="s">
        <v>257</v>
      </c>
      <c r="D100" s="13" t="s">
        <v>258</v>
      </c>
      <c r="E100" s="14">
        <v>21099.0</v>
      </c>
      <c r="F100" s="14"/>
      <c r="G100" s="14"/>
      <c r="H100" s="11" t="s">
        <v>32</v>
      </c>
    </row>
    <row r="101" ht="14.25" customHeight="1">
      <c r="A101" s="10"/>
      <c r="B101" s="11"/>
      <c r="C101" s="12" t="s">
        <v>259</v>
      </c>
      <c r="D101" s="13" t="s">
        <v>260</v>
      </c>
      <c r="E101" s="14">
        <v>21100.0</v>
      </c>
      <c r="F101" s="14" t="s">
        <v>47</v>
      </c>
      <c r="G101" s="14"/>
      <c r="H101" s="11" t="s">
        <v>47</v>
      </c>
    </row>
    <row r="102" ht="14.25" customHeight="1">
      <c r="A102" s="10"/>
      <c r="B102" s="11">
        <v>2.2185066E7</v>
      </c>
      <c r="C102" s="12" t="s">
        <v>158</v>
      </c>
      <c r="D102" s="13" t="s">
        <v>261</v>
      </c>
      <c r="E102" s="14">
        <v>21101.0</v>
      </c>
      <c r="F102" s="14"/>
      <c r="G102" s="14"/>
      <c r="H102" s="11" t="s">
        <v>32</v>
      </c>
    </row>
    <row r="103" ht="14.25" customHeight="1">
      <c r="A103" s="10"/>
      <c r="B103" s="11">
        <v>2.2341184E7</v>
      </c>
      <c r="C103" s="12" t="s">
        <v>262</v>
      </c>
      <c r="D103" s="13" t="s">
        <v>263</v>
      </c>
      <c r="E103" s="14">
        <v>21102.0</v>
      </c>
      <c r="F103" s="14"/>
      <c r="G103" s="14"/>
      <c r="H103" s="11" t="s">
        <v>32</v>
      </c>
    </row>
    <row r="104" ht="14.25" customHeight="1">
      <c r="A104" s="10"/>
      <c r="B104" s="11">
        <v>2.6221889E7</v>
      </c>
      <c r="C104" s="12" t="s">
        <v>264</v>
      </c>
      <c r="D104" s="13" t="s">
        <v>265</v>
      </c>
      <c r="E104" s="14">
        <v>21103.0</v>
      </c>
      <c r="F104" s="14">
        <v>8.0</v>
      </c>
      <c r="G104" s="14"/>
      <c r="H104" s="11" t="s">
        <v>6</v>
      </c>
    </row>
    <row r="105" ht="14.25" customHeight="1">
      <c r="A105" s="10"/>
      <c r="B105" s="11">
        <v>6.1686044E7</v>
      </c>
      <c r="C105" s="12" t="s">
        <v>266</v>
      </c>
      <c r="D105" s="13" t="s">
        <v>267</v>
      </c>
      <c r="E105" s="14">
        <v>21104.0</v>
      </c>
      <c r="F105" s="14"/>
      <c r="G105" s="14"/>
      <c r="H105" s="11" t="s">
        <v>32</v>
      </c>
    </row>
    <row r="106" ht="14.25" customHeight="1">
      <c r="A106" s="10"/>
      <c r="B106" s="11">
        <v>2.2423627E7</v>
      </c>
      <c r="C106" s="12" t="s">
        <v>268</v>
      </c>
      <c r="D106" s="13" t="s">
        <v>269</v>
      </c>
      <c r="E106" s="14">
        <v>21105.0</v>
      </c>
      <c r="F106" s="14"/>
      <c r="G106" s="14"/>
      <c r="H106" s="11" t="s">
        <v>32</v>
      </c>
    </row>
    <row r="107" ht="14.25" customHeight="1">
      <c r="A107" s="10"/>
      <c r="B107" s="11"/>
      <c r="C107" s="12" t="s">
        <v>270</v>
      </c>
      <c r="D107" s="13" t="s">
        <v>271</v>
      </c>
      <c r="E107" s="14">
        <v>21106.0</v>
      </c>
      <c r="F107" s="14" t="s">
        <v>47</v>
      </c>
      <c r="G107" s="14"/>
      <c r="H107" s="11" t="s">
        <v>47</v>
      </c>
    </row>
    <row r="108" ht="14.25" customHeight="1">
      <c r="A108" s="10"/>
      <c r="B108" s="11"/>
      <c r="C108" s="12" t="s">
        <v>272</v>
      </c>
      <c r="D108" s="13" t="s">
        <v>273</v>
      </c>
      <c r="E108" s="14">
        <v>21107.0</v>
      </c>
      <c r="F108" s="14" t="s">
        <v>47</v>
      </c>
      <c r="G108" s="14"/>
      <c r="H108" s="11" t="s">
        <v>47</v>
      </c>
    </row>
    <row r="109" ht="14.25" customHeight="1">
      <c r="A109" s="18"/>
      <c r="B109" s="11">
        <v>2.0769191E7</v>
      </c>
      <c r="C109" s="12" t="s">
        <v>182</v>
      </c>
      <c r="D109" s="13" t="s">
        <v>274</v>
      </c>
      <c r="E109" s="14">
        <v>21108.0</v>
      </c>
      <c r="F109" s="14"/>
      <c r="H109" s="11" t="s">
        <v>32</v>
      </c>
    </row>
    <row r="110" ht="14.25" customHeight="1">
      <c r="A110" s="18"/>
      <c r="B110" s="11">
        <v>2.0928892E7</v>
      </c>
      <c r="C110" s="12" t="s">
        <v>275</v>
      </c>
      <c r="D110" s="13" t="s">
        <v>276</v>
      </c>
      <c r="E110" s="14">
        <v>21109.0</v>
      </c>
      <c r="F110" s="14"/>
      <c r="H110" s="11" t="s">
        <v>6</v>
      </c>
    </row>
    <row r="111" ht="14.25" customHeight="1">
      <c r="A111" s="18"/>
      <c r="B111" s="11"/>
      <c r="C111" s="12" t="s">
        <v>277</v>
      </c>
      <c r="D111" s="13" t="s">
        <v>278</v>
      </c>
      <c r="E111" s="14">
        <v>21110.0</v>
      </c>
      <c r="F111" s="14" t="s">
        <v>47</v>
      </c>
      <c r="H111" s="11" t="s">
        <v>47</v>
      </c>
    </row>
    <row r="112" ht="14.25" customHeight="1">
      <c r="A112" s="18"/>
      <c r="B112" s="11">
        <v>2.1602737E7</v>
      </c>
      <c r="C112" s="12" t="s">
        <v>279</v>
      </c>
      <c r="D112" s="13" t="s">
        <v>280</v>
      </c>
      <c r="E112" s="14">
        <v>21111.0</v>
      </c>
      <c r="F112" s="14"/>
      <c r="G112" s="1" t="s">
        <v>281</v>
      </c>
      <c r="H112" s="11" t="s">
        <v>32</v>
      </c>
    </row>
    <row r="113" ht="14.25" customHeight="1">
      <c r="A113" s="18"/>
      <c r="B113" s="11"/>
      <c r="C113" s="12" t="s">
        <v>282</v>
      </c>
      <c r="D113" s="13" t="s">
        <v>283</v>
      </c>
      <c r="E113" s="14">
        <v>21112.0</v>
      </c>
      <c r="F113" s="14"/>
      <c r="H113" s="11" t="s">
        <v>32</v>
      </c>
    </row>
    <row r="114" ht="14.25" customHeight="1">
      <c r="A114" s="18"/>
      <c r="B114" s="11">
        <v>4.0111747E7</v>
      </c>
      <c r="C114" s="12" t="s">
        <v>284</v>
      </c>
      <c r="D114" s="13" t="s">
        <v>285</v>
      </c>
      <c r="E114" s="14">
        <v>21113.0</v>
      </c>
      <c r="F114" s="14"/>
      <c r="H114" s="11" t="s">
        <v>32</v>
      </c>
    </row>
    <row r="115" ht="14.25" customHeight="1">
      <c r="A115" s="18"/>
      <c r="B115" s="11">
        <v>2.4610802E7</v>
      </c>
      <c r="C115" s="12" t="s">
        <v>286</v>
      </c>
      <c r="D115" s="13" t="s">
        <v>287</v>
      </c>
      <c r="E115" s="14">
        <v>21114.0</v>
      </c>
      <c r="F115" s="14"/>
      <c r="H115" s="11" t="s">
        <v>32</v>
      </c>
    </row>
    <row r="116" ht="14.25" customHeight="1">
      <c r="A116" s="18"/>
      <c r="B116" s="11">
        <v>2.3234169E7</v>
      </c>
      <c r="C116" s="12" t="s">
        <v>288</v>
      </c>
      <c r="D116" s="13" t="s">
        <v>289</v>
      </c>
      <c r="E116" s="14">
        <v>21115.0</v>
      </c>
      <c r="F116" s="14"/>
      <c r="H116" s="11" t="s">
        <v>32</v>
      </c>
    </row>
    <row r="117" ht="14.25" customHeight="1">
      <c r="A117" s="18"/>
      <c r="B117" s="11">
        <v>2.3263038E7</v>
      </c>
      <c r="C117" s="12" t="s">
        <v>30</v>
      </c>
      <c r="D117" s="13" t="s">
        <v>290</v>
      </c>
      <c r="E117" s="14">
        <v>21116.0</v>
      </c>
      <c r="F117" s="14"/>
      <c r="G117" s="1" t="s">
        <v>291</v>
      </c>
      <c r="H117" s="11" t="s">
        <v>32</v>
      </c>
    </row>
    <row r="118" ht="14.25" customHeight="1">
      <c r="A118" s="18"/>
      <c r="B118" s="11"/>
      <c r="C118" s="12" t="s">
        <v>292</v>
      </c>
      <c r="D118" s="13" t="s">
        <v>293</v>
      </c>
      <c r="E118" s="14">
        <v>21117.0</v>
      </c>
      <c r="F118" s="14" t="s">
        <v>47</v>
      </c>
      <c r="H118" s="11" t="s">
        <v>47</v>
      </c>
    </row>
    <row r="119" ht="14.25" customHeight="1">
      <c r="A119" s="18"/>
      <c r="B119" s="11">
        <v>4.0800488E7</v>
      </c>
      <c r="C119" s="12" t="s">
        <v>99</v>
      </c>
      <c r="D119" s="13" t="s">
        <v>294</v>
      </c>
      <c r="E119" s="14">
        <v>21118.0</v>
      </c>
      <c r="F119" s="14"/>
      <c r="H119" s="11" t="s">
        <v>32</v>
      </c>
    </row>
    <row r="120" ht="14.25" customHeight="1">
      <c r="A120" s="18"/>
      <c r="B120" s="11">
        <v>5.3141333E7</v>
      </c>
      <c r="C120" s="12" t="s">
        <v>295</v>
      </c>
      <c r="D120" s="13" t="s">
        <v>296</v>
      </c>
      <c r="E120" s="14">
        <v>21119.0</v>
      </c>
      <c r="F120" s="14"/>
      <c r="H120" s="11" t="s">
        <v>32</v>
      </c>
    </row>
    <row r="121" ht="14.25" customHeight="1">
      <c r="A121" s="18"/>
      <c r="B121" s="11"/>
      <c r="C121" s="12" t="s">
        <v>297</v>
      </c>
      <c r="D121" s="13" t="s">
        <v>298</v>
      </c>
      <c r="E121" s="14">
        <v>21120.0</v>
      </c>
      <c r="F121" s="14" t="s">
        <v>47</v>
      </c>
      <c r="H121" s="11" t="s">
        <v>47</v>
      </c>
    </row>
    <row r="122" ht="14.25" customHeight="1">
      <c r="A122" s="18"/>
      <c r="B122" s="11">
        <v>2.1452671E7</v>
      </c>
      <c r="C122" s="12" t="s">
        <v>299</v>
      </c>
      <c r="D122" s="13" t="s">
        <v>300</v>
      </c>
      <c r="E122" s="14">
        <v>21121.0</v>
      </c>
      <c r="F122" s="14"/>
      <c r="G122" s="1" t="s">
        <v>301</v>
      </c>
      <c r="H122" s="11" t="s">
        <v>32</v>
      </c>
    </row>
    <row r="123" ht="14.25" customHeight="1">
      <c r="A123" s="18"/>
      <c r="B123" s="11"/>
      <c r="C123" s="12" t="s">
        <v>302</v>
      </c>
      <c r="D123" s="13" t="s">
        <v>303</v>
      </c>
      <c r="E123" s="14">
        <v>21122.0</v>
      </c>
      <c r="F123" s="14" t="s">
        <v>47</v>
      </c>
      <c r="H123" s="11" t="s">
        <v>47</v>
      </c>
    </row>
    <row r="124" ht="14.25" customHeight="1">
      <c r="A124" s="18"/>
      <c r="B124" s="11"/>
      <c r="C124" s="12" t="s">
        <v>208</v>
      </c>
      <c r="D124" s="13" t="s">
        <v>304</v>
      </c>
      <c r="E124" s="14">
        <v>21123.0</v>
      </c>
      <c r="F124" s="17" t="s">
        <v>47</v>
      </c>
      <c r="H124" s="11" t="s">
        <v>47</v>
      </c>
    </row>
    <row r="125" ht="14.25" customHeight="1">
      <c r="A125" s="18"/>
      <c r="B125" s="11">
        <v>6.1681785E7</v>
      </c>
      <c r="C125" s="12" t="s">
        <v>305</v>
      </c>
      <c r="D125" s="13" t="s">
        <v>306</v>
      </c>
      <c r="E125" s="14">
        <v>21124.0</v>
      </c>
      <c r="F125" s="14"/>
      <c r="G125" s="1" t="s">
        <v>307</v>
      </c>
      <c r="H125" s="11" t="s">
        <v>32</v>
      </c>
    </row>
    <row r="126" ht="14.25" customHeight="1">
      <c r="A126" s="18"/>
      <c r="B126" s="11"/>
      <c r="C126" s="12" t="s">
        <v>308</v>
      </c>
      <c r="D126" s="13" t="s">
        <v>309</v>
      </c>
      <c r="E126" s="14">
        <v>21125.0</v>
      </c>
      <c r="F126" s="14" t="s">
        <v>47</v>
      </c>
      <c r="H126" s="11" t="s">
        <v>47</v>
      </c>
    </row>
    <row r="127" ht="14.25" customHeight="1">
      <c r="A127" s="18"/>
      <c r="B127" s="11">
        <v>6.1608068E7</v>
      </c>
      <c r="C127" s="12" t="s">
        <v>310</v>
      </c>
      <c r="D127" s="13" t="s">
        <v>311</v>
      </c>
      <c r="E127" s="14">
        <v>21126.0</v>
      </c>
      <c r="F127" s="14"/>
      <c r="H127" s="11" t="s">
        <v>32</v>
      </c>
    </row>
    <row r="128" ht="14.25" customHeight="1">
      <c r="A128" s="18"/>
      <c r="B128" s="11"/>
      <c r="C128" s="12" t="s">
        <v>312</v>
      </c>
      <c r="D128" s="13" t="s">
        <v>313</v>
      </c>
      <c r="E128" s="14">
        <v>21127.0</v>
      </c>
      <c r="F128" s="14" t="s">
        <v>47</v>
      </c>
      <c r="H128" s="11" t="s">
        <v>47</v>
      </c>
    </row>
    <row r="129" ht="14.25" customHeight="1">
      <c r="A129" s="18"/>
      <c r="B129" s="11">
        <v>2.6549654E7</v>
      </c>
      <c r="C129" s="12" t="s">
        <v>314</v>
      </c>
      <c r="D129" s="13" t="s">
        <v>315</v>
      </c>
      <c r="E129" s="14">
        <v>21128.0</v>
      </c>
      <c r="F129" s="14"/>
      <c r="H129" s="11" t="s">
        <v>32</v>
      </c>
    </row>
    <row r="130" ht="14.25" customHeight="1">
      <c r="A130" s="18"/>
      <c r="B130" s="11">
        <v>2.0876567E7</v>
      </c>
      <c r="C130" s="12" t="s">
        <v>316</v>
      </c>
      <c r="D130" s="13" t="s">
        <v>317</v>
      </c>
      <c r="E130" s="14">
        <v>21129.0</v>
      </c>
      <c r="F130" s="14"/>
      <c r="G130" s="14"/>
      <c r="H130" s="11" t="s">
        <v>6</v>
      </c>
    </row>
    <row r="131" ht="14.25" customHeight="1">
      <c r="A131" s="18"/>
      <c r="B131" s="11"/>
      <c r="C131" s="12" t="s">
        <v>318</v>
      </c>
      <c r="D131" s="13" t="s">
        <v>319</v>
      </c>
      <c r="E131" s="14">
        <v>21130.0</v>
      </c>
      <c r="F131" s="14" t="s">
        <v>47</v>
      </c>
      <c r="G131" s="14"/>
      <c r="H131" s="11" t="s">
        <v>47</v>
      </c>
    </row>
    <row r="132" ht="14.25" customHeight="1">
      <c r="A132" s="18"/>
      <c r="B132" s="11">
        <v>3.1909358E7</v>
      </c>
      <c r="C132" s="12" t="s">
        <v>43</v>
      </c>
      <c r="D132" s="13" t="s">
        <v>44</v>
      </c>
      <c r="E132" s="14">
        <v>21131.0</v>
      </c>
      <c r="F132" s="14">
        <v>10.0</v>
      </c>
      <c r="G132" s="14"/>
      <c r="H132" s="11" t="s">
        <v>6</v>
      </c>
    </row>
    <row r="133" ht="14.25" customHeight="1">
      <c r="A133" s="18"/>
      <c r="B133" s="11">
        <v>2.148492E7</v>
      </c>
      <c r="C133" s="12" t="s">
        <v>320</v>
      </c>
      <c r="D133" s="13" t="s">
        <v>321</v>
      </c>
      <c r="E133" s="14">
        <v>21132.0</v>
      </c>
      <c r="F133" s="14"/>
      <c r="G133" s="14"/>
      <c r="H133" s="11" t="s">
        <v>32</v>
      </c>
    </row>
    <row r="134" ht="14.25" customHeight="1">
      <c r="A134" s="18"/>
      <c r="B134" s="11">
        <v>1.713133697E9</v>
      </c>
      <c r="C134" s="12" t="s">
        <v>322</v>
      </c>
      <c r="D134" s="13" t="s">
        <v>323</v>
      </c>
      <c r="E134" s="14">
        <v>21133.0</v>
      </c>
      <c r="F134" s="14"/>
      <c r="G134" s="12" t="s">
        <v>324</v>
      </c>
      <c r="H134" s="11" t="s">
        <v>32</v>
      </c>
    </row>
    <row r="135" ht="14.25" customHeight="1">
      <c r="A135" s="18"/>
      <c r="B135" s="11"/>
      <c r="C135" s="12" t="s">
        <v>325</v>
      </c>
      <c r="D135" s="13" t="s">
        <v>326</v>
      </c>
      <c r="E135" s="14">
        <v>21134.0</v>
      </c>
      <c r="F135" s="14" t="s">
        <v>47</v>
      </c>
      <c r="G135" s="12"/>
      <c r="H135" s="11" t="s">
        <v>47</v>
      </c>
    </row>
    <row r="136" ht="14.25" customHeight="1">
      <c r="A136" s="18"/>
      <c r="B136" s="11">
        <v>6700686.0</v>
      </c>
      <c r="C136" s="12" t="s">
        <v>327</v>
      </c>
      <c r="D136" s="13" t="s">
        <v>328</v>
      </c>
      <c r="E136" s="14">
        <v>21135.0</v>
      </c>
      <c r="F136" s="14"/>
      <c r="G136" s="12" t="s">
        <v>329</v>
      </c>
      <c r="H136" s="11" t="s">
        <v>32</v>
      </c>
    </row>
    <row r="137" ht="14.25" customHeight="1">
      <c r="A137" s="18"/>
      <c r="B137" s="11"/>
      <c r="C137" s="12" t="s">
        <v>177</v>
      </c>
      <c r="D137" s="13" t="s">
        <v>178</v>
      </c>
      <c r="E137" s="14">
        <v>21136.0</v>
      </c>
      <c r="F137" s="14"/>
      <c r="G137" s="12"/>
      <c r="H137" s="11" t="s">
        <v>32</v>
      </c>
    </row>
    <row r="138" ht="14.25" customHeight="1">
      <c r="A138" s="18"/>
      <c r="B138" s="11"/>
      <c r="C138" s="12" t="s">
        <v>330</v>
      </c>
      <c r="D138" s="13" t="s">
        <v>331</v>
      </c>
      <c r="E138" s="14">
        <v>21137.0</v>
      </c>
      <c r="F138" s="14" t="s">
        <v>47</v>
      </c>
      <c r="G138" s="12"/>
      <c r="H138" s="11" t="s">
        <v>47</v>
      </c>
    </row>
    <row r="139" ht="14.25" customHeight="1">
      <c r="A139" s="18"/>
      <c r="B139" s="11">
        <v>2.2959209E7</v>
      </c>
      <c r="C139" s="12" t="s">
        <v>312</v>
      </c>
      <c r="D139" s="13" t="s">
        <v>332</v>
      </c>
      <c r="E139" s="14">
        <v>21138.0</v>
      </c>
      <c r="F139" s="14"/>
      <c r="G139" s="12" t="s">
        <v>333</v>
      </c>
      <c r="H139" s="11" t="s">
        <v>32</v>
      </c>
    </row>
    <row r="140" ht="14.25" customHeight="1">
      <c r="A140" s="18"/>
      <c r="B140" s="11"/>
      <c r="C140" s="12" t="s">
        <v>334</v>
      </c>
      <c r="D140" s="13" t="s">
        <v>335</v>
      </c>
      <c r="E140" s="14">
        <v>21139.0</v>
      </c>
      <c r="F140" s="14" t="s">
        <v>47</v>
      </c>
      <c r="G140" s="12"/>
      <c r="H140" s="11" t="s">
        <v>47</v>
      </c>
    </row>
    <row r="141" ht="14.25" customHeight="1">
      <c r="A141" s="18"/>
      <c r="B141" s="11">
        <v>5.350847E7</v>
      </c>
      <c r="C141" s="12" t="s">
        <v>336</v>
      </c>
      <c r="D141" s="13" t="s">
        <v>337</v>
      </c>
      <c r="E141" s="14">
        <v>21140.0</v>
      </c>
      <c r="F141" s="14"/>
      <c r="G141" s="12"/>
      <c r="H141" s="11" t="s">
        <v>32</v>
      </c>
    </row>
    <row r="142" ht="14.25" customHeight="1">
      <c r="A142" s="18"/>
      <c r="B142" s="11">
        <v>2.9115531E7</v>
      </c>
      <c r="C142" s="12" t="s">
        <v>297</v>
      </c>
      <c r="D142" s="13" t="s">
        <v>298</v>
      </c>
      <c r="E142" s="14">
        <v>21141.0</v>
      </c>
      <c r="F142" s="14"/>
      <c r="G142" s="12"/>
      <c r="H142" s="11" t="s">
        <v>32</v>
      </c>
    </row>
    <row r="143" ht="14.25" customHeight="1">
      <c r="A143" s="18"/>
      <c r="B143" s="11"/>
      <c r="C143" s="12" t="s">
        <v>338</v>
      </c>
      <c r="D143" s="13" t="s">
        <v>339</v>
      </c>
      <c r="E143" s="14">
        <v>21142.0</v>
      </c>
      <c r="F143" s="14"/>
      <c r="G143" s="12"/>
      <c r="H143" s="11" t="s">
        <v>32</v>
      </c>
    </row>
    <row r="144" ht="14.25" customHeight="1">
      <c r="A144" s="18"/>
      <c r="B144" s="11">
        <v>2.1513656E7</v>
      </c>
      <c r="C144" s="12" t="s">
        <v>340</v>
      </c>
      <c r="D144" s="13" t="s">
        <v>341</v>
      </c>
      <c r="E144" s="14">
        <v>21143.0</v>
      </c>
      <c r="F144" s="14"/>
      <c r="G144" s="12" t="s">
        <v>342</v>
      </c>
      <c r="H144" s="11" t="s">
        <v>32</v>
      </c>
    </row>
    <row r="145" ht="14.25" customHeight="1">
      <c r="A145" s="18"/>
      <c r="B145" s="11"/>
      <c r="C145" s="12" t="s">
        <v>343</v>
      </c>
      <c r="D145" s="13" t="s">
        <v>344</v>
      </c>
      <c r="E145" s="14">
        <v>21144.0</v>
      </c>
      <c r="F145" s="14" t="s">
        <v>47</v>
      </c>
      <c r="G145" s="12"/>
      <c r="H145" s="11" t="s">
        <v>47</v>
      </c>
    </row>
    <row r="146" ht="14.25" customHeight="1">
      <c r="A146" s="18"/>
      <c r="B146" s="11"/>
      <c r="C146" s="12" t="s">
        <v>99</v>
      </c>
      <c r="D146" s="13" t="s">
        <v>294</v>
      </c>
      <c r="E146" s="14">
        <v>21145.0</v>
      </c>
      <c r="F146" s="14" t="s">
        <v>47</v>
      </c>
      <c r="G146" s="14"/>
      <c r="H146" s="11" t="s">
        <v>47</v>
      </c>
    </row>
    <row r="147" ht="14.25" customHeight="1">
      <c r="A147" s="18"/>
      <c r="B147" s="11"/>
      <c r="C147" s="12" t="s">
        <v>30</v>
      </c>
      <c r="D147" s="13" t="s">
        <v>345</v>
      </c>
      <c r="E147" s="14">
        <v>21146.0</v>
      </c>
      <c r="F147" s="14" t="s">
        <v>47</v>
      </c>
      <c r="G147" s="14"/>
      <c r="H147" s="11" t="s">
        <v>47</v>
      </c>
    </row>
    <row r="148" ht="14.25" customHeight="1">
      <c r="A148" s="18"/>
      <c r="B148" s="11">
        <v>2.8920018E7</v>
      </c>
      <c r="C148" s="12" t="s">
        <v>40</v>
      </c>
      <c r="D148" s="13" t="s">
        <v>346</v>
      </c>
      <c r="E148" s="14">
        <v>21147.0</v>
      </c>
      <c r="F148" s="14"/>
      <c r="G148" s="14"/>
      <c r="H148" s="11" t="s">
        <v>32</v>
      </c>
    </row>
    <row r="149" ht="14.25" customHeight="1">
      <c r="A149" s="18"/>
      <c r="B149" s="11"/>
      <c r="C149" s="12" t="s">
        <v>347</v>
      </c>
      <c r="D149" s="13" t="s">
        <v>348</v>
      </c>
      <c r="E149" s="14">
        <v>21148.0</v>
      </c>
      <c r="F149" s="14" t="s">
        <v>47</v>
      </c>
      <c r="G149" s="14"/>
      <c r="H149" s="11" t="s">
        <v>47</v>
      </c>
    </row>
    <row r="150" ht="14.25" customHeight="1">
      <c r="A150" s="18"/>
      <c r="B150" s="11"/>
      <c r="C150" s="12" t="s">
        <v>213</v>
      </c>
      <c r="D150" s="13" t="s">
        <v>349</v>
      </c>
      <c r="E150" s="14">
        <v>21149.0</v>
      </c>
      <c r="F150" s="14" t="s">
        <v>47</v>
      </c>
      <c r="G150" s="14"/>
      <c r="H150" s="11" t="s">
        <v>47</v>
      </c>
    </row>
    <row r="151" ht="14.25" customHeight="1">
      <c r="A151" s="18"/>
      <c r="B151" s="11">
        <v>4.0819249E7</v>
      </c>
      <c r="C151" s="12" t="s">
        <v>350</v>
      </c>
      <c r="D151" s="13" t="s">
        <v>351</v>
      </c>
      <c r="E151" s="14">
        <v>21150.0</v>
      </c>
      <c r="F151" s="14"/>
      <c r="G151" s="14"/>
      <c r="H151" s="11" t="s">
        <v>32</v>
      </c>
    </row>
    <row r="152" ht="14.25" customHeight="1">
      <c r="A152" s="18"/>
      <c r="B152" s="11">
        <v>6.057119E7</v>
      </c>
      <c r="C152" s="12" t="s">
        <v>352</v>
      </c>
      <c r="D152" s="13" t="s">
        <v>353</v>
      </c>
      <c r="E152" s="14">
        <v>21151.0</v>
      </c>
      <c r="F152" s="14"/>
      <c r="G152" s="14"/>
      <c r="H152" s="11" t="s">
        <v>32</v>
      </c>
    </row>
    <row r="153" ht="14.25" customHeight="1">
      <c r="A153" s="18"/>
      <c r="B153" s="11">
        <v>6.91115144E8</v>
      </c>
      <c r="C153" s="12" t="s">
        <v>354</v>
      </c>
      <c r="D153" s="13" t="s">
        <v>355</v>
      </c>
      <c r="E153" s="14">
        <v>21152.0</v>
      </c>
      <c r="F153" s="14"/>
      <c r="G153" s="14"/>
      <c r="H153" s="11" t="s">
        <v>32</v>
      </c>
    </row>
    <row r="154" ht="14.25" customHeight="1">
      <c r="A154" s="18"/>
      <c r="B154" s="11">
        <v>2.855327E7</v>
      </c>
      <c r="C154" s="12" t="s">
        <v>81</v>
      </c>
      <c r="D154" s="13" t="s">
        <v>356</v>
      </c>
      <c r="E154" s="14">
        <v>21153.0</v>
      </c>
      <c r="F154" s="14"/>
      <c r="G154" s="14"/>
      <c r="H154" s="11" t="s">
        <v>32</v>
      </c>
    </row>
    <row r="155" ht="14.25" customHeight="1">
      <c r="A155" s="18" t="s">
        <v>357</v>
      </c>
      <c r="B155" s="11">
        <v>6.97841925E8</v>
      </c>
      <c r="C155" s="12" t="s">
        <v>358</v>
      </c>
      <c r="D155" s="13" t="s">
        <v>359</v>
      </c>
      <c r="E155" s="14">
        <v>21154.0</v>
      </c>
      <c r="F155" s="14"/>
      <c r="G155" s="14"/>
      <c r="H155" s="11" t="s">
        <v>32</v>
      </c>
    </row>
    <row r="156" ht="14.25" customHeight="1">
      <c r="A156" s="18"/>
      <c r="B156" s="11">
        <v>2.6790432E7</v>
      </c>
      <c r="C156" s="12" t="s">
        <v>360</v>
      </c>
      <c r="D156" s="13" t="s">
        <v>361</v>
      </c>
      <c r="E156" s="14">
        <v>21155.0</v>
      </c>
      <c r="F156" s="14"/>
      <c r="G156" s="14"/>
      <c r="H156" s="11" t="s">
        <v>32</v>
      </c>
    </row>
    <row r="157" ht="14.25" customHeight="1">
      <c r="A157" s="18"/>
      <c r="B157" s="11">
        <v>6.064201E7</v>
      </c>
      <c r="C157" s="12" t="s">
        <v>362</v>
      </c>
      <c r="D157" s="13" t="s">
        <v>363</v>
      </c>
      <c r="E157" s="14">
        <v>21156.0</v>
      </c>
      <c r="F157" s="14"/>
      <c r="G157" s="14"/>
      <c r="H157" s="11" t="s">
        <v>32</v>
      </c>
    </row>
    <row r="158" ht="14.25" customHeight="1">
      <c r="A158" s="18"/>
      <c r="B158" s="11"/>
      <c r="C158" s="12" t="s">
        <v>364</v>
      </c>
      <c r="D158" s="13" t="s">
        <v>365</v>
      </c>
      <c r="E158" s="14">
        <v>21157.0</v>
      </c>
      <c r="F158" s="14" t="s">
        <v>47</v>
      </c>
      <c r="G158" s="14"/>
      <c r="H158" s="11" t="s">
        <v>47</v>
      </c>
    </row>
    <row r="159" ht="14.25" customHeight="1">
      <c r="A159" s="18"/>
      <c r="B159" s="11"/>
      <c r="C159" s="12" t="s">
        <v>99</v>
      </c>
      <c r="D159" s="13" t="s">
        <v>366</v>
      </c>
      <c r="E159" s="14">
        <v>21158.0</v>
      </c>
      <c r="F159" s="14" t="s">
        <v>47</v>
      </c>
      <c r="G159" s="14"/>
      <c r="H159" s="11" t="s">
        <v>47</v>
      </c>
    </row>
    <row r="160" ht="14.25" customHeight="1">
      <c r="A160" s="18"/>
      <c r="B160" s="11"/>
      <c r="C160" s="12" t="s">
        <v>367</v>
      </c>
      <c r="D160" s="13" t="s">
        <v>368</v>
      </c>
      <c r="E160" s="14">
        <v>21159.0</v>
      </c>
      <c r="F160" s="14"/>
      <c r="G160" s="14"/>
      <c r="H160" s="11" t="s">
        <v>32</v>
      </c>
    </row>
    <row r="161" ht="14.25" customHeight="1">
      <c r="A161" s="18" t="s">
        <v>369</v>
      </c>
      <c r="B161" s="11">
        <v>5.13782E7</v>
      </c>
      <c r="C161" s="12" t="s">
        <v>30</v>
      </c>
      <c r="D161" s="13" t="s">
        <v>370</v>
      </c>
      <c r="E161" s="14">
        <v>21160.0</v>
      </c>
      <c r="F161" s="14">
        <v>10.0</v>
      </c>
      <c r="G161" s="14"/>
      <c r="H161" s="11" t="s">
        <v>6</v>
      </c>
    </row>
    <row r="162" ht="14.25" customHeight="1">
      <c r="A162" s="18"/>
      <c r="B162" s="11">
        <v>6.0645846E7</v>
      </c>
      <c r="C162" s="12" t="s">
        <v>213</v>
      </c>
      <c r="D162" s="13" t="s">
        <v>371</v>
      </c>
      <c r="E162" s="14">
        <v>21161.0</v>
      </c>
      <c r="F162" s="14"/>
      <c r="G162" s="14"/>
      <c r="H162" s="11" t="s">
        <v>32</v>
      </c>
    </row>
    <row r="163" ht="14.25" customHeight="1">
      <c r="A163" s="18"/>
      <c r="B163" s="11"/>
      <c r="C163" s="12" t="s">
        <v>372</v>
      </c>
      <c r="D163" s="13" t="s">
        <v>373</v>
      </c>
      <c r="E163" s="14">
        <v>21162.0</v>
      </c>
      <c r="F163" s="14"/>
      <c r="G163" s="14"/>
      <c r="H163" s="11" t="s">
        <v>32</v>
      </c>
    </row>
    <row r="164" ht="14.25" customHeight="1">
      <c r="A164" s="18" t="s">
        <v>374</v>
      </c>
      <c r="B164" s="11">
        <v>2.8392889E7</v>
      </c>
      <c r="C164" s="12" t="s">
        <v>375</v>
      </c>
      <c r="D164" s="13" t="s">
        <v>376</v>
      </c>
      <c r="E164" s="14">
        <v>21163.0</v>
      </c>
      <c r="F164" s="14"/>
      <c r="G164" s="14"/>
      <c r="H164" s="11" t="s">
        <v>6</v>
      </c>
    </row>
    <row r="165" ht="14.25" customHeight="1">
      <c r="A165" s="18"/>
      <c r="B165" s="11">
        <v>2.498801E7</v>
      </c>
      <c r="C165" s="12" t="s">
        <v>377</v>
      </c>
      <c r="D165" s="13" t="s">
        <v>378</v>
      </c>
      <c r="E165" s="14">
        <v>21164.0</v>
      </c>
      <c r="F165" s="14"/>
      <c r="G165" s="14"/>
      <c r="H165" s="11" t="s">
        <v>32</v>
      </c>
    </row>
    <row r="166" ht="14.25" customHeight="1">
      <c r="A166" s="18" t="s">
        <v>379</v>
      </c>
      <c r="B166" s="11">
        <v>4.0131045E7</v>
      </c>
      <c r="C166" s="12" t="s">
        <v>380</v>
      </c>
      <c r="D166" s="13" t="s">
        <v>381</v>
      </c>
      <c r="E166" s="14">
        <v>21165.0</v>
      </c>
      <c r="F166" s="14">
        <v>5.0</v>
      </c>
      <c r="G166" s="14" t="s">
        <v>382</v>
      </c>
      <c r="H166" s="11" t="s">
        <v>6</v>
      </c>
    </row>
    <row r="167" ht="14.25" customHeight="1">
      <c r="A167" s="18"/>
      <c r="B167" s="11"/>
      <c r="C167" s="12" t="s">
        <v>383</v>
      </c>
      <c r="D167" s="13" t="s">
        <v>384</v>
      </c>
      <c r="E167" s="14">
        <v>21166.0</v>
      </c>
      <c r="F167" s="14" t="s">
        <v>47</v>
      </c>
      <c r="G167" s="14"/>
      <c r="H167" s="11" t="s">
        <v>47</v>
      </c>
    </row>
    <row r="168" ht="14.25" customHeight="1">
      <c r="A168" s="18"/>
      <c r="B168" s="11">
        <v>2.3656948E7</v>
      </c>
      <c r="C168" s="12" t="s">
        <v>385</v>
      </c>
      <c r="D168" s="13" t="s">
        <v>386</v>
      </c>
      <c r="E168" s="14">
        <v>21167.0</v>
      </c>
      <c r="F168" s="14"/>
      <c r="G168" s="14"/>
      <c r="H168" s="11" t="s">
        <v>32</v>
      </c>
    </row>
    <row r="169" ht="14.25" customHeight="1">
      <c r="A169" s="18"/>
      <c r="B169" s="11">
        <v>6.1711211E7</v>
      </c>
      <c r="C169" s="12" t="s">
        <v>40</v>
      </c>
      <c r="D169" s="13" t="s">
        <v>387</v>
      </c>
      <c r="E169" s="14">
        <v>21168.0</v>
      </c>
      <c r="F169" s="14"/>
      <c r="G169" s="14"/>
      <c r="H169" s="11" t="s">
        <v>32</v>
      </c>
    </row>
    <row r="170" ht="14.25" customHeight="1">
      <c r="A170" s="18"/>
      <c r="B170" s="11"/>
      <c r="C170" s="12" t="s">
        <v>388</v>
      </c>
      <c r="D170" s="13" t="s">
        <v>389</v>
      </c>
      <c r="E170" s="14">
        <v>21169.0</v>
      </c>
      <c r="F170" s="14"/>
      <c r="G170" s="14"/>
      <c r="H170" s="11" t="s">
        <v>6</v>
      </c>
    </row>
    <row r="171" ht="14.25" customHeight="1">
      <c r="A171" s="18"/>
      <c r="B171" s="11">
        <v>2.1124109E7</v>
      </c>
      <c r="C171" s="12" t="s">
        <v>390</v>
      </c>
      <c r="D171" s="13" t="s">
        <v>391</v>
      </c>
      <c r="E171" s="14">
        <v>21170.0</v>
      </c>
      <c r="F171" s="14"/>
      <c r="G171" s="14" t="s">
        <v>392</v>
      </c>
      <c r="H171" s="11" t="s">
        <v>32</v>
      </c>
    </row>
    <row r="172" ht="14.25" customHeight="1">
      <c r="A172" s="18"/>
      <c r="B172" s="11">
        <v>2.0998864E7</v>
      </c>
      <c r="C172" s="12" t="s">
        <v>393</v>
      </c>
      <c r="D172" s="13" t="s">
        <v>394</v>
      </c>
      <c r="E172" s="14">
        <v>21171.0</v>
      </c>
      <c r="F172" s="14"/>
      <c r="G172" s="14"/>
      <c r="H172" s="11" t="s">
        <v>32</v>
      </c>
    </row>
    <row r="173" ht="14.25" customHeight="1">
      <c r="A173" s="18"/>
      <c r="B173" s="11">
        <v>2.3307148E7</v>
      </c>
      <c r="C173" s="12" t="s">
        <v>395</v>
      </c>
      <c r="D173" s="13" t="s">
        <v>396</v>
      </c>
      <c r="E173" s="14">
        <v>21172.0</v>
      </c>
      <c r="F173" s="14"/>
      <c r="G173" s="14"/>
      <c r="H173" s="11" t="s">
        <v>32</v>
      </c>
    </row>
    <row r="174" ht="14.25" customHeight="1">
      <c r="A174" s="18"/>
      <c r="B174" s="11"/>
      <c r="C174" s="12" t="s">
        <v>397</v>
      </c>
      <c r="D174" s="13" t="s">
        <v>398</v>
      </c>
      <c r="E174" s="14">
        <v>21173.0</v>
      </c>
      <c r="F174" s="14" t="s">
        <v>47</v>
      </c>
      <c r="G174" s="14"/>
      <c r="H174" s="11" t="s">
        <v>47</v>
      </c>
    </row>
    <row r="175" ht="14.25" customHeight="1">
      <c r="A175" s="18"/>
      <c r="B175" s="11">
        <v>2.0313342E7</v>
      </c>
      <c r="C175" s="12" t="s">
        <v>399</v>
      </c>
      <c r="D175" s="13" t="s">
        <v>400</v>
      </c>
      <c r="E175" s="14">
        <v>21174.0</v>
      </c>
      <c r="F175" s="14"/>
      <c r="G175" s="14" t="s">
        <v>401</v>
      </c>
      <c r="H175" s="11" t="s">
        <v>32</v>
      </c>
    </row>
    <row r="176" ht="14.25" customHeight="1">
      <c r="A176" s="18" t="s">
        <v>402</v>
      </c>
      <c r="B176" s="11">
        <v>5.1761832E7</v>
      </c>
      <c r="C176" s="12" t="s">
        <v>403</v>
      </c>
      <c r="D176" s="13" t="s">
        <v>404</v>
      </c>
      <c r="E176" s="14">
        <v>21175.0</v>
      </c>
      <c r="F176" s="14"/>
      <c r="G176" s="14" t="s">
        <v>405</v>
      </c>
      <c r="H176" s="11" t="s">
        <v>6</v>
      </c>
    </row>
    <row r="177" ht="14.25" customHeight="1">
      <c r="A177" s="18"/>
      <c r="B177" s="11">
        <v>2.8595444E7</v>
      </c>
      <c r="C177" s="12" t="s">
        <v>406</v>
      </c>
      <c r="D177" s="13" t="s">
        <v>407</v>
      </c>
      <c r="E177" s="14">
        <v>21176.0</v>
      </c>
      <c r="F177" s="14"/>
      <c r="G177" s="14"/>
      <c r="H177" s="11" t="s">
        <v>32</v>
      </c>
    </row>
    <row r="178" ht="14.25" customHeight="1">
      <c r="A178" s="18"/>
      <c r="B178" s="11">
        <v>2.3201577E7</v>
      </c>
      <c r="C178" s="12" t="s">
        <v>408</v>
      </c>
      <c r="D178" s="13" t="s">
        <v>409</v>
      </c>
      <c r="E178" s="14">
        <v>21177.0</v>
      </c>
      <c r="F178" s="14"/>
      <c r="G178" s="14" t="s">
        <v>410</v>
      </c>
      <c r="H178" s="11" t="s">
        <v>32</v>
      </c>
    </row>
    <row r="179" ht="14.25" customHeight="1">
      <c r="A179" s="18"/>
      <c r="B179" s="11"/>
      <c r="C179" s="12" t="s">
        <v>312</v>
      </c>
      <c r="D179" s="13" t="s">
        <v>411</v>
      </c>
      <c r="E179" s="14">
        <v>21178.0</v>
      </c>
      <c r="F179" s="14" t="s">
        <v>47</v>
      </c>
      <c r="G179" s="14"/>
      <c r="H179" s="11" t="s">
        <v>47</v>
      </c>
    </row>
    <row r="180" ht="14.25" customHeight="1">
      <c r="A180" s="18"/>
      <c r="B180" s="11"/>
      <c r="C180" s="12" t="s">
        <v>412</v>
      </c>
      <c r="D180" s="13" t="s">
        <v>413</v>
      </c>
      <c r="E180" s="14">
        <v>21179.0</v>
      </c>
      <c r="F180" s="14" t="s">
        <v>47</v>
      </c>
      <c r="G180" s="14"/>
      <c r="H180" s="11" t="s">
        <v>47</v>
      </c>
    </row>
    <row r="181" ht="14.25" customHeight="1">
      <c r="A181" s="18"/>
      <c r="B181" s="11"/>
      <c r="C181" s="12" t="s">
        <v>40</v>
      </c>
      <c r="D181" s="13" t="s">
        <v>414</v>
      </c>
      <c r="E181" s="14">
        <v>21180.0</v>
      </c>
      <c r="F181" s="14" t="s">
        <v>47</v>
      </c>
      <c r="G181" s="14"/>
      <c r="H181" s="11" t="s">
        <v>47</v>
      </c>
    </row>
    <row r="182" ht="14.25" customHeight="1">
      <c r="A182" s="18"/>
      <c r="B182" s="11">
        <v>1.755981852E9</v>
      </c>
      <c r="C182" s="12" t="s">
        <v>415</v>
      </c>
      <c r="D182" s="13" t="s">
        <v>416</v>
      </c>
      <c r="E182" s="14">
        <v>21181.0</v>
      </c>
      <c r="F182" s="14"/>
      <c r="G182" s="14"/>
      <c r="H182" s="11" t="s">
        <v>32</v>
      </c>
    </row>
    <row r="183" ht="14.25" customHeight="1">
      <c r="A183" s="18"/>
      <c r="B183" s="11">
        <v>3.0968929E7</v>
      </c>
      <c r="C183" s="12" t="s">
        <v>417</v>
      </c>
      <c r="D183" s="13" t="s">
        <v>418</v>
      </c>
      <c r="E183" s="14">
        <v>21182.0</v>
      </c>
      <c r="F183" s="14"/>
      <c r="G183" s="14" t="s">
        <v>419</v>
      </c>
      <c r="H183" s="11" t="s">
        <v>32</v>
      </c>
    </row>
    <row r="184" ht="14.25" customHeight="1">
      <c r="A184" s="18"/>
      <c r="B184" s="11">
        <v>3.1315993E7</v>
      </c>
      <c r="C184" s="12" t="s">
        <v>420</v>
      </c>
      <c r="D184" s="13" t="s">
        <v>421</v>
      </c>
      <c r="E184" s="14">
        <v>21183.0</v>
      </c>
      <c r="F184" s="14"/>
      <c r="G184" s="14" t="s">
        <v>422</v>
      </c>
      <c r="H184" s="11" t="s">
        <v>32</v>
      </c>
    </row>
    <row r="185" ht="14.25" customHeight="1">
      <c r="A185" s="18"/>
      <c r="B185" s="11">
        <v>5.1897666E7</v>
      </c>
      <c r="C185" s="12" t="s">
        <v>213</v>
      </c>
      <c r="D185" s="13" t="s">
        <v>423</v>
      </c>
      <c r="E185" s="14">
        <v>21184.0</v>
      </c>
      <c r="F185" s="14"/>
      <c r="G185" s="14"/>
      <c r="H185" s="11" t="s">
        <v>32</v>
      </c>
    </row>
    <row r="186" ht="14.25" customHeight="1">
      <c r="A186" s="18"/>
      <c r="B186" s="11">
        <v>5.1908452E7</v>
      </c>
      <c r="C186" s="12" t="s">
        <v>424</v>
      </c>
      <c r="D186" s="13" t="s">
        <v>425</v>
      </c>
      <c r="E186" s="14">
        <v>21185.0</v>
      </c>
      <c r="F186" s="14"/>
      <c r="G186" s="14" t="s">
        <v>426</v>
      </c>
      <c r="H186" s="11" t="s">
        <v>32</v>
      </c>
    </row>
    <row r="187" ht="14.25" customHeight="1">
      <c r="A187" s="18"/>
      <c r="B187" s="11"/>
      <c r="C187" s="12" t="s">
        <v>427</v>
      </c>
      <c r="D187" s="13" t="s">
        <v>428</v>
      </c>
      <c r="E187" s="14">
        <v>21186.0</v>
      </c>
      <c r="F187" s="14" t="s">
        <v>47</v>
      </c>
      <c r="G187" s="14"/>
      <c r="H187" s="11" t="s">
        <v>47</v>
      </c>
    </row>
    <row r="188" ht="14.25" customHeight="1">
      <c r="A188" s="18" t="s">
        <v>429</v>
      </c>
      <c r="B188" s="11">
        <v>2.0859914E7</v>
      </c>
      <c r="C188" s="12" t="s">
        <v>430</v>
      </c>
      <c r="D188" s="13" t="s">
        <v>431</v>
      </c>
      <c r="E188" s="14">
        <v>21187.0</v>
      </c>
      <c r="F188" s="14"/>
      <c r="G188" s="14"/>
      <c r="H188" s="11" t="s">
        <v>6</v>
      </c>
    </row>
    <row r="189" ht="14.25" customHeight="1">
      <c r="A189" s="18"/>
      <c r="B189" s="11">
        <v>2.0322398E7</v>
      </c>
      <c r="C189" s="12" t="s">
        <v>208</v>
      </c>
      <c r="D189" s="13" t="s">
        <v>209</v>
      </c>
      <c r="E189" s="14">
        <v>21188.0</v>
      </c>
      <c r="F189" s="14"/>
      <c r="G189" s="14" t="s">
        <v>432</v>
      </c>
      <c r="H189" s="11" t="s">
        <v>6</v>
      </c>
    </row>
    <row r="190" ht="14.25" customHeight="1">
      <c r="A190" s="18"/>
      <c r="B190" s="11">
        <v>1.722312508E9</v>
      </c>
      <c r="C190" s="12" t="s">
        <v>433</v>
      </c>
      <c r="D190" s="13" t="s">
        <v>434</v>
      </c>
      <c r="E190" s="14">
        <v>21189.0</v>
      </c>
      <c r="F190" s="14"/>
      <c r="G190" s="14"/>
      <c r="H190" s="11" t="s">
        <v>32</v>
      </c>
    </row>
    <row r="191" ht="14.25" customHeight="1">
      <c r="A191" s="18"/>
      <c r="B191" s="11">
        <v>6.0773122E7</v>
      </c>
      <c r="C191" s="12" t="s">
        <v>385</v>
      </c>
      <c r="D191" s="13" t="s">
        <v>435</v>
      </c>
      <c r="E191" s="14">
        <v>21190.0</v>
      </c>
      <c r="F191" s="14"/>
      <c r="G191" s="14"/>
      <c r="H191" s="11" t="s">
        <v>32</v>
      </c>
    </row>
    <row r="192" ht="14.25" customHeight="1">
      <c r="A192" s="18" t="s">
        <v>436</v>
      </c>
      <c r="B192" s="11">
        <v>2.2130044E7</v>
      </c>
      <c r="C192" s="12" t="s">
        <v>437</v>
      </c>
      <c r="D192" s="13" t="s">
        <v>438</v>
      </c>
      <c r="E192" s="14">
        <v>21191.0</v>
      </c>
      <c r="F192" s="17">
        <v>0.1</v>
      </c>
      <c r="G192" s="14" t="s">
        <v>439</v>
      </c>
      <c r="H192" s="11" t="s">
        <v>6</v>
      </c>
    </row>
    <row r="193" ht="14.25" customHeight="1">
      <c r="A193" s="18"/>
      <c r="B193" s="11">
        <v>2.0646004E7</v>
      </c>
      <c r="C193" s="12" t="s">
        <v>440</v>
      </c>
      <c r="D193" s="13" t="s">
        <v>441</v>
      </c>
      <c r="E193" s="14">
        <v>21192.0</v>
      </c>
      <c r="F193" s="14"/>
      <c r="G193" s="14" t="s">
        <v>442</v>
      </c>
      <c r="H193" s="11" t="s">
        <v>32</v>
      </c>
    </row>
    <row r="194" ht="14.25" customHeight="1">
      <c r="A194" s="18"/>
      <c r="B194" s="11">
        <v>7.0791111E8</v>
      </c>
      <c r="C194" s="12" t="s">
        <v>443</v>
      </c>
      <c r="D194" s="13" t="s">
        <v>444</v>
      </c>
      <c r="E194" s="14">
        <v>21193.0</v>
      </c>
      <c r="F194" s="14"/>
      <c r="G194" s="14"/>
      <c r="H194" s="11" t="s">
        <v>32</v>
      </c>
    </row>
    <row r="195" ht="14.25" customHeight="1">
      <c r="A195" s="18"/>
      <c r="B195" s="11">
        <v>4.0424493E7</v>
      </c>
      <c r="C195" s="12" t="s">
        <v>141</v>
      </c>
      <c r="D195" s="13" t="s">
        <v>445</v>
      </c>
      <c r="E195" s="14">
        <v>21194.0</v>
      </c>
      <c r="F195" s="14"/>
      <c r="G195" s="14"/>
      <c r="H195" s="11" t="s">
        <v>32</v>
      </c>
    </row>
    <row r="196" ht="14.25" customHeight="1">
      <c r="A196" s="18"/>
      <c r="B196" s="11">
        <v>1.522639398E10</v>
      </c>
      <c r="C196" s="12" t="s">
        <v>446</v>
      </c>
      <c r="D196" s="13" t="s">
        <v>447</v>
      </c>
      <c r="E196" s="14">
        <v>21195.0</v>
      </c>
      <c r="F196" s="14"/>
      <c r="G196" s="14"/>
      <c r="H196" s="11" t="s">
        <v>32</v>
      </c>
    </row>
    <row r="197" ht="14.25" customHeight="1">
      <c r="A197" s="18"/>
      <c r="B197" s="11">
        <v>4.2689099E7</v>
      </c>
      <c r="C197" s="12" t="s">
        <v>448</v>
      </c>
      <c r="D197" s="13" t="s">
        <v>449</v>
      </c>
      <c r="E197" s="14">
        <v>21196.0</v>
      </c>
      <c r="F197" s="14"/>
      <c r="G197" s="14"/>
      <c r="H197" s="11" t="s">
        <v>32</v>
      </c>
    </row>
    <row r="198" ht="14.25" customHeight="1">
      <c r="A198" s="18"/>
      <c r="B198" s="11">
        <v>2.5715787E7</v>
      </c>
      <c r="C198" s="12" t="s">
        <v>30</v>
      </c>
      <c r="D198" s="13" t="s">
        <v>450</v>
      </c>
      <c r="E198" s="14">
        <v>21197.0</v>
      </c>
      <c r="F198" s="14"/>
      <c r="G198" s="14"/>
      <c r="H198" s="11" t="s">
        <v>32</v>
      </c>
    </row>
    <row r="199" ht="14.25" customHeight="1">
      <c r="A199" s="18"/>
      <c r="B199" s="11">
        <v>3.0317377E7</v>
      </c>
      <c r="C199" s="12" t="s">
        <v>141</v>
      </c>
      <c r="D199" s="13" t="s">
        <v>451</v>
      </c>
      <c r="E199" s="14">
        <v>21198.0</v>
      </c>
      <c r="F199" s="14"/>
      <c r="G199" s="14"/>
      <c r="H199" s="11" t="s">
        <v>32</v>
      </c>
    </row>
    <row r="200" ht="14.25" customHeight="1">
      <c r="A200" s="18"/>
      <c r="B200" s="11">
        <v>4.2984761E7</v>
      </c>
      <c r="C200" s="12" t="s">
        <v>452</v>
      </c>
      <c r="D200" s="13" t="s">
        <v>453</v>
      </c>
      <c r="E200" s="14">
        <v>21199.0</v>
      </c>
      <c r="F200" s="14"/>
      <c r="G200" s="14"/>
      <c r="H200" s="11" t="s">
        <v>32</v>
      </c>
    </row>
    <row r="201" ht="14.25" customHeight="1">
      <c r="A201" s="19"/>
      <c r="B201" s="20">
        <v>2.5920744E7</v>
      </c>
      <c r="C201" s="12" t="s">
        <v>208</v>
      </c>
      <c r="D201" s="21" t="s">
        <v>454</v>
      </c>
      <c r="E201" s="22">
        <v>21200.0</v>
      </c>
      <c r="F201" s="22"/>
      <c r="G201" s="22"/>
      <c r="H201" s="20" t="s">
        <v>32</v>
      </c>
    </row>
    <row r="202" ht="14.25" customHeight="1">
      <c r="A202" s="10"/>
      <c r="B202" s="11">
        <v>1.5112751594E10</v>
      </c>
      <c r="C202" s="12" t="s">
        <v>455</v>
      </c>
      <c r="D202" s="13" t="s">
        <v>456</v>
      </c>
      <c r="E202" s="14">
        <v>21201.0</v>
      </c>
      <c r="F202" s="14"/>
      <c r="G202" s="14" t="s">
        <v>457</v>
      </c>
      <c r="H202" s="11" t="s">
        <v>32</v>
      </c>
    </row>
    <row r="203" ht="14.25" customHeight="1">
      <c r="A203" s="10"/>
      <c r="B203" s="11"/>
      <c r="C203" s="12" t="s">
        <v>458</v>
      </c>
      <c r="D203" s="13" t="s">
        <v>459</v>
      </c>
      <c r="E203" s="14">
        <v>21202.0</v>
      </c>
      <c r="F203" s="14"/>
      <c r="G203" s="14"/>
      <c r="H203" s="11" t="s">
        <v>32</v>
      </c>
    </row>
    <row r="204" ht="14.25" customHeight="1">
      <c r="A204" s="10"/>
      <c r="B204" s="11"/>
      <c r="C204" s="12" t="s">
        <v>30</v>
      </c>
      <c r="D204" s="13" t="s">
        <v>460</v>
      </c>
      <c r="E204" s="14">
        <v>21203.0</v>
      </c>
      <c r="F204" s="14"/>
      <c r="G204" s="14"/>
      <c r="H204" s="11" t="s">
        <v>32</v>
      </c>
    </row>
    <row r="205" ht="14.25" customHeight="1">
      <c r="A205" s="10"/>
      <c r="B205" s="11"/>
      <c r="C205" s="12" t="s">
        <v>461</v>
      </c>
      <c r="D205" s="13" t="s">
        <v>462</v>
      </c>
      <c r="E205" s="14">
        <v>21204.0</v>
      </c>
      <c r="F205" s="14"/>
      <c r="G205" s="14"/>
      <c r="H205" s="11" t="s">
        <v>32</v>
      </c>
    </row>
    <row r="206" ht="14.25" customHeight="1">
      <c r="A206" s="10"/>
      <c r="B206" s="11"/>
      <c r="C206" s="12" t="s">
        <v>463</v>
      </c>
      <c r="D206" s="13" t="s">
        <v>464</v>
      </c>
      <c r="E206" s="14">
        <v>21205.0</v>
      </c>
      <c r="F206" s="14"/>
      <c r="G206" s="14"/>
      <c r="H206" s="11" t="s">
        <v>32</v>
      </c>
    </row>
    <row r="207" ht="14.25" customHeight="1">
      <c r="A207" s="10" t="s">
        <v>465</v>
      </c>
      <c r="B207" s="11">
        <v>4.2366776E7</v>
      </c>
      <c r="C207" s="12" t="s">
        <v>466</v>
      </c>
      <c r="D207" s="13" t="s">
        <v>467</v>
      </c>
      <c r="E207" s="14">
        <v>21206.0</v>
      </c>
      <c r="F207" s="14"/>
      <c r="G207" s="10"/>
      <c r="H207" s="11" t="s">
        <v>6</v>
      </c>
    </row>
    <row r="208" ht="14.25" customHeight="1">
      <c r="A208" s="10" t="s">
        <v>125</v>
      </c>
      <c r="B208" s="11">
        <v>4.0733226E7</v>
      </c>
      <c r="C208" s="12" t="s">
        <v>126</v>
      </c>
      <c r="D208" s="13" t="s">
        <v>127</v>
      </c>
      <c r="E208" s="14">
        <v>21207.0</v>
      </c>
      <c r="F208" s="14"/>
      <c r="G208" s="10"/>
      <c r="H208" s="11" t="s">
        <v>6</v>
      </c>
    </row>
    <row r="209" ht="14.25" customHeight="1">
      <c r="A209" s="10" t="s">
        <v>468</v>
      </c>
      <c r="B209" s="11">
        <v>4.0552357E7</v>
      </c>
      <c r="C209" s="12" t="s">
        <v>469</v>
      </c>
      <c r="D209" s="13" t="s">
        <v>470</v>
      </c>
      <c r="E209" s="14">
        <v>21208.0</v>
      </c>
      <c r="F209" s="14"/>
      <c r="G209" s="10"/>
      <c r="H209" s="11" t="s">
        <v>6</v>
      </c>
    </row>
    <row r="210" ht="14.25" customHeight="1">
      <c r="A210" s="10"/>
      <c r="B210" s="11">
        <v>1.5118453831E10</v>
      </c>
      <c r="C210" s="12" t="s">
        <v>471</v>
      </c>
      <c r="D210" s="13" t="s">
        <v>472</v>
      </c>
      <c r="E210" s="14">
        <v>21210.0</v>
      </c>
      <c r="F210" s="14"/>
      <c r="G210" s="14" t="s">
        <v>473</v>
      </c>
      <c r="H210" s="11" t="s">
        <v>32</v>
      </c>
    </row>
    <row r="211" ht="14.25" customHeight="1">
      <c r="A211" s="10" t="s">
        <v>474</v>
      </c>
      <c r="B211" s="23">
        <v>6.0828066E7</v>
      </c>
      <c r="C211" s="12" t="s">
        <v>475</v>
      </c>
      <c r="D211" s="13" t="s">
        <v>476</v>
      </c>
      <c r="E211" s="14">
        <v>21211.0</v>
      </c>
      <c r="F211" s="14"/>
      <c r="G211" s="10"/>
      <c r="H211" s="11" t="s">
        <v>6</v>
      </c>
    </row>
    <row r="212" ht="14.25" customHeight="1">
      <c r="A212" s="10" t="s">
        <v>477</v>
      </c>
      <c r="B212" s="23">
        <v>4.0600542E7</v>
      </c>
      <c r="C212" s="12" t="s">
        <v>478</v>
      </c>
      <c r="D212" s="13" t="s">
        <v>479</v>
      </c>
      <c r="E212" s="14">
        <v>21212.0</v>
      </c>
      <c r="F212" s="14"/>
      <c r="G212" s="24" t="s">
        <v>480</v>
      </c>
      <c r="H212" s="11" t="s">
        <v>6</v>
      </c>
    </row>
    <row r="213" ht="14.25" customHeight="1">
      <c r="A213" s="10"/>
      <c r="B213" s="11">
        <v>2.7596906E7</v>
      </c>
      <c r="C213" s="12" t="s">
        <v>481</v>
      </c>
      <c r="D213" s="13" t="s">
        <v>482</v>
      </c>
      <c r="E213" s="14">
        <v>21213.0</v>
      </c>
      <c r="F213" s="14"/>
      <c r="G213" s="14"/>
      <c r="H213" s="11" t="s">
        <v>32</v>
      </c>
    </row>
    <row r="214" ht="14.25" customHeight="1">
      <c r="A214" s="10" t="s">
        <v>483</v>
      </c>
      <c r="B214" s="12"/>
      <c r="C214" s="12" t="s">
        <v>13</v>
      </c>
      <c r="D214" s="13" t="s">
        <v>38</v>
      </c>
      <c r="E214" s="14">
        <v>22001.0</v>
      </c>
      <c r="F214" s="14"/>
      <c r="G214" s="12"/>
      <c r="H214" s="12"/>
      <c r="I214" s="25" t="s">
        <v>484</v>
      </c>
    </row>
    <row r="215" ht="14.25" customHeight="1">
      <c r="A215" s="14"/>
      <c r="B215" s="12"/>
      <c r="C215" s="12" t="s">
        <v>266</v>
      </c>
      <c r="D215" s="13" t="s">
        <v>485</v>
      </c>
      <c r="E215" s="14">
        <v>22002.0</v>
      </c>
      <c r="F215" s="14"/>
      <c r="G215" s="12"/>
      <c r="H215" s="12"/>
      <c r="I215" s="25" t="s">
        <v>484</v>
      </c>
    </row>
    <row r="216" ht="14.25" customHeight="1">
      <c r="A216" s="14"/>
      <c r="B216" s="12"/>
      <c r="C216" s="12" t="s">
        <v>30</v>
      </c>
      <c r="D216" s="13" t="s">
        <v>150</v>
      </c>
      <c r="E216" s="14">
        <v>22003.0</v>
      </c>
      <c r="F216" s="14">
        <v>8.0</v>
      </c>
      <c r="G216" s="12"/>
      <c r="H216" s="12"/>
      <c r="I216" s="25" t="s">
        <v>484</v>
      </c>
    </row>
    <row r="217" ht="14.25" customHeight="1">
      <c r="A217" s="14"/>
      <c r="B217" s="12"/>
      <c r="C217" s="12" t="s">
        <v>377</v>
      </c>
      <c r="D217" s="13" t="s">
        <v>486</v>
      </c>
      <c r="E217" s="14">
        <v>22004.0</v>
      </c>
      <c r="F217" s="14"/>
      <c r="G217" s="12"/>
      <c r="H217" s="12"/>
      <c r="I217" s="25" t="s">
        <v>484</v>
      </c>
    </row>
    <row r="218" ht="14.25" customHeight="1">
      <c r="A218" s="14"/>
      <c r="B218" s="12"/>
      <c r="C218" s="12" t="s">
        <v>213</v>
      </c>
      <c r="D218" s="13" t="s">
        <v>487</v>
      </c>
      <c r="E218" s="14">
        <v>22005.0</v>
      </c>
      <c r="F218" s="14">
        <v>5.0</v>
      </c>
      <c r="G218" s="12"/>
      <c r="H218" s="12"/>
      <c r="I218" s="25" t="s">
        <v>484</v>
      </c>
    </row>
    <row r="219" ht="14.25" customHeight="1">
      <c r="A219" s="14"/>
      <c r="B219" s="12"/>
      <c r="C219" s="12" t="s">
        <v>488</v>
      </c>
      <c r="D219" s="13" t="s">
        <v>489</v>
      </c>
      <c r="E219" s="14">
        <v>22006.0</v>
      </c>
      <c r="F219" s="14"/>
      <c r="G219" s="12"/>
      <c r="H219" s="12"/>
      <c r="I219" s="25" t="s">
        <v>47</v>
      </c>
    </row>
    <row r="220" ht="14.25" customHeight="1">
      <c r="A220" s="14"/>
      <c r="B220" s="12"/>
      <c r="C220" s="12" t="s">
        <v>490</v>
      </c>
      <c r="D220" s="13" t="s">
        <v>491</v>
      </c>
      <c r="E220" s="14">
        <v>22007.0</v>
      </c>
      <c r="F220" s="14"/>
      <c r="G220" s="12"/>
      <c r="H220" s="12"/>
      <c r="I220" s="25" t="s">
        <v>47</v>
      </c>
    </row>
    <row r="221" ht="14.25" customHeight="1">
      <c r="A221" s="14"/>
      <c r="B221" s="12"/>
      <c r="C221" s="12" t="s">
        <v>492</v>
      </c>
      <c r="D221" s="13" t="s">
        <v>493</v>
      </c>
      <c r="E221" s="14">
        <v>22008.0</v>
      </c>
      <c r="F221" s="14"/>
      <c r="G221" s="12"/>
      <c r="H221" s="12"/>
      <c r="I221" s="25" t="s">
        <v>47</v>
      </c>
    </row>
    <row r="222" ht="14.25" customHeight="1">
      <c r="A222" s="14"/>
      <c r="B222" s="12"/>
      <c r="C222" s="12" t="s">
        <v>101</v>
      </c>
      <c r="D222" s="13" t="s">
        <v>102</v>
      </c>
      <c r="E222" s="14">
        <v>22009.0</v>
      </c>
      <c r="F222" s="14">
        <v>10.0</v>
      </c>
      <c r="G222" s="12"/>
      <c r="H222" s="12"/>
      <c r="I222" s="25" t="s">
        <v>484</v>
      </c>
    </row>
    <row r="223" ht="14.25" customHeight="1">
      <c r="A223" s="14"/>
      <c r="B223" s="12"/>
      <c r="C223" s="12" t="s">
        <v>40</v>
      </c>
      <c r="D223" s="13" t="s">
        <v>106</v>
      </c>
      <c r="E223" s="14">
        <v>22010.0</v>
      </c>
      <c r="F223" s="14"/>
      <c r="G223" s="12"/>
      <c r="H223" s="12"/>
      <c r="I223" s="25" t="s">
        <v>32</v>
      </c>
    </row>
    <row r="224" ht="14.25" customHeight="1">
      <c r="A224" s="14"/>
      <c r="B224" s="12"/>
      <c r="C224" s="12" t="s">
        <v>494</v>
      </c>
      <c r="D224" s="13" t="s">
        <v>495</v>
      </c>
      <c r="E224" s="14">
        <v>22011.0</v>
      </c>
      <c r="F224" s="14"/>
      <c r="G224" s="12"/>
      <c r="H224" s="12"/>
      <c r="I224" s="25" t="s">
        <v>47</v>
      </c>
    </row>
    <row r="225" ht="14.25" customHeight="1">
      <c r="A225" s="14"/>
      <c r="B225" s="12"/>
      <c r="C225" s="12" t="s">
        <v>312</v>
      </c>
      <c r="D225" s="13" t="s">
        <v>496</v>
      </c>
      <c r="E225" s="14">
        <v>22012.0</v>
      </c>
      <c r="F225" s="14"/>
      <c r="G225" s="12"/>
      <c r="H225" s="12"/>
      <c r="I225" s="25" t="s">
        <v>47</v>
      </c>
    </row>
    <row r="226" ht="14.25" customHeight="1">
      <c r="A226" s="14"/>
      <c r="B226" s="12"/>
      <c r="C226" s="12" t="s">
        <v>497</v>
      </c>
      <c r="D226" s="13" t="s">
        <v>498</v>
      </c>
      <c r="E226" s="14">
        <v>22013.0</v>
      </c>
      <c r="F226" s="14"/>
      <c r="G226" s="12"/>
      <c r="H226" s="12"/>
      <c r="I226" s="25" t="s">
        <v>32</v>
      </c>
    </row>
    <row r="227" ht="14.25" customHeight="1">
      <c r="A227" s="14"/>
      <c r="B227" s="12"/>
      <c r="C227" s="12" t="s">
        <v>88</v>
      </c>
      <c r="D227" s="13" t="s">
        <v>499</v>
      </c>
      <c r="E227" s="14">
        <v>22014.0</v>
      </c>
      <c r="F227" s="14"/>
      <c r="G227" s="12"/>
      <c r="H227" s="12"/>
      <c r="I227" s="25" t="s">
        <v>47</v>
      </c>
    </row>
    <row r="228" ht="14.25" customHeight="1">
      <c r="A228" s="14"/>
      <c r="B228" s="12"/>
      <c r="C228" s="12" t="s">
        <v>500</v>
      </c>
      <c r="D228" s="13" t="s">
        <v>501</v>
      </c>
      <c r="E228" s="14">
        <v>22015.0</v>
      </c>
      <c r="F228" s="14"/>
      <c r="G228" s="12"/>
      <c r="H228" s="12"/>
      <c r="I228" s="25" t="s">
        <v>484</v>
      </c>
    </row>
    <row r="229" ht="14.25" customHeight="1">
      <c r="A229" s="14"/>
      <c r="B229" s="12"/>
      <c r="C229" s="12" t="s">
        <v>502</v>
      </c>
      <c r="D229" s="13" t="s">
        <v>503</v>
      </c>
      <c r="E229" s="14">
        <v>22016.0</v>
      </c>
      <c r="F229" s="14"/>
      <c r="G229" s="12"/>
      <c r="H229" s="12"/>
      <c r="I229" s="25" t="s">
        <v>32</v>
      </c>
    </row>
    <row r="230" ht="14.25" customHeight="1">
      <c r="A230" s="14"/>
      <c r="B230" s="12"/>
      <c r="C230" s="12" t="s">
        <v>504</v>
      </c>
      <c r="D230" s="13" t="s">
        <v>505</v>
      </c>
      <c r="E230" s="14">
        <v>22017.0</v>
      </c>
      <c r="F230" s="14"/>
      <c r="G230" s="12"/>
      <c r="H230" s="12"/>
      <c r="I230" s="25" t="s">
        <v>484</v>
      </c>
    </row>
    <row r="231" ht="14.25" customHeight="1">
      <c r="A231" s="14"/>
      <c r="B231" s="12"/>
      <c r="C231" s="12" t="s">
        <v>506</v>
      </c>
      <c r="D231" s="13" t="s">
        <v>507</v>
      </c>
      <c r="E231" s="14">
        <v>22018.0</v>
      </c>
      <c r="F231" s="14">
        <v>5.0</v>
      </c>
      <c r="G231" s="12"/>
      <c r="H231" s="12"/>
      <c r="I231" s="25" t="s">
        <v>484</v>
      </c>
    </row>
    <row r="232" ht="14.25" customHeight="1">
      <c r="A232" s="14"/>
      <c r="B232" s="12"/>
      <c r="C232" s="12" t="s">
        <v>508</v>
      </c>
      <c r="D232" s="13" t="s">
        <v>509</v>
      </c>
      <c r="E232" s="14">
        <v>22019.0</v>
      </c>
      <c r="F232" s="14">
        <v>5.0</v>
      </c>
      <c r="G232" s="12"/>
      <c r="H232" s="12"/>
      <c r="I232" s="25" t="s">
        <v>484</v>
      </c>
    </row>
    <row r="233" ht="14.25" customHeight="1">
      <c r="A233" s="14"/>
      <c r="B233" s="12"/>
      <c r="C233" s="12" t="s">
        <v>510</v>
      </c>
      <c r="D233" s="13" t="s">
        <v>511</v>
      </c>
      <c r="E233" s="14">
        <v>22020.0</v>
      </c>
      <c r="F233" s="14"/>
      <c r="G233" s="12"/>
      <c r="H233" s="12"/>
      <c r="I233" s="25" t="s">
        <v>32</v>
      </c>
    </row>
    <row r="234" ht="14.25" customHeight="1">
      <c r="A234" s="14"/>
      <c r="B234" s="12"/>
      <c r="C234" s="12" t="s">
        <v>512</v>
      </c>
      <c r="D234" s="13" t="s">
        <v>513</v>
      </c>
      <c r="E234" s="14">
        <v>22021.0</v>
      </c>
      <c r="F234" s="14"/>
      <c r="G234" s="12"/>
      <c r="H234" s="12"/>
      <c r="I234" s="25" t="s">
        <v>32</v>
      </c>
    </row>
    <row r="235" ht="14.25" customHeight="1">
      <c r="A235" s="14"/>
      <c r="B235" s="12"/>
      <c r="C235" s="12" t="s">
        <v>514</v>
      </c>
      <c r="D235" s="13" t="s">
        <v>515</v>
      </c>
      <c r="E235" s="14">
        <v>22022.0</v>
      </c>
      <c r="F235" s="14"/>
      <c r="G235" s="12"/>
      <c r="H235" s="12"/>
      <c r="I235" s="25" t="s">
        <v>32</v>
      </c>
    </row>
    <row r="236" ht="14.25" customHeight="1">
      <c r="A236" s="14"/>
      <c r="B236" s="12"/>
      <c r="C236" s="12" t="s">
        <v>208</v>
      </c>
      <c r="D236" s="13" t="s">
        <v>516</v>
      </c>
      <c r="E236" s="14">
        <v>22023.0</v>
      </c>
      <c r="F236" s="14"/>
      <c r="G236" s="12"/>
      <c r="H236" s="12"/>
      <c r="I236" s="25" t="s">
        <v>47</v>
      </c>
    </row>
    <row r="237" ht="14.25" customHeight="1">
      <c r="A237" s="14"/>
      <c r="B237" s="12"/>
      <c r="C237" s="12" t="s">
        <v>517</v>
      </c>
      <c r="D237" s="13" t="s">
        <v>518</v>
      </c>
      <c r="E237" s="14">
        <v>22024.0</v>
      </c>
      <c r="F237" s="14"/>
      <c r="G237" s="12"/>
      <c r="H237" s="12"/>
      <c r="I237" s="25" t="s">
        <v>47</v>
      </c>
    </row>
    <row r="238" ht="14.25" customHeight="1">
      <c r="A238" s="14"/>
      <c r="B238" s="12"/>
      <c r="C238" s="12" t="s">
        <v>43</v>
      </c>
      <c r="D238" s="13" t="s">
        <v>44</v>
      </c>
      <c r="E238" s="14">
        <v>22025.0</v>
      </c>
      <c r="F238" s="14">
        <v>10.0</v>
      </c>
      <c r="G238" s="12"/>
      <c r="H238" s="12"/>
      <c r="I238" s="25" t="s">
        <v>484</v>
      </c>
    </row>
    <row r="239" ht="14.25" customHeight="1">
      <c r="A239" s="14"/>
      <c r="B239" s="12"/>
      <c r="C239" s="12" t="s">
        <v>519</v>
      </c>
      <c r="D239" s="13" t="s">
        <v>520</v>
      </c>
      <c r="E239" s="14">
        <v>22026.0</v>
      </c>
      <c r="F239" s="14"/>
      <c r="G239" s="12"/>
      <c r="H239" s="12"/>
      <c r="I239" s="25" t="s">
        <v>32</v>
      </c>
    </row>
    <row r="240" ht="14.25" customHeight="1">
      <c r="A240" s="14"/>
      <c r="B240" s="12"/>
      <c r="C240" s="12" t="s">
        <v>99</v>
      </c>
      <c r="D240" s="13" t="s">
        <v>521</v>
      </c>
      <c r="E240" s="14">
        <v>22027.0</v>
      </c>
      <c r="F240" s="14"/>
      <c r="G240" s="12"/>
      <c r="H240" s="12"/>
      <c r="I240" s="25" t="s">
        <v>47</v>
      </c>
    </row>
    <row r="241" ht="14.25" customHeight="1">
      <c r="A241" s="14"/>
      <c r="B241" s="12"/>
      <c r="C241" s="12" t="s">
        <v>522</v>
      </c>
      <c r="D241" s="13" t="s">
        <v>523</v>
      </c>
      <c r="E241" s="14">
        <v>22028.0</v>
      </c>
      <c r="F241" s="14"/>
      <c r="G241" s="12"/>
      <c r="H241" s="12"/>
      <c r="I241" s="25" t="s">
        <v>47</v>
      </c>
    </row>
    <row r="242" ht="14.25" customHeight="1">
      <c r="A242" s="14"/>
      <c r="B242" s="12"/>
      <c r="C242" s="12" t="s">
        <v>524</v>
      </c>
      <c r="D242" s="13" t="s">
        <v>525</v>
      </c>
      <c r="E242" s="14">
        <v>22029.0</v>
      </c>
      <c r="F242" s="14"/>
      <c r="G242" s="12"/>
      <c r="H242" s="12"/>
      <c r="I242" s="25" t="s">
        <v>47</v>
      </c>
    </row>
    <row r="243" ht="14.25" customHeight="1">
      <c r="A243" s="14"/>
      <c r="B243" s="12"/>
      <c r="C243" s="12" t="s">
        <v>526</v>
      </c>
      <c r="D243" s="13" t="s">
        <v>527</v>
      </c>
      <c r="E243" s="14">
        <v>22030.0</v>
      </c>
      <c r="F243" s="14"/>
      <c r="G243" s="12"/>
      <c r="H243" s="12"/>
      <c r="I243" s="25" t="s">
        <v>484</v>
      </c>
    </row>
    <row r="244" ht="14.25" customHeight="1">
      <c r="A244" s="14"/>
      <c r="B244" s="12"/>
      <c r="C244" s="12" t="s">
        <v>528</v>
      </c>
      <c r="D244" s="13" t="s">
        <v>529</v>
      </c>
      <c r="E244" s="14">
        <v>22031.0</v>
      </c>
      <c r="F244" s="14"/>
      <c r="G244" s="12"/>
      <c r="H244" s="12"/>
      <c r="I244" s="25" t="s">
        <v>32</v>
      </c>
    </row>
    <row r="245" ht="14.25" customHeight="1">
      <c r="A245" s="14"/>
      <c r="B245" s="12"/>
      <c r="C245" s="12" t="s">
        <v>530</v>
      </c>
      <c r="D245" s="13" t="s">
        <v>531</v>
      </c>
      <c r="E245" s="14">
        <v>22032.0</v>
      </c>
      <c r="F245" s="14"/>
      <c r="G245" s="12"/>
      <c r="H245" s="12"/>
      <c r="I245" s="25" t="s">
        <v>32</v>
      </c>
    </row>
    <row r="246" ht="14.25" customHeight="1">
      <c r="A246" s="14"/>
      <c r="B246" s="12"/>
      <c r="C246" s="12" t="s">
        <v>532</v>
      </c>
      <c r="D246" s="13" t="s">
        <v>532</v>
      </c>
      <c r="E246" s="14">
        <v>22033.0</v>
      </c>
      <c r="F246" s="14"/>
      <c r="G246" s="12"/>
      <c r="H246" s="12"/>
      <c r="I246" s="25" t="s">
        <v>484</v>
      </c>
    </row>
    <row r="247" ht="14.25" customHeight="1">
      <c r="A247" s="14"/>
      <c r="B247" s="12"/>
      <c r="C247" s="12" t="s">
        <v>533</v>
      </c>
      <c r="D247" s="13" t="s">
        <v>534</v>
      </c>
      <c r="E247" s="14">
        <v>22034.0</v>
      </c>
      <c r="F247" s="14"/>
      <c r="G247" s="12"/>
      <c r="H247" s="12"/>
      <c r="I247" s="25" t="s">
        <v>47</v>
      </c>
    </row>
    <row r="248" ht="14.25" customHeight="1">
      <c r="A248" s="14"/>
      <c r="B248" s="12"/>
      <c r="C248" s="12" t="s">
        <v>535</v>
      </c>
      <c r="D248" s="13" t="s">
        <v>536</v>
      </c>
      <c r="E248" s="14">
        <v>22035.0</v>
      </c>
      <c r="F248" s="14"/>
      <c r="G248" s="12"/>
      <c r="H248" s="12"/>
      <c r="I248" s="25" t="s">
        <v>32</v>
      </c>
    </row>
    <row r="249" ht="14.25" customHeight="1">
      <c r="A249" s="14"/>
      <c r="B249" s="12"/>
      <c r="C249" s="12" t="s">
        <v>537</v>
      </c>
      <c r="D249" s="13" t="s">
        <v>538</v>
      </c>
      <c r="E249" s="14">
        <v>22036.0</v>
      </c>
      <c r="F249" s="14"/>
      <c r="G249" s="12"/>
      <c r="H249" s="12"/>
      <c r="I249" s="25" t="s">
        <v>47</v>
      </c>
    </row>
    <row r="250" ht="14.25" customHeight="1">
      <c r="A250" s="14"/>
      <c r="B250" s="12"/>
      <c r="C250" s="12" t="s">
        <v>40</v>
      </c>
      <c r="D250" s="13" t="s">
        <v>539</v>
      </c>
      <c r="E250" s="14">
        <v>22037.0</v>
      </c>
      <c r="F250" s="14">
        <v>10.0</v>
      </c>
      <c r="G250" s="12"/>
      <c r="H250" s="12"/>
      <c r="I250" s="25" t="s">
        <v>484</v>
      </c>
    </row>
    <row r="251" ht="14.25" customHeight="1">
      <c r="A251" s="14"/>
      <c r="B251" s="12"/>
      <c r="C251" s="12" t="s">
        <v>40</v>
      </c>
      <c r="D251" s="13" t="s">
        <v>540</v>
      </c>
      <c r="E251" s="14">
        <v>22038.0</v>
      </c>
      <c r="F251" s="14"/>
      <c r="G251" s="12"/>
      <c r="H251" s="12"/>
      <c r="I251" s="25" t="s">
        <v>32</v>
      </c>
    </row>
    <row r="252" ht="14.25" customHeight="1">
      <c r="A252" s="14"/>
      <c r="B252" s="12"/>
      <c r="C252" s="12" t="s">
        <v>208</v>
      </c>
      <c r="D252" s="13" t="s">
        <v>541</v>
      </c>
      <c r="E252" s="14">
        <v>22039.0</v>
      </c>
      <c r="F252" s="14"/>
      <c r="G252" s="12"/>
      <c r="H252" s="12"/>
      <c r="I252" s="25" t="s">
        <v>47</v>
      </c>
    </row>
    <row r="253" ht="14.25" customHeight="1">
      <c r="A253" s="14"/>
      <c r="B253" s="12"/>
      <c r="C253" s="12" t="s">
        <v>542</v>
      </c>
      <c r="D253" s="13" t="s">
        <v>543</v>
      </c>
      <c r="E253" s="14">
        <v>22040.0</v>
      </c>
      <c r="F253" s="14"/>
      <c r="G253" s="12"/>
      <c r="H253" s="12"/>
      <c r="I253" s="25" t="s">
        <v>32</v>
      </c>
    </row>
    <row r="254" ht="14.25" customHeight="1">
      <c r="A254" s="14"/>
      <c r="B254" s="12"/>
      <c r="C254" s="12" t="s">
        <v>40</v>
      </c>
      <c r="D254" s="13" t="s">
        <v>544</v>
      </c>
      <c r="E254" s="14">
        <v>22041.0</v>
      </c>
      <c r="F254" s="14"/>
      <c r="G254" s="12"/>
      <c r="H254" s="12"/>
      <c r="I254" s="25" t="s">
        <v>32</v>
      </c>
    </row>
    <row r="255" ht="14.25" customHeight="1">
      <c r="A255" s="14"/>
      <c r="B255" s="12"/>
      <c r="C255" s="12" t="s">
        <v>135</v>
      </c>
      <c r="D255" s="13" t="s">
        <v>136</v>
      </c>
      <c r="E255" s="14">
        <v>22042.0</v>
      </c>
      <c r="F255" s="14">
        <v>10.0</v>
      </c>
      <c r="G255" s="12"/>
      <c r="H255" s="12"/>
      <c r="I255" s="25" t="s">
        <v>484</v>
      </c>
    </row>
    <row r="256" ht="14.25" customHeight="1">
      <c r="A256" s="14"/>
      <c r="B256" s="12"/>
      <c r="C256" s="12" t="s">
        <v>545</v>
      </c>
      <c r="D256" s="13" t="s">
        <v>546</v>
      </c>
      <c r="E256" s="14">
        <v>22043.0</v>
      </c>
      <c r="F256" s="14"/>
      <c r="G256" s="12"/>
      <c r="H256" s="12"/>
      <c r="I256" s="25" t="s">
        <v>32</v>
      </c>
    </row>
    <row r="257" ht="14.25" customHeight="1">
      <c r="A257" s="14"/>
      <c r="B257" s="12"/>
      <c r="C257" s="12" t="s">
        <v>99</v>
      </c>
      <c r="D257" s="13" t="s">
        <v>547</v>
      </c>
      <c r="E257" s="14">
        <v>22044.0</v>
      </c>
      <c r="F257" s="14"/>
      <c r="G257" s="12"/>
      <c r="H257" s="12"/>
      <c r="I257" s="25" t="s">
        <v>32</v>
      </c>
    </row>
    <row r="258" ht="14.25" customHeight="1">
      <c r="A258" s="10" t="s">
        <v>75</v>
      </c>
      <c r="B258" s="12"/>
      <c r="C258" s="12" t="s">
        <v>76</v>
      </c>
      <c r="D258" s="13" t="s">
        <v>77</v>
      </c>
      <c r="E258" s="14">
        <v>22045.0</v>
      </c>
      <c r="F258" s="14">
        <v>10.0</v>
      </c>
      <c r="G258" s="14" t="s">
        <v>78</v>
      </c>
      <c r="H258" s="12"/>
      <c r="I258" s="25" t="s">
        <v>484</v>
      </c>
    </row>
    <row r="259" ht="14.25" customHeight="1">
      <c r="A259" s="14"/>
      <c r="B259" s="12"/>
      <c r="C259" s="12" t="s">
        <v>30</v>
      </c>
      <c r="D259" s="13" t="s">
        <v>548</v>
      </c>
      <c r="E259" s="14">
        <v>22046.0</v>
      </c>
      <c r="F259" s="14"/>
      <c r="G259" s="12"/>
      <c r="H259" s="12"/>
      <c r="I259" s="25" t="s">
        <v>32</v>
      </c>
    </row>
    <row r="260" ht="14.25" customHeight="1">
      <c r="A260" s="14"/>
      <c r="B260" s="12"/>
      <c r="C260" s="12" t="s">
        <v>549</v>
      </c>
      <c r="D260" s="13" t="s">
        <v>550</v>
      </c>
      <c r="E260" s="14">
        <v>22047.0</v>
      </c>
      <c r="F260" s="14"/>
      <c r="G260" s="12"/>
      <c r="H260" s="12"/>
      <c r="I260" s="25" t="s">
        <v>32</v>
      </c>
    </row>
    <row r="261" ht="14.25" customHeight="1">
      <c r="A261" s="14"/>
      <c r="B261" s="12"/>
      <c r="C261" s="12" t="s">
        <v>403</v>
      </c>
      <c r="D261" s="13" t="s">
        <v>551</v>
      </c>
      <c r="E261" s="14">
        <v>22048.0</v>
      </c>
      <c r="F261" s="14"/>
      <c r="G261" s="12"/>
      <c r="H261" s="12"/>
      <c r="I261" s="25" t="s">
        <v>47</v>
      </c>
    </row>
    <row r="262" ht="14.25" customHeight="1">
      <c r="A262" s="14"/>
      <c r="B262" s="12"/>
      <c r="C262" s="12" t="s">
        <v>552</v>
      </c>
      <c r="D262" s="13" t="s">
        <v>553</v>
      </c>
      <c r="E262" s="14">
        <v>22049.0</v>
      </c>
      <c r="F262" s="14"/>
      <c r="G262" s="12"/>
      <c r="H262" s="12"/>
      <c r="I262" s="25" t="s">
        <v>32</v>
      </c>
    </row>
    <row r="263" ht="14.25" customHeight="1">
      <c r="A263" s="14"/>
      <c r="B263" s="12"/>
      <c r="C263" s="12" t="s">
        <v>554</v>
      </c>
      <c r="D263" s="13" t="s">
        <v>555</v>
      </c>
      <c r="E263" s="14">
        <v>22050.0</v>
      </c>
      <c r="F263" s="14"/>
      <c r="G263" s="12"/>
      <c r="H263" s="12"/>
      <c r="I263" s="25" t="s">
        <v>484</v>
      </c>
    </row>
    <row r="264" ht="14.25" customHeight="1">
      <c r="A264" s="14"/>
      <c r="B264" s="12"/>
      <c r="C264" s="12" t="s">
        <v>556</v>
      </c>
      <c r="D264" s="13" t="s">
        <v>557</v>
      </c>
      <c r="E264" s="14">
        <v>22051.0</v>
      </c>
      <c r="F264" s="14"/>
      <c r="G264" s="12"/>
      <c r="H264" s="12"/>
      <c r="I264" s="25" t="s">
        <v>32</v>
      </c>
    </row>
    <row r="265" ht="14.25" customHeight="1">
      <c r="A265" s="14"/>
      <c r="B265" s="12"/>
      <c r="C265" s="12" t="s">
        <v>558</v>
      </c>
      <c r="D265" s="13" t="s">
        <v>559</v>
      </c>
      <c r="E265" s="14">
        <v>22052.0</v>
      </c>
      <c r="F265" s="14"/>
      <c r="G265" s="12"/>
      <c r="H265" s="12"/>
      <c r="I265" s="25" t="s">
        <v>32</v>
      </c>
    </row>
    <row r="266" ht="14.25" customHeight="1">
      <c r="A266" s="14"/>
      <c r="B266" s="12"/>
      <c r="C266" s="12" t="s">
        <v>440</v>
      </c>
      <c r="D266" s="13" t="s">
        <v>560</v>
      </c>
      <c r="E266" s="14">
        <v>22053.0</v>
      </c>
      <c r="F266" s="14"/>
      <c r="G266" s="12"/>
      <c r="H266" s="12"/>
      <c r="I266" s="25" t="s">
        <v>47</v>
      </c>
    </row>
    <row r="267" ht="14.25" customHeight="1">
      <c r="A267" s="14"/>
      <c r="B267" s="12"/>
      <c r="C267" s="12" t="s">
        <v>561</v>
      </c>
      <c r="D267" s="13" t="s">
        <v>562</v>
      </c>
      <c r="E267" s="14">
        <v>22054.0</v>
      </c>
      <c r="F267" s="14"/>
      <c r="G267" s="12"/>
      <c r="H267" s="12"/>
      <c r="I267" s="25" t="s">
        <v>32</v>
      </c>
    </row>
    <row r="268" ht="14.25" customHeight="1">
      <c r="A268" s="14"/>
      <c r="B268" s="12"/>
      <c r="C268" s="12" t="s">
        <v>563</v>
      </c>
      <c r="D268" s="16" t="s">
        <v>564</v>
      </c>
      <c r="E268" s="14">
        <v>22055.0</v>
      </c>
      <c r="F268" s="14"/>
      <c r="G268" s="12"/>
      <c r="H268" s="12"/>
      <c r="I268" s="25" t="s">
        <v>47</v>
      </c>
    </row>
    <row r="269" ht="14.25" customHeight="1">
      <c r="A269" s="14"/>
      <c r="B269" s="12"/>
      <c r="C269" s="12" t="s">
        <v>565</v>
      </c>
      <c r="D269" s="13" t="s">
        <v>566</v>
      </c>
      <c r="E269" s="14">
        <v>22056.0</v>
      </c>
      <c r="F269" s="14"/>
      <c r="G269" s="12"/>
      <c r="H269" s="12"/>
      <c r="I269" s="25" t="s">
        <v>32</v>
      </c>
    </row>
    <row r="270" ht="14.25" customHeight="1">
      <c r="A270" s="14"/>
      <c r="B270" s="12"/>
      <c r="C270" s="12" t="s">
        <v>85</v>
      </c>
      <c r="D270" s="13" t="s">
        <v>567</v>
      </c>
      <c r="E270" s="14">
        <v>22057.0</v>
      </c>
      <c r="F270" s="14">
        <v>10.0</v>
      </c>
      <c r="G270" s="12"/>
      <c r="H270" s="12"/>
      <c r="I270" s="25" t="s">
        <v>484</v>
      </c>
    </row>
    <row r="271" ht="14.25" customHeight="1">
      <c r="A271" s="14"/>
      <c r="B271" s="12"/>
      <c r="C271" s="12" t="s">
        <v>568</v>
      </c>
      <c r="D271" s="13" t="s">
        <v>569</v>
      </c>
      <c r="E271" s="14">
        <v>22058.0</v>
      </c>
      <c r="F271" s="14"/>
      <c r="G271" s="12"/>
      <c r="H271" s="12"/>
      <c r="I271" s="25" t="s">
        <v>32</v>
      </c>
    </row>
    <row r="272" ht="14.25" customHeight="1">
      <c r="A272" s="14"/>
      <c r="B272" s="12"/>
      <c r="C272" s="12" t="s">
        <v>182</v>
      </c>
      <c r="D272" s="13" t="s">
        <v>183</v>
      </c>
      <c r="E272" s="14">
        <v>22059.0</v>
      </c>
      <c r="F272" s="14"/>
      <c r="G272" s="12"/>
      <c r="H272" s="12"/>
      <c r="I272" s="25" t="s">
        <v>32</v>
      </c>
    </row>
    <row r="273" ht="14.25" customHeight="1">
      <c r="A273" s="14"/>
      <c r="B273" s="12"/>
      <c r="C273" s="12" t="s">
        <v>570</v>
      </c>
      <c r="D273" s="13" t="s">
        <v>571</v>
      </c>
      <c r="E273" s="14">
        <v>22060.0</v>
      </c>
      <c r="F273" s="14"/>
      <c r="G273" s="12"/>
      <c r="H273" s="12"/>
      <c r="I273" s="25" t="s">
        <v>32</v>
      </c>
    </row>
    <row r="274" ht="14.25" customHeight="1">
      <c r="A274" s="14"/>
      <c r="B274" s="12"/>
      <c r="C274" s="12" t="s">
        <v>208</v>
      </c>
      <c r="D274" s="13" t="s">
        <v>572</v>
      </c>
      <c r="E274" s="14">
        <v>22061.0</v>
      </c>
      <c r="F274" s="14"/>
      <c r="G274" s="12"/>
      <c r="H274" s="12"/>
      <c r="I274" s="25" t="s">
        <v>47</v>
      </c>
    </row>
    <row r="275" ht="14.25" customHeight="1">
      <c r="A275" s="14"/>
      <c r="B275" s="12"/>
      <c r="C275" s="12" t="s">
        <v>573</v>
      </c>
      <c r="D275" s="13" t="s">
        <v>574</v>
      </c>
      <c r="E275" s="14">
        <v>22062.0</v>
      </c>
      <c r="F275" s="14"/>
      <c r="G275" s="12"/>
      <c r="H275" s="12"/>
      <c r="I275" s="25" t="s">
        <v>47</v>
      </c>
    </row>
    <row r="276" ht="14.25" customHeight="1">
      <c r="A276" s="14"/>
      <c r="B276" s="12"/>
      <c r="C276" s="12" t="s">
        <v>40</v>
      </c>
      <c r="D276" s="13" t="s">
        <v>575</v>
      </c>
      <c r="E276" s="14">
        <v>22063.0</v>
      </c>
      <c r="F276" s="14"/>
      <c r="G276" s="12"/>
      <c r="H276" s="12"/>
      <c r="I276" s="25" t="s">
        <v>32</v>
      </c>
    </row>
    <row r="277" ht="14.25" customHeight="1">
      <c r="A277" s="14"/>
      <c r="B277" s="12"/>
      <c r="C277" s="12" t="s">
        <v>576</v>
      </c>
      <c r="D277" s="13" t="s">
        <v>577</v>
      </c>
      <c r="E277" s="14">
        <v>22064.0</v>
      </c>
      <c r="F277" s="14"/>
      <c r="G277" s="12"/>
      <c r="H277" s="12"/>
      <c r="I277" s="25" t="s">
        <v>47</v>
      </c>
    </row>
    <row r="278" ht="14.25" customHeight="1">
      <c r="A278" s="14"/>
      <c r="B278" s="12"/>
      <c r="C278" s="12" t="s">
        <v>578</v>
      </c>
      <c r="D278" s="13" t="s">
        <v>579</v>
      </c>
      <c r="E278" s="14">
        <v>22065.0</v>
      </c>
      <c r="F278" s="14"/>
      <c r="G278" s="12"/>
      <c r="H278" s="12"/>
      <c r="I278" s="25" t="s">
        <v>32</v>
      </c>
    </row>
    <row r="279" ht="14.25" customHeight="1">
      <c r="A279" s="14"/>
      <c r="B279" s="12"/>
      <c r="C279" s="12" t="s">
        <v>580</v>
      </c>
      <c r="D279" s="13" t="s">
        <v>581</v>
      </c>
      <c r="E279" s="14">
        <v>22066.0</v>
      </c>
      <c r="F279" s="14">
        <v>10.0</v>
      </c>
      <c r="G279" s="12"/>
      <c r="H279" s="12"/>
      <c r="I279" s="25" t="s">
        <v>484</v>
      </c>
    </row>
    <row r="280" ht="14.25" customHeight="1">
      <c r="A280" s="14"/>
      <c r="B280" s="12"/>
      <c r="C280" s="12" t="s">
        <v>582</v>
      </c>
      <c r="D280" s="13" t="s">
        <v>583</v>
      </c>
      <c r="E280" s="14">
        <v>22067.0</v>
      </c>
      <c r="F280" s="14"/>
      <c r="G280" s="12"/>
      <c r="H280" s="12"/>
      <c r="I280" s="25" t="s">
        <v>47</v>
      </c>
    </row>
    <row r="281" ht="14.25" customHeight="1">
      <c r="A281" s="14"/>
      <c r="B281" s="12"/>
      <c r="C281" s="12" t="s">
        <v>208</v>
      </c>
      <c r="D281" s="13" t="s">
        <v>209</v>
      </c>
      <c r="E281" s="14">
        <v>22068.0</v>
      </c>
      <c r="F281" s="14">
        <v>12.0</v>
      </c>
      <c r="G281" s="12"/>
      <c r="H281" s="12"/>
      <c r="I281" s="25" t="s">
        <v>484</v>
      </c>
    </row>
    <row r="282" ht="14.25" customHeight="1">
      <c r="A282" s="14"/>
      <c r="B282" s="12"/>
      <c r="C282" s="12" t="s">
        <v>52</v>
      </c>
      <c r="D282" s="13" t="s">
        <v>53</v>
      </c>
      <c r="E282" s="14">
        <v>22069.0</v>
      </c>
      <c r="F282" s="14">
        <v>10.0</v>
      </c>
      <c r="G282" s="12"/>
      <c r="H282" s="12"/>
      <c r="I282" s="25" t="s">
        <v>484</v>
      </c>
    </row>
    <row r="283" ht="14.25" customHeight="1">
      <c r="A283" s="14"/>
      <c r="B283" s="12"/>
      <c r="C283" s="12" t="s">
        <v>584</v>
      </c>
      <c r="D283" s="13" t="s">
        <v>585</v>
      </c>
      <c r="E283" s="14">
        <v>22070.0</v>
      </c>
      <c r="F283" s="14"/>
      <c r="G283" s="12"/>
      <c r="H283" s="12"/>
      <c r="I283" s="25" t="s">
        <v>32</v>
      </c>
    </row>
    <row r="284" ht="14.25" customHeight="1">
      <c r="A284" s="14"/>
      <c r="B284" s="12"/>
      <c r="C284" s="12" t="s">
        <v>586</v>
      </c>
      <c r="D284" s="13" t="s">
        <v>587</v>
      </c>
      <c r="E284" s="14">
        <v>22071.0</v>
      </c>
      <c r="F284" s="14"/>
      <c r="G284" s="12"/>
      <c r="H284" s="12"/>
      <c r="I284" s="25" t="s">
        <v>32</v>
      </c>
    </row>
    <row r="285" ht="14.25" customHeight="1">
      <c r="A285" s="14"/>
      <c r="B285" s="12"/>
      <c r="C285" s="12" t="s">
        <v>588</v>
      </c>
      <c r="D285" s="13" t="s">
        <v>589</v>
      </c>
      <c r="E285" s="14">
        <v>22072.0</v>
      </c>
      <c r="F285" s="14"/>
      <c r="G285" s="12"/>
      <c r="H285" s="12"/>
      <c r="I285" s="25" t="s">
        <v>32</v>
      </c>
    </row>
    <row r="286" ht="14.25" customHeight="1">
      <c r="A286" s="14"/>
      <c r="B286" s="12"/>
      <c r="C286" s="12" t="s">
        <v>590</v>
      </c>
      <c r="D286" s="13" t="s">
        <v>591</v>
      </c>
      <c r="E286" s="14">
        <v>22073.0</v>
      </c>
      <c r="F286" s="14"/>
      <c r="G286" s="12"/>
      <c r="H286" s="12"/>
      <c r="I286" s="25" t="s">
        <v>32</v>
      </c>
    </row>
    <row r="287" ht="14.25" customHeight="1">
      <c r="A287" s="14"/>
      <c r="B287" s="12"/>
      <c r="C287" s="12" t="s">
        <v>573</v>
      </c>
      <c r="D287" s="13" t="s">
        <v>592</v>
      </c>
      <c r="E287" s="14">
        <v>22074.0</v>
      </c>
      <c r="F287" s="14"/>
      <c r="G287" s="12"/>
      <c r="H287" s="12"/>
      <c r="I287" s="25" t="s">
        <v>32</v>
      </c>
    </row>
    <row r="288" ht="14.25" customHeight="1">
      <c r="A288" s="14"/>
      <c r="B288" s="12"/>
      <c r="C288" s="12" t="s">
        <v>593</v>
      </c>
      <c r="D288" s="13" t="s">
        <v>594</v>
      </c>
      <c r="E288" s="14">
        <v>22075.0</v>
      </c>
      <c r="F288" s="14"/>
      <c r="G288" s="12"/>
      <c r="H288" s="12"/>
      <c r="I288" s="25" t="s">
        <v>32</v>
      </c>
    </row>
    <row r="289" ht="14.25" customHeight="1">
      <c r="A289" s="14"/>
      <c r="B289" s="12"/>
      <c r="C289" s="12" t="s">
        <v>99</v>
      </c>
      <c r="D289" s="13" t="s">
        <v>595</v>
      </c>
      <c r="E289" s="14">
        <v>22076.0</v>
      </c>
      <c r="F289" s="14"/>
      <c r="G289" s="12"/>
      <c r="H289" s="12"/>
      <c r="I289" s="25" t="s">
        <v>32</v>
      </c>
    </row>
    <row r="290" ht="14.25" customHeight="1">
      <c r="A290" s="14"/>
      <c r="B290" s="12"/>
      <c r="C290" s="12" t="s">
        <v>596</v>
      </c>
      <c r="D290" s="13" t="s">
        <v>597</v>
      </c>
      <c r="E290" s="14">
        <v>22077.0</v>
      </c>
      <c r="F290" s="14"/>
      <c r="G290" s="12"/>
      <c r="H290" s="12"/>
      <c r="I290" s="25" t="s">
        <v>32</v>
      </c>
    </row>
    <row r="291" ht="14.25" customHeight="1">
      <c r="A291" s="14"/>
      <c r="B291" s="12"/>
      <c r="C291" s="12" t="s">
        <v>312</v>
      </c>
      <c r="D291" s="13" t="s">
        <v>598</v>
      </c>
      <c r="E291" s="14">
        <v>22078.0</v>
      </c>
      <c r="F291" s="14"/>
      <c r="G291" s="12"/>
      <c r="H291" s="12"/>
      <c r="I291" s="25" t="s">
        <v>32</v>
      </c>
    </row>
    <row r="292" ht="14.25" customHeight="1">
      <c r="A292" s="14"/>
      <c r="B292" s="12"/>
      <c r="C292" s="12" t="s">
        <v>40</v>
      </c>
      <c r="D292" s="13" t="s">
        <v>166</v>
      </c>
      <c r="E292" s="14">
        <v>22079.0</v>
      </c>
      <c r="F292" s="14">
        <v>10.0</v>
      </c>
      <c r="G292" s="12"/>
      <c r="H292" s="12"/>
      <c r="I292" s="25" t="s">
        <v>484</v>
      </c>
    </row>
    <row r="293" ht="14.25" customHeight="1">
      <c r="A293" s="14"/>
      <c r="B293" s="12"/>
      <c r="C293" s="12" t="s">
        <v>599</v>
      </c>
      <c r="D293" s="13" t="s">
        <v>600</v>
      </c>
      <c r="E293" s="14">
        <v>22080.0</v>
      </c>
      <c r="F293" s="14"/>
      <c r="G293" s="12"/>
      <c r="H293" s="12"/>
      <c r="I293" s="25" t="s">
        <v>32</v>
      </c>
    </row>
    <row r="294" ht="14.25" customHeight="1">
      <c r="A294" s="14"/>
      <c r="B294" s="12"/>
      <c r="C294" s="12" t="s">
        <v>601</v>
      </c>
      <c r="D294" s="13" t="s">
        <v>602</v>
      </c>
      <c r="E294" s="14">
        <v>22081.0</v>
      </c>
      <c r="F294" s="14"/>
      <c r="G294" s="12"/>
      <c r="H294" s="12"/>
      <c r="I294" s="25" t="s">
        <v>32</v>
      </c>
    </row>
    <row r="295" ht="14.25" customHeight="1">
      <c r="A295" s="14"/>
      <c r="B295" s="12"/>
      <c r="C295" s="12" t="s">
        <v>603</v>
      </c>
      <c r="D295" s="13" t="s">
        <v>604</v>
      </c>
      <c r="E295" s="14">
        <v>22082.0</v>
      </c>
      <c r="F295" s="14"/>
      <c r="G295" s="12"/>
      <c r="H295" s="12"/>
      <c r="I295" s="25" t="s">
        <v>32</v>
      </c>
    </row>
    <row r="296" ht="14.25" customHeight="1">
      <c r="A296" s="14"/>
      <c r="B296" s="12"/>
      <c r="C296" s="12" t="s">
        <v>40</v>
      </c>
      <c r="D296" s="13" t="s">
        <v>605</v>
      </c>
      <c r="E296" s="14">
        <v>22083.0</v>
      </c>
      <c r="F296" s="14"/>
      <c r="G296" s="12"/>
      <c r="H296" s="12"/>
      <c r="I296" s="25" t="s">
        <v>484</v>
      </c>
    </row>
    <row r="297" ht="14.25" customHeight="1">
      <c r="A297" s="14"/>
      <c r="B297" s="12"/>
      <c r="C297" s="12" t="s">
        <v>606</v>
      </c>
      <c r="D297" s="13" t="s">
        <v>607</v>
      </c>
      <c r="E297" s="14">
        <v>22084.0</v>
      </c>
      <c r="F297" s="14"/>
      <c r="G297" s="12"/>
      <c r="H297" s="12"/>
      <c r="I297" s="25" t="s">
        <v>47</v>
      </c>
    </row>
    <row r="298" ht="14.25" customHeight="1">
      <c r="A298" s="14"/>
      <c r="B298" s="12"/>
      <c r="C298" s="12" t="s">
        <v>608</v>
      </c>
      <c r="D298" s="13" t="s">
        <v>609</v>
      </c>
      <c r="E298" s="14">
        <v>22085.0</v>
      </c>
      <c r="F298" s="14"/>
      <c r="G298" s="12"/>
      <c r="H298" s="12"/>
      <c r="I298" s="25" t="s">
        <v>32</v>
      </c>
    </row>
    <row r="299" ht="14.25" customHeight="1">
      <c r="A299" s="14"/>
      <c r="B299" s="12"/>
      <c r="C299" s="12" t="s">
        <v>30</v>
      </c>
      <c r="D299" s="13" t="s">
        <v>548</v>
      </c>
      <c r="E299" s="14">
        <v>22086.0</v>
      </c>
      <c r="F299" s="14">
        <v>5.0</v>
      </c>
      <c r="G299" s="12"/>
      <c r="H299" s="12"/>
      <c r="I299" s="25" t="s">
        <v>484</v>
      </c>
    </row>
    <row r="300" ht="14.25" customHeight="1">
      <c r="A300" s="14"/>
      <c r="B300" s="12"/>
      <c r="C300" s="12" t="s">
        <v>610</v>
      </c>
      <c r="D300" s="13" t="s">
        <v>611</v>
      </c>
      <c r="E300" s="14">
        <v>22087.0</v>
      </c>
      <c r="F300" s="14"/>
      <c r="G300" s="12"/>
      <c r="H300" s="12"/>
      <c r="I300" s="25" t="s">
        <v>32</v>
      </c>
    </row>
    <row r="301" ht="14.25" customHeight="1">
      <c r="A301" s="14"/>
      <c r="B301" s="12"/>
      <c r="C301" s="12" t="s">
        <v>612</v>
      </c>
      <c r="D301" s="13" t="s">
        <v>613</v>
      </c>
      <c r="E301" s="14">
        <v>22088.0</v>
      </c>
      <c r="F301" s="14"/>
      <c r="G301" s="12"/>
      <c r="H301" s="12"/>
      <c r="I301" s="25" t="s">
        <v>32</v>
      </c>
    </row>
    <row r="302" ht="14.25" customHeight="1">
      <c r="A302" s="14"/>
      <c r="B302" s="12"/>
      <c r="C302" s="12" t="s">
        <v>147</v>
      </c>
      <c r="D302" s="13" t="s">
        <v>614</v>
      </c>
      <c r="E302" s="14">
        <v>22089.0</v>
      </c>
      <c r="F302" s="14"/>
      <c r="G302" s="12"/>
      <c r="H302" s="12"/>
      <c r="I302" s="25" t="s">
        <v>47</v>
      </c>
    </row>
    <row r="303" ht="14.25" customHeight="1">
      <c r="A303" s="14"/>
      <c r="B303" s="12"/>
      <c r="C303" s="12" t="s">
        <v>615</v>
      </c>
      <c r="D303" s="13" t="s">
        <v>616</v>
      </c>
      <c r="E303" s="14">
        <v>22090.0</v>
      </c>
      <c r="F303" s="14"/>
      <c r="G303" s="12"/>
      <c r="H303" s="12"/>
      <c r="I303" s="25" t="s">
        <v>47</v>
      </c>
    </row>
    <row r="304" ht="14.25" customHeight="1">
      <c r="A304" s="14"/>
      <c r="B304" s="12"/>
      <c r="C304" s="12" t="s">
        <v>617</v>
      </c>
      <c r="D304" s="13" t="s">
        <v>618</v>
      </c>
      <c r="E304" s="14">
        <v>22091.0</v>
      </c>
      <c r="F304" s="14"/>
      <c r="G304" s="12"/>
      <c r="H304" s="12"/>
      <c r="I304" s="25" t="s">
        <v>32</v>
      </c>
    </row>
    <row r="305" ht="14.25" customHeight="1">
      <c r="A305" s="14"/>
      <c r="B305" s="12"/>
      <c r="C305" s="12" t="s">
        <v>208</v>
      </c>
      <c r="D305" s="13" t="s">
        <v>619</v>
      </c>
      <c r="E305" s="14">
        <v>22092.0</v>
      </c>
      <c r="F305" s="14">
        <v>15.0</v>
      </c>
      <c r="G305" s="12"/>
      <c r="H305" s="12"/>
      <c r="I305" s="25" t="s">
        <v>484</v>
      </c>
    </row>
    <row r="306" ht="14.25" customHeight="1">
      <c r="A306" s="14"/>
      <c r="B306" s="12"/>
      <c r="C306" s="12" t="s">
        <v>620</v>
      </c>
      <c r="D306" s="13" t="s">
        <v>621</v>
      </c>
      <c r="E306" s="14">
        <v>22093.0</v>
      </c>
      <c r="F306" s="14"/>
      <c r="G306" s="12"/>
      <c r="H306" s="12"/>
      <c r="I306" s="25" t="s">
        <v>32</v>
      </c>
    </row>
    <row r="307" ht="14.25" customHeight="1">
      <c r="A307" s="14"/>
      <c r="B307" s="12"/>
      <c r="C307" s="12" t="s">
        <v>622</v>
      </c>
      <c r="D307" s="13" t="s">
        <v>623</v>
      </c>
      <c r="E307" s="14">
        <v>22094.0</v>
      </c>
      <c r="F307" s="14"/>
      <c r="G307" s="12"/>
      <c r="H307" s="12"/>
      <c r="I307" s="25" t="s">
        <v>32</v>
      </c>
    </row>
    <row r="308" ht="14.25" customHeight="1">
      <c r="A308" s="14"/>
      <c r="B308" s="12"/>
      <c r="C308" s="12" t="s">
        <v>624</v>
      </c>
      <c r="D308" s="13" t="s">
        <v>625</v>
      </c>
      <c r="E308" s="14">
        <v>22095.0</v>
      </c>
      <c r="F308" s="14"/>
      <c r="G308" s="12"/>
      <c r="H308" s="12"/>
      <c r="I308" s="25" t="s">
        <v>32</v>
      </c>
    </row>
    <row r="309" ht="14.25" customHeight="1">
      <c r="A309" s="14"/>
      <c r="B309" s="12"/>
      <c r="C309" s="12" t="s">
        <v>626</v>
      </c>
      <c r="D309" s="13" t="s">
        <v>627</v>
      </c>
      <c r="E309" s="14">
        <v>22096.0</v>
      </c>
      <c r="F309" s="14"/>
      <c r="G309" s="12"/>
      <c r="H309" s="12"/>
      <c r="I309" s="25" t="s">
        <v>32</v>
      </c>
    </row>
    <row r="310" ht="14.25" customHeight="1">
      <c r="A310" s="14"/>
      <c r="B310" s="12"/>
      <c r="C310" s="12" t="s">
        <v>628</v>
      </c>
      <c r="D310" s="13" t="s">
        <v>629</v>
      </c>
      <c r="E310" s="14">
        <v>22097.0</v>
      </c>
      <c r="F310" s="14"/>
      <c r="G310" s="12"/>
      <c r="H310" s="12"/>
      <c r="I310" s="25" t="s">
        <v>32</v>
      </c>
    </row>
    <row r="311" ht="14.25" customHeight="1">
      <c r="A311" s="14"/>
      <c r="B311" s="12"/>
      <c r="C311" s="12" t="s">
        <v>630</v>
      </c>
      <c r="D311" s="13" t="s">
        <v>631</v>
      </c>
      <c r="E311" s="14">
        <v>22098.0</v>
      </c>
      <c r="F311" s="14"/>
      <c r="G311" s="12"/>
      <c r="H311" s="12"/>
      <c r="I311" s="25" t="s">
        <v>32</v>
      </c>
    </row>
    <row r="312" ht="14.25" customHeight="1">
      <c r="A312" s="14"/>
      <c r="B312" s="12"/>
      <c r="C312" s="12" t="s">
        <v>13</v>
      </c>
      <c r="D312" s="13" t="s">
        <v>632</v>
      </c>
      <c r="E312" s="14">
        <v>22099.0</v>
      </c>
      <c r="F312" s="14"/>
      <c r="G312" s="12"/>
      <c r="H312" s="12"/>
      <c r="I312" s="25" t="s">
        <v>32</v>
      </c>
    </row>
    <row r="313" ht="14.25" customHeight="1">
      <c r="A313" s="14"/>
      <c r="B313" s="12"/>
      <c r="C313" s="12" t="s">
        <v>633</v>
      </c>
      <c r="D313" s="13" t="s">
        <v>634</v>
      </c>
      <c r="E313" s="14">
        <v>22100.0</v>
      </c>
      <c r="F313" s="14">
        <v>10.0</v>
      </c>
      <c r="G313" s="12"/>
      <c r="H313" s="12"/>
      <c r="I313" s="25" t="s">
        <v>6</v>
      </c>
    </row>
    <row r="314" ht="14.25" customHeight="1">
      <c r="A314" s="14"/>
      <c r="B314" s="12"/>
      <c r="C314" s="12" t="s">
        <v>635</v>
      </c>
      <c r="D314" s="13" t="s">
        <v>636</v>
      </c>
      <c r="E314" s="14">
        <v>22101.0</v>
      </c>
      <c r="F314" s="14"/>
      <c r="G314" s="12"/>
      <c r="H314" s="12"/>
      <c r="I314" s="25" t="s">
        <v>32</v>
      </c>
    </row>
    <row r="315" ht="14.25" customHeight="1">
      <c r="A315" s="14"/>
      <c r="B315" s="12"/>
      <c r="C315" s="12" t="s">
        <v>637</v>
      </c>
      <c r="D315" s="13" t="s">
        <v>638</v>
      </c>
      <c r="E315" s="14">
        <v>22102.0</v>
      </c>
      <c r="F315" s="14"/>
      <c r="G315" s="12"/>
      <c r="H315" s="12"/>
      <c r="I315" s="25" t="s">
        <v>32</v>
      </c>
    </row>
    <row r="316" ht="14.25" customHeight="1">
      <c r="A316" s="14"/>
      <c r="B316" s="12"/>
      <c r="C316" s="12" t="s">
        <v>320</v>
      </c>
      <c r="D316" s="13" t="s">
        <v>639</v>
      </c>
      <c r="E316" s="14">
        <v>22103.0</v>
      </c>
      <c r="F316" s="14"/>
      <c r="G316" s="12"/>
      <c r="H316" s="12"/>
      <c r="I316" s="25" t="s">
        <v>32</v>
      </c>
    </row>
    <row r="317" ht="14.25" customHeight="1">
      <c r="A317" s="14"/>
      <c r="B317" s="12"/>
      <c r="C317" s="12" t="s">
        <v>640</v>
      </c>
      <c r="D317" s="13" t="s">
        <v>641</v>
      </c>
      <c r="E317" s="14">
        <v>22104.0</v>
      </c>
      <c r="F317" s="14"/>
      <c r="G317" s="12"/>
      <c r="H317" s="12"/>
      <c r="I317" s="25" t="s">
        <v>32</v>
      </c>
    </row>
    <row r="318" ht="14.25" customHeight="1">
      <c r="A318" s="14"/>
      <c r="B318" s="12"/>
      <c r="C318" s="12" t="s">
        <v>642</v>
      </c>
      <c r="D318" s="13" t="s">
        <v>643</v>
      </c>
      <c r="E318" s="14">
        <v>22105.0</v>
      </c>
      <c r="F318" s="14"/>
      <c r="G318" s="12"/>
      <c r="H318" s="12"/>
      <c r="I318" s="25" t="s">
        <v>32</v>
      </c>
    </row>
    <row r="319" ht="14.25" customHeight="1">
      <c r="A319" s="14"/>
      <c r="B319" s="12"/>
      <c r="C319" s="12" t="s">
        <v>644</v>
      </c>
      <c r="D319" s="13" t="s">
        <v>645</v>
      </c>
      <c r="E319" s="14">
        <v>22106.0</v>
      </c>
      <c r="F319" s="14"/>
      <c r="G319" s="12"/>
      <c r="H319" s="12"/>
      <c r="I319" s="25" t="s">
        <v>32</v>
      </c>
    </row>
    <row r="320" ht="14.25" customHeight="1">
      <c r="A320" s="10" t="s">
        <v>646</v>
      </c>
      <c r="B320" s="12"/>
      <c r="C320" s="12" t="s">
        <v>647</v>
      </c>
      <c r="D320" s="13" t="s">
        <v>648</v>
      </c>
      <c r="E320" s="14">
        <v>22107.0</v>
      </c>
      <c r="F320" s="14">
        <v>10.0</v>
      </c>
      <c r="G320" s="12"/>
      <c r="H320" s="12"/>
      <c r="I320" s="25" t="s">
        <v>6</v>
      </c>
    </row>
    <row r="321" ht="14.25" customHeight="1">
      <c r="A321" s="14"/>
      <c r="B321" s="12"/>
      <c r="C321" s="12" t="s">
        <v>649</v>
      </c>
      <c r="D321" s="13" t="s">
        <v>650</v>
      </c>
      <c r="E321" s="14">
        <v>22108.0</v>
      </c>
      <c r="F321" s="14"/>
      <c r="G321" s="12"/>
      <c r="H321" s="12"/>
      <c r="I321" s="25" t="s">
        <v>32</v>
      </c>
    </row>
    <row r="322" ht="14.25" customHeight="1">
      <c r="A322" s="14"/>
      <c r="B322" s="12"/>
      <c r="C322" s="12" t="s">
        <v>651</v>
      </c>
      <c r="D322" s="13" t="s">
        <v>652</v>
      </c>
      <c r="E322" s="14">
        <v>22109.0</v>
      </c>
      <c r="F322" s="14"/>
      <c r="G322" s="12"/>
      <c r="H322" s="12"/>
      <c r="I322" s="25" t="s">
        <v>32</v>
      </c>
    </row>
    <row r="323" ht="14.25" customHeight="1">
      <c r="A323" s="14"/>
      <c r="B323" s="12"/>
      <c r="C323" s="12" t="s">
        <v>653</v>
      </c>
      <c r="D323" s="13" t="s">
        <v>654</v>
      </c>
      <c r="E323" s="14">
        <v>22110.0</v>
      </c>
      <c r="F323" s="14"/>
      <c r="G323" s="12"/>
      <c r="H323" s="12"/>
      <c r="I323" s="25" t="s">
        <v>32</v>
      </c>
    </row>
    <row r="324" ht="14.25" customHeight="1">
      <c r="A324" s="14"/>
      <c r="B324" s="12"/>
      <c r="C324" s="12" t="s">
        <v>655</v>
      </c>
      <c r="D324" s="13" t="s">
        <v>656</v>
      </c>
      <c r="E324" s="14">
        <v>22111.0</v>
      </c>
      <c r="F324" s="14"/>
      <c r="G324" s="12"/>
      <c r="H324" s="12"/>
      <c r="I324" s="25" t="s">
        <v>32</v>
      </c>
    </row>
    <row r="325" ht="14.25" customHeight="1">
      <c r="A325" s="14"/>
      <c r="B325" s="12"/>
      <c r="C325" s="12" t="s">
        <v>657</v>
      </c>
      <c r="D325" s="13" t="s">
        <v>658</v>
      </c>
      <c r="E325" s="14">
        <v>22112.0</v>
      </c>
      <c r="F325" s="14">
        <v>10.0</v>
      </c>
      <c r="G325" s="12"/>
      <c r="H325" s="12"/>
      <c r="I325" s="25" t="s">
        <v>6</v>
      </c>
    </row>
    <row r="326" ht="14.25" customHeight="1">
      <c r="A326" s="14"/>
      <c r="B326" s="12"/>
      <c r="C326" s="12" t="s">
        <v>130</v>
      </c>
      <c r="D326" s="13" t="s">
        <v>131</v>
      </c>
      <c r="E326" s="14">
        <v>22113.0</v>
      </c>
      <c r="F326" s="14"/>
      <c r="G326" s="12"/>
      <c r="H326" s="12"/>
      <c r="I326" s="25" t="s">
        <v>47</v>
      </c>
    </row>
    <row r="327" ht="14.25" customHeight="1">
      <c r="A327" s="14"/>
      <c r="B327" s="12"/>
      <c r="C327" s="12" t="s">
        <v>179</v>
      </c>
      <c r="D327" s="13" t="s">
        <v>180</v>
      </c>
      <c r="E327" s="14">
        <v>22114.0</v>
      </c>
      <c r="F327" s="14"/>
      <c r="G327" s="12"/>
      <c r="H327" s="12"/>
      <c r="I327" s="25" t="s">
        <v>32</v>
      </c>
    </row>
    <row r="328" ht="14.25" customHeight="1">
      <c r="A328" s="14"/>
      <c r="B328" s="12"/>
      <c r="C328" s="12" t="s">
        <v>532</v>
      </c>
      <c r="D328" s="13" t="s">
        <v>532</v>
      </c>
      <c r="E328" s="14">
        <v>22115.0</v>
      </c>
      <c r="F328" s="14"/>
      <c r="G328" s="12"/>
      <c r="H328" s="12"/>
      <c r="I328" s="25" t="s">
        <v>6</v>
      </c>
    </row>
    <row r="329" ht="14.25" customHeight="1">
      <c r="A329" s="14"/>
      <c r="B329" s="12"/>
      <c r="C329" s="12" t="s">
        <v>532</v>
      </c>
      <c r="D329" s="13" t="s">
        <v>532</v>
      </c>
      <c r="E329" s="14">
        <v>22116.0</v>
      </c>
      <c r="F329" s="14"/>
      <c r="G329" s="12"/>
      <c r="H329" s="12"/>
      <c r="I329" s="25" t="s">
        <v>6</v>
      </c>
    </row>
    <row r="330" ht="14.25" customHeight="1">
      <c r="A330" s="14"/>
      <c r="B330" s="12"/>
      <c r="C330" s="12" t="s">
        <v>615</v>
      </c>
      <c r="D330" s="13" t="s">
        <v>659</v>
      </c>
      <c r="E330" s="14">
        <v>22117.0</v>
      </c>
      <c r="F330" s="14"/>
      <c r="G330" s="12"/>
      <c r="H330" s="12"/>
      <c r="I330" s="25" t="s">
        <v>6</v>
      </c>
    </row>
    <row r="331" ht="14.25" customHeight="1">
      <c r="A331" s="14"/>
      <c r="B331" s="12"/>
      <c r="C331" s="12" t="s">
        <v>377</v>
      </c>
      <c r="D331" s="13" t="s">
        <v>660</v>
      </c>
      <c r="E331" s="14">
        <v>22118.0</v>
      </c>
      <c r="F331" s="14"/>
      <c r="G331" s="12"/>
      <c r="H331" s="12"/>
      <c r="I331" s="25" t="s">
        <v>32</v>
      </c>
    </row>
    <row r="332" ht="14.25" customHeight="1">
      <c r="A332" s="14"/>
      <c r="B332" s="12"/>
      <c r="C332" s="12" t="s">
        <v>30</v>
      </c>
      <c r="D332" s="13" t="s">
        <v>252</v>
      </c>
      <c r="E332" s="14">
        <v>22119.0</v>
      </c>
      <c r="F332" s="14">
        <v>10.0</v>
      </c>
      <c r="G332" s="12"/>
      <c r="H332" s="12"/>
      <c r="I332" s="25" t="s">
        <v>6</v>
      </c>
    </row>
    <row r="333" ht="14.25" customHeight="1">
      <c r="A333" s="14"/>
      <c r="B333" s="12"/>
      <c r="C333" s="12" t="s">
        <v>661</v>
      </c>
      <c r="D333" s="13" t="s">
        <v>662</v>
      </c>
      <c r="E333" s="14">
        <v>22120.0</v>
      </c>
      <c r="F333" s="14"/>
      <c r="G333" s="12"/>
      <c r="H333" s="12"/>
      <c r="I333" s="25" t="s">
        <v>32</v>
      </c>
    </row>
    <row r="334" ht="14.25" customHeight="1">
      <c r="A334" s="14"/>
      <c r="B334" s="12"/>
      <c r="C334" s="12" t="s">
        <v>663</v>
      </c>
      <c r="D334" s="13" t="s">
        <v>664</v>
      </c>
      <c r="E334" s="14">
        <v>22121.0</v>
      </c>
      <c r="F334" s="14"/>
      <c r="G334" s="12"/>
      <c r="H334" s="12"/>
      <c r="I334" s="25" t="s">
        <v>6</v>
      </c>
    </row>
    <row r="335" ht="14.25" customHeight="1">
      <c r="A335" s="14"/>
      <c r="B335" s="12"/>
      <c r="C335" s="12" t="s">
        <v>665</v>
      </c>
      <c r="D335" s="13" t="s">
        <v>666</v>
      </c>
      <c r="E335" s="14">
        <v>22122.0</v>
      </c>
      <c r="F335" s="14"/>
      <c r="G335" s="12"/>
      <c r="H335" s="12"/>
      <c r="I335" s="25" t="s">
        <v>32</v>
      </c>
    </row>
    <row r="336" ht="14.25" customHeight="1">
      <c r="A336" s="14"/>
      <c r="B336" s="12"/>
      <c r="C336" s="12" t="s">
        <v>320</v>
      </c>
      <c r="D336" s="13" t="s">
        <v>667</v>
      </c>
      <c r="E336" s="14">
        <v>22123.0</v>
      </c>
      <c r="F336" s="14"/>
      <c r="G336" s="12"/>
      <c r="H336" s="12"/>
      <c r="I336" s="25" t="s">
        <v>32</v>
      </c>
    </row>
    <row r="337" ht="14.25" customHeight="1">
      <c r="A337" s="14"/>
      <c r="B337" s="12"/>
      <c r="C337" s="12" t="s">
        <v>668</v>
      </c>
      <c r="D337" s="13" t="s">
        <v>669</v>
      </c>
      <c r="E337" s="14">
        <v>22124.0</v>
      </c>
      <c r="F337" s="14"/>
      <c r="G337" s="12"/>
      <c r="H337" s="12"/>
      <c r="I337" s="25" t="s">
        <v>47</v>
      </c>
    </row>
    <row r="338" ht="14.25" customHeight="1">
      <c r="A338" s="14"/>
      <c r="B338" s="12"/>
      <c r="C338" s="12" t="s">
        <v>670</v>
      </c>
      <c r="D338" s="13" t="s">
        <v>671</v>
      </c>
      <c r="E338" s="14">
        <v>22125.0</v>
      </c>
      <c r="F338" s="14"/>
      <c r="G338" s="12"/>
      <c r="H338" s="12"/>
      <c r="I338" s="25" t="s">
        <v>32</v>
      </c>
    </row>
    <row r="339" ht="14.25" customHeight="1">
      <c r="A339" s="14"/>
      <c r="B339" s="12"/>
      <c r="C339" s="12" t="s">
        <v>672</v>
      </c>
      <c r="D339" s="13" t="s">
        <v>673</v>
      </c>
      <c r="E339" s="14">
        <v>22126.0</v>
      </c>
      <c r="F339" s="14">
        <v>10.0</v>
      </c>
      <c r="G339" s="12"/>
      <c r="H339" s="12"/>
      <c r="I339" s="25" t="s">
        <v>6</v>
      </c>
    </row>
    <row r="340" ht="14.25" customHeight="1">
      <c r="A340" s="14"/>
      <c r="B340" s="12"/>
      <c r="C340" s="12" t="s">
        <v>674</v>
      </c>
      <c r="D340" s="13" t="s">
        <v>675</v>
      </c>
      <c r="E340" s="14">
        <v>22127.0</v>
      </c>
      <c r="F340" s="14"/>
      <c r="G340" s="12"/>
      <c r="H340" s="12"/>
      <c r="I340" s="25" t="s">
        <v>32</v>
      </c>
    </row>
    <row r="341" ht="14.25" customHeight="1">
      <c r="A341" s="14"/>
      <c r="B341" s="12"/>
      <c r="C341" s="12" t="s">
        <v>320</v>
      </c>
      <c r="D341" s="13" t="s">
        <v>676</v>
      </c>
      <c r="E341" s="14">
        <v>22128.0</v>
      </c>
      <c r="F341" s="14"/>
      <c r="G341" s="12"/>
      <c r="H341" s="12"/>
      <c r="I341" s="25" t="s">
        <v>32</v>
      </c>
    </row>
    <row r="342" ht="14.25" customHeight="1">
      <c r="A342" s="14"/>
      <c r="B342" s="12"/>
      <c r="C342" s="12" t="s">
        <v>262</v>
      </c>
      <c r="D342" s="13" t="s">
        <v>677</v>
      </c>
      <c r="E342" s="14">
        <v>22129.0</v>
      </c>
      <c r="F342" s="14">
        <v>5.0</v>
      </c>
      <c r="G342" s="12"/>
      <c r="H342" s="12"/>
      <c r="I342" s="25" t="s">
        <v>484</v>
      </c>
    </row>
    <row r="343" ht="14.25" customHeight="1">
      <c r="A343" s="14"/>
      <c r="B343" s="12"/>
      <c r="C343" s="12" t="s">
        <v>678</v>
      </c>
      <c r="D343" s="13" t="s">
        <v>679</v>
      </c>
      <c r="E343" s="14">
        <v>22130.0</v>
      </c>
      <c r="F343" s="14"/>
      <c r="G343" s="12"/>
      <c r="H343" s="12"/>
      <c r="I343" s="25" t="s">
        <v>484</v>
      </c>
    </row>
    <row r="344" ht="14.25" customHeight="1">
      <c r="A344" s="14"/>
      <c r="B344" s="12"/>
      <c r="C344" s="12" t="s">
        <v>96</v>
      </c>
      <c r="D344" s="13" t="s">
        <v>680</v>
      </c>
      <c r="E344" s="14">
        <v>22131.0</v>
      </c>
      <c r="F344" s="14"/>
      <c r="G344" s="12"/>
      <c r="H344" s="12"/>
      <c r="I344" s="25" t="s">
        <v>32</v>
      </c>
    </row>
    <row r="345" ht="14.25" customHeight="1">
      <c r="A345" s="14"/>
      <c r="B345" s="12"/>
      <c r="C345" s="12" t="s">
        <v>681</v>
      </c>
      <c r="D345" s="13" t="s">
        <v>682</v>
      </c>
      <c r="E345" s="14">
        <v>22132.0</v>
      </c>
      <c r="F345" s="14"/>
      <c r="G345" s="12"/>
      <c r="H345" s="12"/>
      <c r="I345" s="25" t="s">
        <v>32</v>
      </c>
    </row>
    <row r="346" ht="14.25" customHeight="1">
      <c r="A346" s="14"/>
      <c r="B346" s="12"/>
      <c r="C346" s="12" t="s">
        <v>683</v>
      </c>
      <c r="D346" s="13" t="s">
        <v>684</v>
      </c>
      <c r="E346" s="14">
        <v>22133.0</v>
      </c>
      <c r="F346" s="14"/>
      <c r="G346" s="12"/>
      <c r="H346" s="12"/>
      <c r="I346" s="25" t="s">
        <v>47</v>
      </c>
    </row>
    <row r="347" ht="14.25" customHeight="1">
      <c r="A347" s="14"/>
      <c r="B347" s="12"/>
      <c r="C347" s="12" t="s">
        <v>685</v>
      </c>
      <c r="D347" s="13" t="s">
        <v>686</v>
      </c>
      <c r="E347" s="14">
        <v>22134.0</v>
      </c>
      <c r="F347" s="14"/>
      <c r="G347" s="12"/>
      <c r="H347" s="12"/>
      <c r="I347" s="25" t="s">
        <v>32</v>
      </c>
    </row>
    <row r="348" ht="14.25" customHeight="1">
      <c r="A348" s="14"/>
      <c r="B348" s="12"/>
      <c r="C348" s="12" t="s">
        <v>687</v>
      </c>
      <c r="D348" s="13" t="s">
        <v>688</v>
      </c>
      <c r="E348" s="14">
        <v>22135.0</v>
      </c>
      <c r="F348" s="14"/>
      <c r="G348" s="12"/>
      <c r="H348" s="12"/>
      <c r="I348" s="25" t="s">
        <v>47</v>
      </c>
    </row>
    <row r="349" ht="14.25" customHeight="1">
      <c r="A349" s="14"/>
      <c r="B349" s="12"/>
      <c r="C349" s="12" t="s">
        <v>689</v>
      </c>
      <c r="D349" s="13" t="s">
        <v>690</v>
      </c>
      <c r="E349" s="14">
        <v>22136.0</v>
      </c>
      <c r="F349" s="14"/>
      <c r="G349" s="12"/>
      <c r="H349" s="12"/>
      <c r="I349" s="25" t="s">
        <v>32</v>
      </c>
    </row>
    <row r="350" ht="14.25" customHeight="1">
      <c r="A350" s="14"/>
      <c r="B350" s="12"/>
      <c r="C350" s="12" t="s">
        <v>691</v>
      </c>
      <c r="D350" s="13" t="s">
        <v>692</v>
      </c>
      <c r="E350" s="14">
        <v>22137.0</v>
      </c>
      <c r="F350" s="14"/>
      <c r="G350" s="12"/>
      <c r="H350" s="12"/>
      <c r="I350" s="25" t="s">
        <v>32</v>
      </c>
    </row>
    <row r="351" ht="14.25" customHeight="1">
      <c r="A351" s="14"/>
      <c r="B351" s="12"/>
      <c r="C351" s="12" t="s">
        <v>54</v>
      </c>
      <c r="D351" s="13" t="s">
        <v>693</v>
      </c>
      <c r="E351" s="14">
        <v>22138.0</v>
      </c>
      <c r="F351" s="14"/>
      <c r="G351" s="12"/>
      <c r="H351" s="12"/>
      <c r="I351" s="25" t="s">
        <v>32</v>
      </c>
    </row>
    <row r="352" ht="14.25" customHeight="1">
      <c r="A352" s="14"/>
      <c r="B352" s="12"/>
      <c r="C352" s="12" t="s">
        <v>694</v>
      </c>
      <c r="D352" s="13" t="s">
        <v>695</v>
      </c>
      <c r="E352" s="14">
        <v>22139.0</v>
      </c>
      <c r="F352" s="14">
        <v>10.0</v>
      </c>
      <c r="G352" s="12"/>
      <c r="H352" s="12"/>
      <c r="I352" s="25" t="s">
        <v>6</v>
      </c>
    </row>
    <row r="353" ht="14.25" customHeight="1">
      <c r="A353" s="14"/>
      <c r="B353" s="12"/>
      <c r="C353" s="12" t="s">
        <v>440</v>
      </c>
      <c r="D353" s="13" t="s">
        <v>696</v>
      </c>
      <c r="E353" s="14">
        <v>22140.0</v>
      </c>
      <c r="F353" s="14">
        <v>10.0</v>
      </c>
      <c r="G353" s="12"/>
      <c r="H353" s="12"/>
      <c r="I353" s="25" t="s">
        <v>6</v>
      </c>
    </row>
    <row r="354" ht="14.25" customHeight="1">
      <c r="A354" s="14"/>
      <c r="B354" s="12"/>
      <c r="C354" s="12" t="s">
        <v>697</v>
      </c>
      <c r="D354" s="13" t="s">
        <v>698</v>
      </c>
      <c r="E354" s="14">
        <v>22141.0</v>
      </c>
      <c r="F354" s="14"/>
      <c r="G354" s="12"/>
      <c r="H354" s="12"/>
      <c r="I354" s="25" t="s">
        <v>47</v>
      </c>
    </row>
    <row r="355" ht="14.25" customHeight="1">
      <c r="A355" s="14"/>
      <c r="B355" s="12"/>
      <c r="C355" s="12" t="s">
        <v>699</v>
      </c>
      <c r="D355" s="13" t="s">
        <v>700</v>
      </c>
      <c r="E355" s="14">
        <v>22142.0</v>
      </c>
      <c r="F355" s="14"/>
      <c r="G355" s="12"/>
      <c r="H355" s="12"/>
      <c r="I355" s="25" t="s">
        <v>32</v>
      </c>
    </row>
    <row r="356" ht="14.25" customHeight="1">
      <c r="A356" s="14"/>
      <c r="B356" s="12"/>
      <c r="C356" s="12" t="s">
        <v>701</v>
      </c>
      <c r="D356" s="13" t="s">
        <v>702</v>
      </c>
      <c r="E356" s="14">
        <v>22143.0</v>
      </c>
      <c r="F356" s="14"/>
      <c r="G356" s="12"/>
      <c r="H356" s="12"/>
      <c r="I356" s="25" t="s">
        <v>32</v>
      </c>
    </row>
    <row r="357" ht="14.25" customHeight="1">
      <c r="A357" s="14"/>
      <c r="B357" s="12"/>
      <c r="C357" s="12" t="s">
        <v>703</v>
      </c>
      <c r="D357" s="13" t="s">
        <v>704</v>
      </c>
      <c r="E357" s="14">
        <v>22144.0</v>
      </c>
      <c r="F357" s="14"/>
      <c r="G357" s="12"/>
      <c r="H357" s="12"/>
      <c r="I357" s="25" t="s">
        <v>32</v>
      </c>
    </row>
    <row r="358" ht="14.25" customHeight="1">
      <c r="A358" s="14"/>
      <c r="B358" s="12"/>
      <c r="C358" s="12" t="s">
        <v>705</v>
      </c>
      <c r="D358" s="13" t="s">
        <v>706</v>
      </c>
      <c r="E358" s="14">
        <v>22145.0</v>
      </c>
      <c r="F358" s="14"/>
      <c r="G358" s="12"/>
      <c r="H358" s="12"/>
      <c r="I358" s="25" t="s">
        <v>47</v>
      </c>
    </row>
    <row r="359" ht="14.25" customHeight="1">
      <c r="A359" s="14"/>
      <c r="B359" s="12"/>
      <c r="C359" s="12" t="s">
        <v>707</v>
      </c>
      <c r="D359" s="13" t="s">
        <v>708</v>
      </c>
      <c r="E359" s="14">
        <v>22146.0</v>
      </c>
      <c r="F359" s="14"/>
      <c r="G359" s="12"/>
      <c r="H359" s="12"/>
      <c r="I359" s="25" t="s">
        <v>32</v>
      </c>
    </row>
    <row r="360" ht="14.25" customHeight="1">
      <c r="A360" s="14"/>
      <c r="B360" s="12"/>
      <c r="C360" s="12"/>
      <c r="D360" s="13"/>
      <c r="E360" s="14">
        <v>22147.0</v>
      </c>
      <c r="F360" s="14"/>
      <c r="G360" s="12"/>
      <c r="H360" s="12"/>
      <c r="I360" s="25" t="s">
        <v>32</v>
      </c>
    </row>
    <row r="361" ht="14.25" customHeight="1">
      <c r="A361" s="14"/>
      <c r="B361" s="12"/>
      <c r="C361" s="12" t="s">
        <v>709</v>
      </c>
      <c r="D361" s="13" t="s">
        <v>710</v>
      </c>
      <c r="E361" s="14">
        <v>22148.0</v>
      </c>
      <c r="F361" s="14"/>
      <c r="G361" s="12"/>
      <c r="H361" s="12"/>
      <c r="I361" s="25" t="s">
        <v>32</v>
      </c>
    </row>
    <row r="362" ht="14.25" customHeight="1">
      <c r="A362" s="14"/>
      <c r="B362" s="12"/>
      <c r="C362" s="12" t="s">
        <v>711</v>
      </c>
      <c r="D362" s="13" t="s">
        <v>712</v>
      </c>
      <c r="E362" s="14">
        <v>22149.0</v>
      </c>
      <c r="F362" s="14"/>
      <c r="G362" s="12"/>
      <c r="H362" s="12"/>
      <c r="I362" s="25" t="s">
        <v>6</v>
      </c>
    </row>
    <row r="363" ht="14.25" customHeight="1">
      <c r="A363" s="14"/>
      <c r="B363" s="12"/>
      <c r="C363" s="12" t="s">
        <v>713</v>
      </c>
      <c r="D363" s="13" t="s">
        <v>714</v>
      </c>
      <c r="E363" s="14">
        <v>22150.0</v>
      </c>
      <c r="F363" s="14"/>
      <c r="G363" s="12"/>
      <c r="H363" s="12"/>
      <c r="I363" s="25" t="s">
        <v>32</v>
      </c>
    </row>
    <row r="364" ht="14.25" customHeight="1">
      <c r="A364" s="14"/>
      <c r="B364" s="12"/>
      <c r="C364" s="12" t="s">
        <v>715</v>
      </c>
      <c r="D364" s="13" t="s">
        <v>716</v>
      </c>
      <c r="E364" s="14">
        <v>22151.0</v>
      </c>
      <c r="F364" s="14"/>
      <c r="G364" s="12"/>
      <c r="H364" s="12"/>
      <c r="I364" s="25" t="s">
        <v>32</v>
      </c>
    </row>
    <row r="365" ht="14.25" customHeight="1">
      <c r="A365" s="14"/>
      <c r="B365" s="12"/>
      <c r="C365" s="12" t="s">
        <v>717</v>
      </c>
      <c r="D365" s="13" t="s">
        <v>718</v>
      </c>
      <c r="E365" s="14">
        <v>22152.0</v>
      </c>
      <c r="F365" s="14"/>
      <c r="G365" s="12"/>
      <c r="H365" s="12"/>
      <c r="I365" s="25" t="s">
        <v>32</v>
      </c>
    </row>
    <row r="366" ht="14.25" customHeight="1">
      <c r="A366" s="14"/>
      <c r="B366" s="12"/>
      <c r="C366" s="12" t="s">
        <v>719</v>
      </c>
      <c r="D366" s="13" t="s">
        <v>720</v>
      </c>
      <c r="E366" s="14">
        <v>22153.0</v>
      </c>
      <c r="F366" s="14"/>
      <c r="G366" s="12"/>
      <c r="H366" s="12"/>
      <c r="I366" s="25" t="s">
        <v>47</v>
      </c>
    </row>
    <row r="367" ht="14.25" customHeight="1">
      <c r="A367" s="14"/>
      <c r="B367" s="12"/>
      <c r="C367" s="12" t="s">
        <v>721</v>
      </c>
      <c r="D367" s="13" t="s">
        <v>722</v>
      </c>
      <c r="E367" s="14">
        <v>22154.0</v>
      </c>
      <c r="F367" s="14"/>
      <c r="G367" s="12"/>
      <c r="H367" s="12"/>
      <c r="I367" s="25" t="s">
        <v>6</v>
      </c>
    </row>
    <row r="368" ht="14.25" customHeight="1">
      <c r="A368" s="14"/>
      <c r="B368" s="12"/>
      <c r="C368" s="12" t="s">
        <v>723</v>
      </c>
      <c r="D368" s="13" t="s">
        <v>724</v>
      </c>
      <c r="E368" s="14">
        <v>22155.0</v>
      </c>
      <c r="F368" s="14"/>
      <c r="G368" s="12"/>
      <c r="H368" s="12"/>
      <c r="I368" s="25" t="s">
        <v>47</v>
      </c>
    </row>
    <row r="369" ht="14.25" customHeight="1">
      <c r="A369" s="14"/>
      <c r="B369" s="12"/>
      <c r="C369" s="12" t="s">
        <v>715</v>
      </c>
      <c r="D369" s="13" t="s">
        <v>725</v>
      </c>
      <c r="E369" s="14">
        <v>22156.0</v>
      </c>
      <c r="F369" s="14"/>
      <c r="G369" s="12"/>
      <c r="H369" s="12"/>
      <c r="I369" s="25" t="s">
        <v>32</v>
      </c>
    </row>
    <row r="370" ht="14.25" customHeight="1">
      <c r="A370" s="14"/>
      <c r="B370" s="12"/>
      <c r="C370" s="12" t="s">
        <v>726</v>
      </c>
      <c r="D370" s="13" t="s">
        <v>727</v>
      </c>
      <c r="E370" s="14">
        <v>22157.0</v>
      </c>
      <c r="F370" s="14"/>
      <c r="G370" s="12"/>
      <c r="H370" s="12"/>
      <c r="I370" s="25" t="s">
        <v>32</v>
      </c>
    </row>
    <row r="371" ht="14.25" customHeight="1">
      <c r="A371" s="14"/>
      <c r="B371" s="12"/>
      <c r="C371" s="12" t="s">
        <v>728</v>
      </c>
      <c r="D371" s="13" t="s">
        <v>729</v>
      </c>
      <c r="E371" s="14">
        <v>22158.0</v>
      </c>
      <c r="F371" s="14"/>
      <c r="G371" s="12"/>
      <c r="H371" s="12"/>
      <c r="I371" s="25" t="s">
        <v>32</v>
      </c>
    </row>
    <row r="372" ht="14.25" customHeight="1">
      <c r="A372" s="26" t="s">
        <v>730</v>
      </c>
      <c r="B372" s="27">
        <v>7.05441773E8</v>
      </c>
      <c r="C372" s="28" t="s">
        <v>731</v>
      </c>
      <c r="D372" s="12" t="s">
        <v>732</v>
      </c>
      <c r="E372" s="14">
        <v>23001.0</v>
      </c>
      <c r="F372" s="14">
        <v>10.0</v>
      </c>
      <c r="G372" s="29" t="s">
        <v>733</v>
      </c>
      <c r="H372" s="12"/>
      <c r="I372" s="12"/>
      <c r="J372" s="25" t="s">
        <v>484</v>
      </c>
    </row>
    <row r="373" ht="14.25" customHeight="1">
      <c r="A373" s="12"/>
      <c r="B373" s="11">
        <v>4.0956376E7</v>
      </c>
      <c r="C373" s="28" t="s">
        <v>640</v>
      </c>
      <c r="D373" s="12" t="s">
        <v>641</v>
      </c>
      <c r="E373" s="14">
        <v>23002.0</v>
      </c>
      <c r="F373" s="14">
        <v>10.0</v>
      </c>
      <c r="G373" s="29" t="s">
        <v>734</v>
      </c>
      <c r="H373" s="12"/>
      <c r="I373" s="12"/>
      <c r="J373" s="25" t="s">
        <v>484</v>
      </c>
    </row>
    <row r="374" ht="14.25" customHeight="1">
      <c r="A374" s="30" t="s">
        <v>14</v>
      </c>
      <c r="B374" s="11">
        <v>2.5145967E7</v>
      </c>
      <c r="C374" s="28" t="s">
        <v>735</v>
      </c>
      <c r="D374" s="12" t="s">
        <v>736</v>
      </c>
      <c r="E374" s="14">
        <v>23003.0</v>
      </c>
      <c r="F374" s="15">
        <v>8.0</v>
      </c>
      <c r="G374" s="29" t="s">
        <v>737</v>
      </c>
      <c r="H374" s="12"/>
      <c r="I374" s="12"/>
      <c r="J374" s="25" t="s">
        <v>484</v>
      </c>
    </row>
    <row r="375" ht="14.25" customHeight="1">
      <c r="A375" s="30" t="s">
        <v>15</v>
      </c>
      <c r="B375" s="11">
        <v>2.4617258E7</v>
      </c>
      <c r="C375" s="28" t="s">
        <v>554</v>
      </c>
      <c r="D375" s="12" t="s">
        <v>555</v>
      </c>
      <c r="E375" s="14">
        <v>23004.0</v>
      </c>
      <c r="F375" s="14"/>
      <c r="G375" s="12"/>
      <c r="H375" s="12"/>
      <c r="I375" s="12"/>
      <c r="J375" s="25" t="s">
        <v>484</v>
      </c>
    </row>
    <row r="376" ht="14.25" customHeight="1">
      <c r="A376" s="12"/>
      <c r="B376" s="11">
        <v>2.4669843E7</v>
      </c>
      <c r="C376" s="28" t="s">
        <v>738</v>
      </c>
      <c r="D376" s="12" t="s">
        <v>59</v>
      </c>
      <c r="E376" s="14">
        <v>23005.0</v>
      </c>
      <c r="F376" s="14"/>
      <c r="G376" s="12" t="s">
        <v>739</v>
      </c>
      <c r="H376" s="12"/>
      <c r="I376" s="12"/>
      <c r="J376" s="25" t="s">
        <v>484</v>
      </c>
    </row>
    <row r="377" ht="14.25" customHeight="1">
      <c r="A377" s="30" t="s">
        <v>37</v>
      </c>
      <c r="B377" s="11"/>
      <c r="C377" s="28" t="s">
        <v>13</v>
      </c>
      <c r="D377" s="12" t="s">
        <v>38</v>
      </c>
      <c r="E377" s="14">
        <v>23006.0</v>
      </c>
      <c r="F377" s="14"/>
      <c r="G377" s="12"/>
      <c r="H377" s="12"/>
      <c r="I377" s="12"/>
      <c r="J377" s="25" t="s">
        <v>484</v>
      </c>
    </row>
    <row r="378" ht="14.25" customHeight="1">
      <c r="A378" s="30" t="s">
        <v>37</v>
      </c>
      <c r="B378" s="11"/>
      <c r="C378" s="28" t="s">
        <v>13</v>
      </c>
      <c r="D378" s="12" t="s">
        <v>38</v>
      </c>
      <c r="E378" s="14">
        <v>23007.0</v>
      </c>
      <c r="F378" s="14"/>
      <c r="G378" s="12"/>
      <c r="H378" s="12"/>
      <c r="I378" s="12"/>
      <c r="J378" s="25" t="s">
        <v>484</v>
      </c>
    </row>
    <row r="379" ht="14.25" customHeight="1">
      <c r="A379" s="30" t="s">
        <v>16</v>
      </c>
      <c r="B379" s="11">
        <v>5.1525122E7</v>
      </c>
      <c r="C379" s="28" t="s">
        <v>740</v>
      </c>
      <c r="D379" s="12" t="s">
        <v>741</v>
      </c>
      <c r="E379" s="14">
        <v>23008.0</v>
      </c>
      <c r="F379" s="14"/>
      <c r="G379" s="12"/>
      <c r="H379" s="12"/>
      <c r="I379" s="12"/>
      <c r="J379" s="25" t="s">
        <v>484</v>
      </c>
    </row>
    <row r="380" ht="14.25" customHeight="1">
      <c r="A380" s="12"/>
      <c r="B380" s="11">
        <v>2.0322398E7</v>
      </c>
      <c r="C380" s="28" t="s">
        <v>208</v>
      </c>
      <c r="D380" s="12" t="s">
        <v>742</v>
      </c>
      <c r="E380" s="14">
        <v>23009.0</v>
      </c>
      <c r="F380" s="14"/>
      <c r="G380" s="12" t="s">
        <v>432</v>
      </c>
      <c r="H380" s="12"/>
      <c r="I380" s="12"/>
      <c r="J380" s="25" t="s">
        <v>484</v>
      </c>
    </row>
    <row r="381" ht="14.25" customHeight="1">
      <c r="A381" s="30" t="s">
        <v>17</v>
      </c>
      <c r="B381" s="11">
        <v>2.5456388E7</v>
      </c>
      <c r="C381" s="28" t="s">
        <v>743</v>
      </c>
      <c r="D381" s="12" t="s">
        <v>744</v>
      </c>
      <c r="E381" s="14">
        <v>23010.0</v>
      </c>
      <c r="F381" s="14">
        <v>10.0</v>
      </c>
      <c r="G381" s="12"/>
      <c r="H381" s="12"/>
      <c r="I381" s="12"/>
      <c r="J381" s="25" t="s">
        <v>484</v>
      </c>
    </row>
    <row r="382" ht="14.25" customHeight="1">
      <c r="A382" s="12"/>
      <c r="B382" s="11"/>
      <c r="C382" s="28" t="s">
        <v>158</v>
      </c>
      <c r="D382" s="12" t="s">
        <v>261</v>
      </c>
      <c r="E382" s="14">
        <v>23011.0</v>
      </c>
      <c r="F382" s="14"/>
      <c r="G382" s="12"/>
      <c r="H382" s="12"/>
      <c r="I382" s="12"/>
      <c r="J382" s="25" t="s">
        <v>47</v>
      </c>
    </row>
    <row r="383" ht="14.25" customHeight="1">
      <c r="A383" s="30" t="s">
        <v>18</v>
      </c>
      <c r="B383" s="11">
        <v>3.1909358E7</v>
      </c>
      <c r="C383" s="28" t="s">
        <v>43</v>
      </c>
      <c r="D383" s="12" t="s">
        <v>44</v>
      </c>
      <c r="E383" s="14">
        <v>23012.0</v>
      </c>
      <c r="F383" s="14">
        <v>10.0</v>
      </c>
      <c r="G383" s="12"/>
      <c r="H383" s="12"/>
      <c r="I383" s="12"/>
      <c r="J383" s="25" t="s">
        <v>484</v>
      </c>
    </row>
    <row r="384" ht="14.25" customHeight="1">
      <c r="A384" s="30" t="s">
        <v>745</v>
      </c>
      <c r="B384" s="11">
        <v>2.942438E7</v>
      </c>
      <c r="C384" s="1" t="s">
        <v>601</v>
      </c>
      <c r="D384" s="12" t="s">
        <v>746</v>
      </c>
      <c r="E384" s="14">
        <v>23013.0</v>
      </c>
      <c r="F384" s="14">
        <v>10.0</v>
      </c>
      <c r="G384" s="12"/>
      <c r="H384" s="12"/>
      <c r="I384" s="12"/>
      <c r="J384" s="25" t="s">
        <v>484</v>
      </c>
    </row>
    <row r="385" ht="14.25" customHeight="1">
      <c r="A385" s="12"/>
      <c r="B385" s="11">
        <v>2.0646004E7</v>
      </c>
      <c r="C385" s="1" t="s">
        <v>747</v>
      </c>
      <c r="D385" s="12" t="s">
        <v>442</v>
      </c>
      <c r="E385" s="14">
        <v>23014.0</v>
      </c>
      <c r="F385" s="14"/>
      <c r="G385" s="12" t="s">
        <v>748</v>
      </c>
      <c r="H385" s="12"/>
      <c r="I385" s="12"/>
      <c r="J385" s="25" t="s">
        <v>484</v>
      </c>
    </row>
    <row r="386" ht="14.25" customHeight="1">
      <c r="A386" s="30" t="s">
        <v>646</v>
      </c>
      <c r="B386" s="11">
        <v>9.1191885E7</v>
      </c>
      <c r="C386" s="1" t="s">
        <v>647</v>
      </c>
      <c r="D386" s="12" t="s">
        <v>648</v>
      </c>
      <c r="E386" s="14">
        <v>23015.0</v>
      </c>
      <c r="F386" s="14"/>
      <c r="G386" s="12" t="s">
        <v>749</v>
      </c>
      <c r="H386" s="12"/>
      <c r="I386" s="12"/>
      <c r="J386" s="25" t="s">
        <v>484</v>
      </c>
    </row>
    <row r="387" ht="14.25" customHeight="1">
      <c r="A387" s="30" t="s">
        <v>37</v>
      </c>
      <c r="B387" s="11"/>
      <c r="C387" s="1" t="s">
        <v>13</v>
      </c>
      <c r="D387" s="12" t="s">
        <v>38</v>
      </c>
      <c r="E387" s="14">
        <v>23016.0</v>
      </c>
      <c r="F387" s="14"/>
      <c r="G387" s="12"/>
      <c r="H387" s="12"/>
      <c r="I387" s="12"/>
      <c r="J387" s="25" t="s">
        <v>484</v>
      </c>
    </row>
    <row r="388" ht="14.25" customHeight="1">
      <c r="A388" s="30" t="s">
        <v>37</v>
      </c>
      <c r="B388" s="11"/>
      <c r="C388" s="1" t="s">
        <v>750</v>
      </c>
      <c r="D388" s="12" t="s">
        <v>751</v>
      </c>
      <c r="E388" s="14">
        <v>23017.0</v>
      </c>
      <c r="F388" s="14"/>
      <c r="G388" s="12"/>
      <c r="H388" s="12"/>
      <c r="I388" s="12"/>
      <c r="J388" s="25" t="s">
        <v>47</v>
      </c>
    </row>
    <row r="389" ht="14.25" customHeight="1">
      <c r="A389" s="12"/>
      <c r="B389" s="11">
        <v>1.713133697E9</v>
      </c>
      <c r="C389" s="1" t="s">
        <v>752</v>
      </c>
      <c r="D389" s="12" t="s">
        <v>753</v>
      </c>
      <c r="E389" s="14">
        <v>23018.0</v>
      </c>
      <c r="F389" s="14"/>
      <c r="G389" s="12"/>
      <c r="H389" s="12"/>
      <c r="I389" s="12"/>
      <c r="J389" s="25" t="s">
        <v>32</v>
      </c>
    </row>
    <row r="390" ht="14.25" customHeight="1">
      <c r="A390" s="12"/>
      <c r="B390" s="11"/>
      <c r="C390" s="1" t="s">
        <v>504</v>
      </c>
      <c r="D390" s="12" t="s">
        <v>504</v>
      </c>
      <c r="E390" s="14">
        <v>23019.0</v>
      </c>
      <c r="F390" s="14"/>
      <c r="G390" s="12"/>
      <c r="H390" s="12"/>
      <c r="I390" s="12"/>
      <c r="J390" s="25" t="s">
        <v>484</v>
      </c>
    </row>
    <row r="391" ht="14.25" customHeight="1">
      <c r="A391" s="30" t="s">
        <v>754</v>
      </c>
      <c r="B391" s="11"/>
      <c r="C391" s="1" t="s">
        <v>377</v>
      </c>
      <c r="D391" s="12" t="s">
        <v>755</v>
      </c>
      <c r="E391" s="14">
        <v>23020.0</v>
      </c>
      <c r="F391" s="14"/>
      <c r="G391" s="12" t="s">
        <v>756</v>
      </c>
      <c r="H391" s="12"/>
      <c r="I391" s="12"/>
      <c r="J391" s="25" t="s">
        <v>484</v>
      </c>
    </row>
    <row r="392" ht="14.25" customHeight="1">
      <c r="A392" s="12"/>
      <c r="B392" s="11"/>
      <c r="C392" s="1" t="s">
        <v>735</v>
      </c>
      <c r="D392" s="12" t="s">
        <v>757</v>
      </c>
      <c r="E392" s="14">
        <v>23021.0</v>
      </c>
      <c r="F392" s="14"/>
      <c r="G392" s="12"/>
      <c r="H392" s="12"/>
      <c r="I392" s="12"/>
      <c r="J392" s="25" t="s">
        <v>47</v>
      </c>
    </row>
    <row r="393" ht="14.25" customHeight="1">
      <c r="A393" s="12"/>
      <c r="B393" s="11">
        <v>2.2701312E7</v>
      </c>
      <c r="C393" s="1" t="s">
        <v>403</v>
      </c>
      <c r="D393" s="12" t="s">
        <v>758</v>
      </c>
      <c r="E393" s="14">
        <v>23022.0</v>
      </c>
      <c r="F393" s="14"/>
      <c r="G393" s="12"/>
      <c r="H393" s="12"/>
      <c r="I393" s="12"/>
      <c r="J393" s="25" t="s">
        <v>32</v>
      </c>
    </row>
    <row r="394" ht="14.25" customHeight="1">
      <c r="A394" s="12"/>
      <c r="B394" s="11"/>
      <c r="C394" s="1" t="s">
        <v>759</v>
      </c>
      <c r="D394" s="12" t="s">
        <v>760</v>
      </c>
      <c r="E394" s="14">
        <v>23023.0</v>
      </c>
      <c r="F394" s="14"/>
      <c r="G394" s="12"/>
      <c r="H394" s="12"/>
      <c r="I394" s="12"/>
      <c r="J394" s="25" t="s">
        <v>47</v>
      </c>
    </row>
    <row r="395" ht="14.25" customHeight="1">
      <c r="A395" s="12"/>
      <c r="B395" s="11">
        <v>3.855507802E9</v>
      </c>
      <c r="C395" s="1" t="s">
        <v>761</v>
      </c>
      <c r="D395" s="12" t="s">
        <v>762</v>
      </c>
      <c r="E395" s="14">
        <v>23024.0</v>
      </c>
      <c r="F395" s="14"/>
      <c r="G395" s="12"/>
      <c r="H395" s="12"/>
      <c r="I395" s="12"/>
      <c r="J395" s="25" t="s">
        <v>32</v>
      </c>
    </row>
    <row r="396" ht="14.25" customHeight="1">
      <c r="A396" s="12"/>
      <c r="B396" s="11"/>
      <c r="C396" s="1" t="s">
        <v>763</v>
      </c>
      <c r="D396" s="12" t="s">
        <v>764</v>
      </c>
      <c r="E396" s="14">
        <v>23025.0</v>
      </c>
      <c r="F396" s="14"/>
      <c r="G396" s="12"/>
      <c r="H396" s="12"/>
      <c r="I396" s="12"/>
      <c r="J396" s="25" t="s">
        <v>47</v>
      </c>
    </row>
    <row r="397" ht="14.25" customHeight="1">
      <c r="A397" s="30" t="s">
        <v>765</v>
      </c>
      <c r="B397" s="11">
        <v>7.0512549E8</v>
      </c>
      <c r="C397" s="1" t="s">
        <v>657</v>
      </c>
      <c r="D397" s="12" t="s">
        <v>658</v>
      </c>
      <c r="E397" s="14">
        <v>23026.0</v>
      </c>
      <c r="F397" s="14">
        <v>10.0</v>
      </c>
      <c r="G397" s="12" t="s">
        <v>766</v>
      </c>
      <c r="H397" s="12"/>
      <c r="I397" s="12"/>
      <c r="J397" s="25" t="s">
        <v>484</v>
      </c>
    </row>
    <row r="398" ht="14.25" customHeight="1">
      <c r="A398" s="12"/>
      <c r="B398" s="11">
        <v>2.9938241E7</v>
      </c>
      <c r="C398" s="1" t="s">
        <v>403</v>
      </c>
      <c r="D398" s="12" t="s">
        <v>767</v>
      </c>
      <c r="E398" s="14">
        <v>23027.0</v>
      </c>
      <c r="F398" s="14"/>
      <c r="G398" s="12" t="s">
        <v>768</v>
      </c>
      <c r="H398" s="12"/>
      <c r="I398" s="12"/>
      <c r="J398" s="25" t="s">
        <v>32</v>
      </c>
    </row>
    <row r="399" ht="14.25" customHeight="1">
      <c r="A399" s="12"/>
      <c r="B399" s="11">
        <v>7.2732716E8</v>
      </c>
      <c r="C399" s="1" t="s">
        <v>769</v>
      </c>
      <c r="D399" s="12" t="s">
        <v>770</v>
      </c>
      <c r="E399" s="14">
        <v>23028.0</v>
      </c>
      <c r="F399" s="14"/>
      <c r="G399" s="12"/>
      <c r="H399" s="12"/>
      <c r="I399" s="12"/>
      <c r="J399" s="25" t="s">
        <v>32</v>
      </c>
    </row>
    <row r="400" ht="14.25" customHeight="1">
      <c r="A400" s="12"/>
      <c r="B400" s="11">
        <v>1.5777298948E10</v>
      </c>
      <c r="C400" s="1" t="s">
        <v>771</v>
      </c>
      <c r="D400" s="12" t="s">
        <v>772</v>
      </c>
      <c r="E400" s="14">
        <v>23029.0</v>
      </c>
      <c r="F400" s="14"/>
      <c r="G400" s="12"/>
      <c r="H400" s="12"/>
      <c r="I400" s="12"/>
      <c r="J400" s="25" t="s">
        <v>32</v>
      </c>
    </row>
    <row r="401" ht="14.25" customHeight="1">
      <c r="A401" s="12"/>
      <c r="B401" s="11">
        <v>4.0474386E7</v>
      </c>
      <c r="C401" s="1" t="s">
        <v>773</v>
      </c>
      <c r="D401" s="12" t="s">
        <v>774</v>
      </c>
      <c r="E401" s="14">
        <v>23030.0</v>
      </c>
      <c r="F401" s="14"/>
      <c r="G401" s="12"/>
      <c r="H401" s="12"/>
      <c r="I401" s="12"/>
      <c r="J401" s="25" t="s">
        <v>32</v>
      </c>
    </row>
    <row r="402" ht="14.25" customHeight="1">
      <c r="A402" s="12"/>
      <c r="B402" s="11">
        <v>2.8113094E7</v>
      </c>
      <c r="C402" s="1" t="s">
        <v>775</v>
      </c>
      <c r="D402" s="12" t="s">
        <v>776</v>
      </c>
      <c r="E402" s="14">
        <v>23031.0</v>
      </c>
      <c r="F402" s="14"/>
      <c r="G402" s="12"/>
      <c r="H402" s="12"/>
      <c r="I402" s="12"/>
      <c r="J402" s="25" t="s">
        <v>32</v>
      </c>
    </row>
    <row r="403" ht="14.25" customHeight="1">
      <c r="A403" s="12"/>
      <c r="B403" s="11"/>
      <c r="C403" s="1" t="s">
        <v>13</v>
      </c>
      <c r="D403" s="12" t="s">
        <v>777</v>
      </c>
      <c r="E403" s="14">
        <v>23032.0</v>
      </c>
      <c r="F403" s="14"/>
      <c r="G403" s="12"/>
      <c r="H403" s="12"/>
      <c r="I403" s="12"/>
      <c r="J403" s="25" t="s">
        <v>47</v>
      </c>
    </row>
    <row r="404" ht="14.25" customHeight="1">
      <c r="A404" s="12"/>
      <c r="B404" s="11">
        <v>3.1224513E7</v>
      </c>
      <c r="C404" s="1" t="s">
        <v>778</v>
      </c>
      <c r="D404" s="12" t="s">
        <v>779</v>
      </c>
      <c r="E404" s="14">
        <v>23033.0</v>
      </c>
      <c r="F404" s="14"/>
      <c r="G404" s="12"/>
      <c r="H404" s="12"/>
      <c r="I404" s="12"/>
      <c r="J404" s="25" t="s">
        <v>32</v>
      </c>
    </row>
    <row r="405" ht="14.25" customHeight="1">
      <c r="A405" s="12"/>
      <c r="B405" s="11">
        <v>6.1372628E7</v>
      </c>
      <c r="C405" s="1" t="s">
        <v>780</v>
      </c>
      <c r="D405" s="12" t="s">
        <v>781</v>
      </c>
      <c r="E405" s="14">
        <v>23034.0</v>
      </c>
      <c r="F405" s="14"/>
      <c r="G405" s="12"/>
      <c r="H405" s="12"/>
      <c r="I405" s="12"/>
      <c r="J405" s="25" t="s">
        <v>32</v>
      </c>
    </row>
    <row r="406" ht="14.25" customHeight="1">
      <c r="A406" s="12"/>
      <c r="B406" s="11"/>
      <c r="C406" s="1" t="s">
        <v>782</v>
      </c>
      <c r="D406" s="12" t="s">
        <v>783</v>
      </c>
      <c r="E406" s="14">
        <v>23035.0</v>
      </c>
      <c r="F406" s="14"/>
      <c r="G406" s="12"/>
      <c r="H406" s="12"/>
      <c r="I406" s="12"/>
      <c r="J406" s="25" t="s">
        <v>47</v>
      </c>
    </row>
    <row r="407" ht="14.25" customHeight="1">
      <c r="A407" s="12"/>
      <c r="B407" s="11"/>
      <c r="C407" s="1" t="s">
        <v>784</v>
      </c>
      <c r="D407" s="12" t="s">
        <v>785</v>
      </c>
      <c r="E407" s="14">
        <v>23036.0</v>
      </c>
      <c r="F407" s="14"/>
      <c r="G407" s="12"/>
      <c r="H407" s="12"/>
      <c r="I407" s="12"/>
      <c r="J407" s="25" t="s">
        <v>47</v>
      </c>
    </row>
    <row r="408" ht="14.25" customHeight="1">
      <c r="A408" s="12"/>
      <c r="B408" s="11"/>
      <c r="C408" s="1" t="s">
        <v>786</v>
      </c>
      <c r="D408" s="12" t="s">
        <v>787</v>
      </c>
      <c r="E408" s="14">
        <v>23037.0</v>
      </c>
      <c r="F408" s="14"/>
      <c r="G408" s="12"/>
      <c r="H408" s="12"/>
      <c r="I408" s="12"/>
      <c r="J408" s="25" t="s">
        <v>47</v>
      </c>
    </row>
    <row r="409" ht="14.25" customHeight="1">
      <c r="A409" s="12"/>
      <c r="B409" s="11"/>
      <c r="C409" s="1" t="s">
        <v>788</v>
      </c>
      <c r="D409" s="12" t="s">
        <v>789</v>
      </c>
      <c r="E409" s="14">
        <v>23038.0</v>
      </c>
      <c r="F409" s="14"/>
      <c r="G409" s="12"/>
      <c r="H409" s="12"/>
      <c r="I409" s="12"/>
      <c r="J409" s="25" t="s">
        <v>47</v>
      </c>
    </row>
    <row r="410" ht="14.25" customHeight="1">
      <c r="A410" s="12"/>
      <c r="B410" s="11">
        <v>7.04353898E8</v>
      </c>
      <c r="C410" s="1" t="s">
        <v>790</v>
      </c>
      <c r="D410" s="12" t="s">
        <v>791</v>
      </c>
      <c r="E410" s="14">
        <v>23039.0</v>
      </c>
      <c r="F410" s="14"/>
      <c r="G410" s="12" t="s">
        <v>792</v>
      </c>
      <c r="H410" s="12"/>
      <c r="I410" s="12"/>
      <c r="J410" s="25" t="s">
        <v>32</v>
      </c>
    </row>
    <row r="411" ht="14.25" customHeight="1">
      <c r="A411" s="12"/>
      <c r="B411" s="11">
        <v>1.7620296529E10</v>
      </c>
      <c r="C411" s="1" t="s">
        <v>793</v>
      </c>
      <c r="D411" s="12" t="s">
        <v>794</v>
      </c>
      <c r="E411" s="14">
        <v>23040.0</v>
      </c>
      <c r="F411" s="14"/>
      <c r="G411" s="12"/>
      <c r="H411" s="12"/>
      <c r="I411" s="12"/>
      <c r="J411" s="25" t="s">
        <v>32</v>
      </c>
    </row>
    <row r="412" ht="14.25" customHeight="1">
      <c r="A412" s="12"/>
      <c r="B412" s="11">
        <v>1.708113782E9</v>
      </c>
      <c r="C412" s="1" t="s">
        <v>795</v>
      </c>
      <c r="D412" s="12" t="s">
        <v>796</v>
      </c>
      <c r="E412" s="14">
        <v>23041.0</v>
      </c>
      <c r="F412" s="14"/>
      <c r="G412" s="12"/>
      <c r="H412" s="12"/>
      <c r="I412" s="12"/>
      <c r="J412" s="25" t="s">
        <v>32</v>
      </c>
    </row>
    <row r="413" ht="14.25" customHeight="1">
      <c r="A413" s="12"/>
      <c r="B413" s="11"/>
      <c r="C413" s="1" t="s">
        <v>797</v>
      </c>
      <c r="D413" s="12" t="s">
        <v>798</v>
      </c>
      <c r="E413" s="14">
        <v>23042.0</v>
      </c>
      <c r="F413" s="14"/>
      <c r="G413" s="29"/>
      <c r="H413" s="12"/>
      <c r="I413" s="12"/>
      <c r="J413" s="25"/>
    </row>
    <row r="414" ht="14.25" customHeight="1">
      <c r="A414" s="12"/>
      <c r="B414" s="11">
        <v>7.08142032E8</v>
      </c>
      <c r="C414" s="1" t="s">
        <v>799</v>
      </c>
      <c r="D414" s="12" t="s">
        <v>800</v>
      </c>
      <c r="E414" s="14">
        <v>23043.0</v>
      </c>
      <c r="F414" s="14"/>
      <c r="G414" s="29"/>
      <c r="H414" s="12"/>
      <c r="I414" s="12"/>
      <c r="J414" s="25" t="s">
        <v>32</v>
      </c>
    </row>
    <row r="415" ht="14.25" customHeight="1">
      <c r="A415" s="12"/>
      <c r="B415" s="11">
        <v>4.8046793E7</v>
      </c>
      <c r="C415" s="1" t="s">
        <v>801</v>
      </c>
      <c r="D415" s="12" t="s">
        <v>802</v>
      </c>
      <c r="E415" s="14">
        <v>23044.0</v>
      </c>
      <c r="F415" s="14"/>
      <c r="G415" s="29" t="s">
        <v>803</v>
      </c>
      <c r="H415" s="12"/>
      <c r="I415" s="12"/>
      <c r="J415" s="25" t="s">
        <v>32</v>
      </c>
    </row>
    <row r="416" ht="14.25" customHeight="1">
      <c r="A416" s="30" t="s">
        <v>20</v>
      </c>
      <c r="B416" s="11">
        <v>2.6213304E7</v>
      </c>
      <c r="C416" s="1" t="s">
        <v>141</v>
      </c>
      <c r="D416" s="12" t="s">
        <v>804</v>
      </c>
      <c r="E416" s="14">
        <v>23045.0</v>
      </c>
      <c r="F416" s="14">
        <v>10.0</v>
      </c>
      <c r="G416" s="29" t="s">
        <v>805</v>
      </c>
      <c r="H416" s="12"/>
      <c r="I416" s="12"/>
      <c r="J416" s="25" t="s">
        <v>6</v>
      </c>
    </row>
    <row r="417" ht="14.25" customHeight="1">
      <c r="A417" s="30" t="s">
        <v>21</v>
      </c>
      <c r="B417" s="11">
        <v>3.0936857E7</v>
      </c>
      <c r="C417" s="1" t="s">
        <v>152</v>
      </c>
      <c r="D417" s="12" t="s">
        <v>153</v>
      </c>
      <c r="E417" s="14">
        <v>23046.0</v>
      </c>
      <c r="F417" s="14">
        <v>10.0</v>
      </c>
      <c r="G417" s="29"/>
      <c r="H417" s="12"/>
      <c r="I417" s="12"/>
      <c r="J417" s="25" t="s">
        <v>6</v>
      </c>
    </row>
    <row r="418" ht="14.25" customHeight="1">
      <c r="A418" s="12"/>
      <c r="B418" s="11">
        <v>7.38253697E8</v>
      </c>
      <c r="C418" s="1" t="s">
        <v>806</v>
      </c>
      <c r="D418" s="12" t="s">
        <v>807</v>
      </c>
      <c r="E418" s="14">
        <v>23047.0</v>
      </c>
      <c r="F418" s="14"/>
      <c r="G418" s="29"/>
      <c r="H418" s="12"/>
      <c r="I418" s="12"/>
      <c r="J418" s="25" t="s">
        <v>32</v>
      </c>
    </row>
    <row r="419" ht="14.25" customHeight="1">
      <c r="A419" s="12"/>
      <c r="B419" s="11"/>
      <c r="C419" s="1" t="s">
        <v>808</v>
      </c>
      <c r="D419" s="12" t="s">
        <v>809</v>
      </c>
      <c r="E419" s="14">
        <v>23048.0</v>
      </c>
      <c r="F419" s="14"/>
      <c r="G419" s="29" t="s">
        <v>810</v>
      </c>
      <c r="H419" s="12"/>
      <c r="I419" s="12"/>
      <c r="J419" s="25" t="s">
        <v>32</v>
      </c>
    </row>
    <row r="420" ht="14.25" customHeight="1">
      <c r="A420" s="12"/>
      <c r="B420" s="11"/>
      <c r="C420" s="1" t="s">
        <v>811</v>
      </c>
      <c r="D420" s="12" t="s">
        <v>812</v>
      </c>
      <c r="E420" s="14">
        <v>23049.0</v>
      </c>
      <c r="F420" s="14"/>
      <c r="G420" s="29"/>
      <c r="H420" s="12"/>
      <c r="I420" s="12"/>
      <c r="J420" s="25" t="s">
        <v>47</v>
      </c>
    </row>
    <row r="421" ht="14.25" customHeight="1">
      <c r="A421" s="30" t="s">
        <v>22</v>
      </c>
      <c r="B421" s="11">
        <v>2.7633224E7</v>
      </c>
      <c r="C421" s="1" t="s">
        <v>213</v>
      </c>
      <c r="D421" s="12" t="s">
        <v>813</v>
      </c>
      <c r="E421" s="14">
        <v>23050.0</v>
      </c>
      <c r="F421" s="14"/>
      <c r="G421" s="29" t="s">
        <v>814</v>
      </c>
      <c r="H421" s="12"/>
      <c r="I421" s="12"/>
      <c r="J421" s="25" t="s">
        <v>6</v>
      </c>
    </row>
    <row r="422" ht="14.25" customHeight="1">
      <c r="A422" s="12"/>
      <c r="B422" s="11">
        <v>2.6251564E7</v>
      </c>
      <c r="C422" s="1" t="s">
        <v>815</v>
      </c>
      <c r="D422" s="12" t="s">
        <v>816</v>
      </c>
      <c r="E422" s="14">
        <v>23051.0</v>
      </c>
      <c r="F422" s="14"/>
      <c r="G422" s="29"/>
      <c r="H422" s="12"/>
      <c r="I422" s="12"/>
      <c r="J422" s="25" t="s">
        <v>32</v>
      </c>
    </row>
    <row r="423" ht="14.25" customHeight="1">
      <c r="A423" s="12"/>
      <c r="B423" s="11"/>
      <c r="C423" s="1" t="s">
        <v>817</v>
      </c>
      <c r="D423" s="12" t="s">
        <v>818</v>
      </c>
      <c r="E423" s="14">
        <v>23052.0</v>
      </c>
      <c r="F423" s="14"/>
      <c r="G423" s="29"/>
      <c r="H423" s="12"/>
      <c r="I423" s="12"/>
      <c r="J423" s="25" t="s">
        <v>47</v>
      </c>
    </row>
    <row r="424" ht="14.25" customHeight="1">
      <c r="A424" s="12"/>
      <c r="B424" s="11"/>
      <c r="C424" s="1" t="s">
        <v>383</v>
      </c>
      <c r="D424" s="12" t="s">
        <v>819</v>
      </c>
      <c r="E424" s="14">
        <v>23053.0</v>
      </c>
      <c r="F424" s="14"/>
      <c r="G424" s="29"/>
      <c r="H424" s="12"/>
      <c r="I424" s="12"/>
      <c r="J424" s="25" t="s">
        <v>47</v>
      </c>
    </row>
    <row r="425" ht="14.25" customHeight="1">
      <c r="A425" s="30" t="s">
        <v>23</v>
      </c>
      <c r="B425" s="11">
        <v>4.1815282E7</v>
      </c>
      <c r="C425" s="1" t="s">
        <v>820</v>
      </c>
      <c r="D425" s="12" t="s">
        <v>821</v>
      </c>
      <c r="E425" s="14">
        <v>23054.0</v>
      </c>
      <c r="F425" s="14">
        <v>10.0</v>
      </c>
      <c r="G425" s="29" t="s">
        <v>822</v>
      </c>
      <c r="H425" s="12"/>
      <c r="I425" s="12"/>
      <c r="J425" s="25" t="s">
        <v>6</v>
      </c>
    </row>
    <row r="426" ht="14.25" customHeight="1">
      <c r="A426" s="30" t="s">
        <v>75</v>
      </c>
      <c r="B426" s="11">
        <v>2.5582842E7</v>
      </c>
      <c r="C426" s="1" t="s">
        <v>76</v>
      </c>
      <c r="D426" s="16" t="s">
        <v>77</v>
      </c>
      <c r="E426" s="14">
        <v>23055.0</v>
      </c>
      <c r="F426" s="14">
        <v>10.0</v>
      </c>
      <c r="G426" s="29" t="s">
        <v>78</v>
      </c>
      <c r="H426" s="12"/>
      <c r="I426" s="12"/>
      <c r="J426" s="25" t="s">
        <v>6</v>
      </c>
    </row>
    <row r="427" ht="14.25" customHeight="1">
      <c r="A427" s="12"/>
      <c r="B427" s="11">
        <v>1.5158140306E10</v>
      </c>
      <c r="C427" s="1" t="s">
        <v>823</v>
      </c>
      <c r="D427" s="12" t="s">
        <v>824</v>
      </c>
      <c r="E427" s="14">
        <v>23056.0</v>
      </c>
      <c r="F427" s="14"/>
      <c r="G427" s="29"/>
      <c r="H427" s="12"/>
      <c r="I427" s="12"/>
      <c r="J427" s="25" t="s">
        <v>32</v>
      </c>
    </row>
    <row r="428" ht="14.25" customHeight="1">
      <c r="A428" s="30" t="s">
        <v>825</v>
      </c>
      <c r="B428" s="11">
        <v>2.681973E7</v>
      </c>
      <c r="C428" s="1" t="s">
        <v>312</v>
      </c>
      <c r="D428" s="12" t="s">
        <v>826</v>
      </c>
      <c r="E428" s="14">
        <v>23057.0</v>
      </c>
      <c r="F428" s="14"/>
      <c r="G428" s="29"/>
      <c r="H428" s="12"/>
      <c r="I428" s="12"/>
      <c r="J428" s="25" t="s">
        <v>6</v>
      </c>
    </row>
    <row r="429" ht="14.25" customHeight="1">
      <c r="A429" s="12"/>
      <c r="B429" s="11"/>
      <c r="C429" s="1" t="s">
        <v>827</v>
      </c>
      <c r="D429" s="12" t="s">
        <v>828</v>
      </c>
      <c r="E429" s="14">
        <v>23058.0</v>
      </c>
      <c r="F429" s="14">
        <v>10.0</v>
      </c>
      <c r="G429" s="29"/>
      <c r="H429" s="12"/>
      <c r="I429" s="12"/>
      <c r="J429" s="25" t="s">
        <v>47</v>
      </c>
    </row>
    <row r="430" ht="14.25" customHeight="1">
      <c r="A430" s="12"/>
      <c r="B430" s="11"/>
      <c r="C430" s="1" t="s">
        <v>829</v>
      </c>
      <c r="D430" s="12" t="s">
        <v>830</v>
      </c>
      <c r="E430" s="14">
        <v>23059.0</v>
      </c>
      <c r="F430" s="14"/>
      <c r="G430" s="29"/>
      <c r="H430" s="12"/>
      <c r="I430" s="12"/>
      <c r="J430" s="25" t="s">
        <v>47</v>
      </c>
    </row>
    <row r="431" ht="14.25" customHeight="1">
      <c r="A431" s="12"/>
      <c r="B431" s="11"/>
      <c r="C431" s="1" t="s">
        <v>831</v>
      </c>
      <c r="D431" s="12" t="s">
        <v>832</v>
      </c>
      <c r="E431" s="14">
        <v>23060.0</v>
      </c>
      <c r="F431" s="14"/>
      <c r="G431" s="29"/>
      <c r="H431" s="12"/>
      <c r="I431" s="12"/>
      <c r="J431" s="25" t="s">
        <v>47</v>
      </c>
    </row>
    <row r="432" ht="14.25" customHeight="1">
      <c r="A432" s="30" t="s">
        <v>833</v>
      </c>
      <c r="B432" s="11">
        <v>2.0660556E7</v>
      </c>
      <c r="C432" s="1" t="s">
        <v>213</v>
      </c>
      <c r="D432" s="12" t="s">
        <v>834</v>
      </c>
      <c r="E432" s="14">
        <v>23061.0</v>
      </c>
      <c r="F432" s="14">
        <v>10.0</v>
      </c>
      <c r="G432" s="29" t="s">
        <v>487</v>
      </c>
      <c r="H432" s="12"/>
      <c r="I432" s="12"/>
      <c r="J432" s="25" t="s">
        <v>6</v>
      </c>
    </row>
    <row r="433" ht="14.25" customHeight="1">
      <c r="A433" s="12"/>
      <c r="B433" s="11"/>
      <c r="C433" s="1" t="s">
        <v>835</v>
      </c>
      <c r="D433" s="12" t="s">
        <v>836</v>
      </c>
      <c r="E433" s="14">
        <v>23062.0</v>
      </c>
      <c r="F433" s="14"/>
      <c r="G433" s="29"/>
      <c r="H433" s="12"/>
      <c r="I433" s="12"/>
      <c r="J433" s="25" t="s">
        <v>47</v>
      </c>
    </row>
    <row r="434" ht="14.25" customHeight="1">
      <c r="A434" s="12"/>
      <c r="B434" s="11"/>
      <c r="C434" s="1" t="s">
        <v>837</v>
      </c>
      <c r="D434" s="12" t="s">
        <v>838</v>
      </c>
      <c r="E434" s="14">
        <v>23063.0</v>
      </c>
      <c r="F434" s="14"/>
      <c r="G434" s="29"/>
      <c r="H434" s="12"/>
      <c r="I434" s="12"/>
      <c r="J434" s="25" t="s">
        <v>47</v>
      </c>
    </row>
    <row r="435" ht="14.25" customHeight="1">
      <c r="A435" s="12"/>
      <c r="B435" s="11">
        <v>2.6837292E7</v>
      </c>
      <c r="C435" s="1" t="s">
        <v>30</v>
      </c>
      <c r="D435" s="12" t="s">
        <v>839</v>
      </c>
      <c r="E435" s="14">
        <v>23064.0</v>
      </c>
      <c r="F435" s="14"/>
      <c r="G435" s="29"/>
      <c r="H435" s="12"/>
      <c r="I435" s="12"/>
      <c r="J435" s="25" t="s">
        <v>32</v>
      </c>
    </row>
    <row r="436" ht="14.25" customHeight="1">
      <c r="A436" s="12"/>
      <c r="B436" s="11">
        <v>2.1631052E7</v>
      </c>
      <c r="C436" s="1" t="s">
        <v>840</v>
      </c>
      <c r="D436" s="12" t="s">
        <v>841</v>
      </c>
      <c r="E436" s="14">
        <v>23065.0</v>
      </c>
      <c r="F436" s="14"/>
      <c r="G436" s="29"/>
      <c r="H436" s="12"/>
      <c r="I436" s="12"/>
      <c r="J436" s="25" t="s">
        <v>32</v>
      </c>
    </row>
    <row r="437" ht="14.25" customHeight="1">
      <c r="A437" s="30" t="s">
        <v>24</v>
      </c>
      <c r="B437" s="11">
        <v>5.3295457E7</v>
      </c>
      <c r="C437" s="1" t="s">
        <v>842</v>
      </c>
      <c r="D437" s="12" t="s">
        <v>718</v>
      </c>
      <c r="E437" s="14">
        <v>23066.0</v>
      </c>
      <c r="F437" s="14">
        <v>10.0</v>
      </c>
      <c r="G437" s="29" t="s">
        <v>843</v>
      </c>
      <c r="H437" s="12"/>
      <c r="I437" s="12"/>
      <c r="J437" s="25" t="s">
        <v>6</v>
      </c>
    </row>
    <row r="438" ht="14.25" customHeight="1">
      <c r="A438" s="12"/>
      <c r="B438" s="11">
        <v>1.5757598425E10</v>
      </c>
      <c r="C438" s="1" t="s">
        <v>683</v>
      </c>
      <c r="D438" s="12" t="s">
        <v>844</v>
      </c>
      <c r="E438" s="14">
        <v>23067.0</v>
      </c>
      <c r="F438" s="14"/>
      <c r="G438" s="29"/>
      <c r="H438" s="12"/>
      <c r="I438" s="12"/>
      <c r="J438" s="25" t="s">
        <v>32</v>
      </c>
    </row>
    <row r="439" ht="14.25" customHeight="1">
      <c r="A439" s="12"/>
      <c r="B439" s="11">
        <v>6.1308275E7</v>
      </c>
      <c r="C439" s="1" t="s">
        <v>845</v>
      </c>
      <c r="D439" s="12" t="s">
        <v>846</v>
      </c>
      <c r="E439" s="14">
        <v>23068.0</v>
      </c>
      <c r="F439" s="14"/>
      <c r="G439" s="29"/>
      <c r="H439" s="12"/>
      <c r="I439" s="12"/>
      <c r="J439" s="25" t="s">
        <v>32</v>
      </c>
    </row>
    <row r="440" ht="14.25" customHeight="1">
      <c r="A440" s="12"/>
      <c r="B440" s="11">
        <v>7.37767397E8</v>
      </c>
      <c r="C440" s="1" t="s">
        <v>847</v>
      </c>
      <c r="D440" s="12" t="s">
        <v>848</v>
      </c>
      <c r="E440" s="14">
        <v>23069.0</v>
      </c>
      <c r="F440" s="14"/>
      <c r="G440" s="29"/>
      <c r="H440" s="12"/>
      <c r="I440" s="12"/>
      <c r="J440" s="25" t="s">
        <v>32</v>
      </c>
    </row>
    <row r="441" ht="14.25" customHeight="1">
      <c r="A441" s="12"/>
      <c r="B441" s="11">
        <v>2.2401311E7</v>
      </c>
      <c r="C441" s="1" t="s">
        <v>30</v>
      </c>
      <c r="D441" s="12" t="s">
        <v>290</v>
      </c>
      <c r="E441" s="14">
        <v>23070.0</v>
      </c>
      <c r="F441" s="14"/>
      <c r="G441" s="29"/>
      <c r="H441" s="12"/>
      <c r="I441" s="12"/>
      <c r="J441" s="25" t="s">
        <v>32</v>
      </c>
    </row>
    <row r="442" ht="14.25" customHeight="1">
      <c r="A442" s="12"/>
      <c r="B442" s="11"/>
      <c r="C442" s="1" t="s">
        <v>849</v>
      </c>
      <c r="D442" s="12" t="s">
        <v>850</v>
      </c>
      <c r="E442" s="14">
        <v>23071.0</v>
      </c>
      <c r="F442" s="14"/>
      <c r="G442" s="29"/>
      <c r="H442" s="12"/>
      <c r="I442" s="12"/>
      <c r="J442" s="25" t="s">
        <v>47</v>
      </c>
    </row>
    <row r="443" ht="14.25" customHeight="1">
      <c r="A443" s="12"/>
      <c r="B443" s="11">
        <v>5.1251135E7</v>
      </c>
      <c r="C443" s="1" t="s">
        <v>851</v>
      </c>
      <c r="D443" s="12" t="s">
        <v>852</v>
      </c>
      <c r="E443" s="14">
        <v>23072.0</v>
      </c>
      <c r="F443" s="14"/>
      <c r="G443" s="29"/>
      <c r="H443" s="12"/>
      <c r="I443" s="12"/>
      <c r="J443" s="25" t="s">
        <v>32</v>
      </c>
    </row>
    <row r="444" ht="14.25" customHeight="1">
      <c r="A444" s="12"/>
      <c r="B444" s="11"/>
      <c r="C444" s="1" t="s">
        <v>853</v>
      </c>
      <c r="D444" s="12" t="s">
        <v>854</v>
      </c>
      <c r="E444" s="14">
        <v>23073.0</v>
      </c>
      <c r="F444" s="14"/>
      <c r="G444" s="29"/>
      <c r="H444" s="12"/>
      <c r="I444" s="12"/>
      <c r="J444" s="25" t="s">
        <v>47</v>
      </c>
    </row>
    <row r="445" ht="14.25" customHeight="1">
      <c r="A445" s="12"/>
      <c r="B445" s="11"/>
      <c r="C445" s="1" t="s">
        <v>855</v>
      </c>
      <c r="D445" s="12" t="s">
        <v>856</v>
      </c>
      <c r="E445" s="14">
        <v>23074.0</v>
      </c>
      <c r="F445" s="14"/>
      <c r="G445" s="29"/>
      <c r="H445" s="12"/>
      <c r="I445" s="12"/>
      <c r="J445" s="25" t="s">
        <v>47</v>
      </c>
    </row>
    <row r="446" ht="14.25" customHeight="1">
      <c r="A446" s="12"/>
      <c r="B446" s="11"/>
      <c r="C446" s="1" t="s">
        <v>857</v>
      </c>
      <c r="D446" s="12" t="s">
        <v>858</v>
      </c>
      <c r="E446" s="14">
        <v>23075.0</v>
      </c>
      <c r="F446" s="14"/>
      <c r="G446" s="29"/>
      <c r="H446" s="12"/>
      <c r="I446" s="12"/>
      <c r="J446" s="25" t="s">
        <v>47</v>
      </c>
    </row>
    <row r="447" ht="14.25" customHeight="1">
      <c r="A447" s="12"/>
      <c r="B447" s="11">
        <v>4.1777733E7</v>
      </c>
      <c r="C447" s="1" t="s">
        <v>859</v>
      </c>
      <c r="D447" s="12" t="s">
        <v>860</v>
      </c>
      <c r="E447" s="14">
        <v>23076.0</v>
      </c>
      <c r="F447" s="14"/>
      <c r="G447" s="29"/>
      <c r="H447" s="12"/>
      <c r="I447" s="12"/>
      <c r="J447" s="25" t="s">
        <v>32</v>
      </c>
    </row>
    <row r="448" ht="14.25" customHeight="1">
      <c r="A448" s="12"/>
      <c r="B448" s="11">
        <v>9.0621678E7</v>
      </c>
      <c r="C448" s="1" t="s">
        <v>861</v>
      </c>
      <c r="D448" s="12" t="s">
        <v>862</v>
      </c>
      <c r="E448" s="14">
        <v>23077.0</v>
      </c>
      <c r="F448" s="14"/>
      <c r="G448" s="29" t="s">
        <v>863</v>
      </c>
      <c r="H448" s="12"/>
      <c r="I448" s="12"/>
      <c r="J448" s="25" t="s">
        <v>32</v>
      </c>
    </row>
    <row r="449" ht="14.25" customHeight="1">
      <c r="A449" s="12"/>
      <c r="B449" s="11">
        <v>7.05652873E8</v>
      </c>
      <c r="C449" s="1" t="s">
        <v>864</v>
      </c>
      <c r="D449" s="12" t="s">
        <v>865</v>
      </c>
      <c r="E449" s="14">
        <v>23078.0</v>
      </c>
      <c r="F449" s="14"/>
      <c r="G449" s="29"/>
      <c r="H449" s="12"/>
      <c r="I449" s="12"/>
      <c r="J449" s="25" t="s">
        <v>32</v>
      </c>
    </row>
    <row r="450" ht="14.25" customHeight="1">
      <c r="A450" s="30" t="s">
        <v>25</v>
      </c>
      <c r="B450" s="11">
        <v>2.1707188E7</v>
      </c>
      <c r="C450" s="1" t="s">
        <v>305</v>
      </c>
      <c r="D450" s="12" t="s">
        <v>866</v>
      </c>
      <c r="E450" s="14">
        <v>23079.0</v>
      </c>
      <c r="F450" s="14">
        <v>10.0</v>
      </c>
      <c r="G450" s="29"/>
      <c r="H450" s="12"/>
      <c r="I450" s="12"/>
      <c r="J450" s="25" t="s">
        <v>6</v>
      </c>
    </row>
    <row r="451" ht="14.25" customHeight="1">
      <c r="A451" s="12"/>
      <c r="B451" s="11"/>
      <c r="C451" s="1" t="s">
        <v>867</v>
      </c>
      <c r="D451" s="12" t="s">
        <v>868</v>
      </c>
      <c r="E451" s="14">
        <v>23080.0</v>
      </c>
      <c r="F451" s="14"/>
      <c r="G451" s="29"/>
      <c r="H451" s="12"/>
      <c r="I451" s="12"/>
      <c r="J451" s="25" t="s">
        <v>47</v>
      </c>
    </row>
    <row r="452" ht="14.25" customHeight="1">
      <c r="A452" s="12"/>
      <c r="B452" s="11"/>
      <c r="C452" s="1" t="s">
        <v>244</v>
      </c>
      <c r="D452" s="12" t="s">
        <v>869</v>
      </c>
      <c r="E452" s="14">
        <v>23081.0</v>
      </c>
      <c r="F452" s="14"/>
      <c r="G452" s="29"/>
      <c r="H452" s="12"/>
      <c r="I452" s="12"/>
      <c r="J452" s="25" t="s">
        <v>47</v>
      </c>
    </row>
    <row r="453" ht="14.25" customHeight="1">
      <c r="A453" s="12"/>
      <c r="B453" s="11">
        <v>4.0299599E7</v>
      </c>
      <c r="C453" s="1" t="s">
        <v>870</v>
      </c>
      <c r="D453" s="12" t="s">
        <v>871</v>
      </c>
      <c r="E453" s="14">
        <v>23082.0</v>
      </c>
      <c r="F453" s="14"/>
      <c r="G453" s="29"/>
      <c r="H453" s="12"/>
      <c r="I453" s="12"/>
      <c r="J453" s="25" t="s">
        <v>32</v>
      </c>
    </row>
    <row r="454" ht="14.25" customHeight="1">
      <c r="A454" s="12"/>
      <c r="B454" s="11">
        <v>5.1282316E7</v>
      </c>
      <c r="C454" s="1" t="s">
        <v>872</v>
      </c>
      <c r="D454" s="12" t="s">
        <v>873</v>
      </c>
      <c r="E454" s="14">
        <v>23083.0</v>
      </c>
      <c r="F454" s="14"/>
      <c r="G454" s="29"/>
      <c r="H454" s="12"/>
      <c r="I454" s="12"/>
      <c r="J454" s="25" t="s">
        <v>32</v>
      </c>
    </row>
    <row r="455" ht="14.25" customHeight="1">
      <c r="A455" s="12"/>
      <c r="B455" s="11">
        <v>4.011585E7</v>
      </c>
      <c r="C455" s="1" t="s">
        <v>874</v>
      </c>
      <c r="D455" s="12" t="s">
        <v>875</v>
      </c>
      <c r="E455" s="14">
        <v>23084.0</v>
      </c>
      <c r="F455" s="14"/>
      <c r="G455" s="29" t="s">
        <v>876</v>
      </c>
      <c r="H455" s="12"/>
      <c r="I455" s="12"/>
      <c r="J455" s="25" t="s">
        <v>32</v>
      </c>
    </row>
    <row r="456" ht="14.25" customHeight="1">
      <c r="A456" s="12"/>
      <c r="B456" s="11">
        <v>6.1782638E7</v>
      </c>
      <c r="C456" s="1" t="s">
        <v>312</v>
      </c>
      <c r="D456" s="12" t="s">
        <v>877</v>
      </c>
      <c r="E456" s="14">
        <v>23085.0</v>
      </c>
      <c r="F456" s="14"/>
      <c r="G456" s="29"/>
      <c r="H456" s="12"/>
      <c r="I456" s="12"/>
      <c r="J456" s="25" t="s">
        <v>32</v>
      </c>
    </row>
    <row r="457" ht="14.25" customHeight="1">
      <c r="A457" s="12"/>
      <c r="B457" s="11">
        <v>5.1532647E7</v>
      </c>
      <c r="C457" s="1" t="s">
        <v>878</v>
      </c>
      <c r="D457" s="12" t="s">
        <v>879</v>
      </c>
      <c r="E457" s="14">
        <v>23086.0</v>
      </c>
      <c r="F457" s="14"/>
      <c r="G457" s="29"/>
      <c r="H457" s="12"/>
      <c r="I457" s="12"/>
      <c r="J457" s="25" t="s">
        <v>32</v>
      </c>
    </row>
    <row r="458" ht="14.25" customHeight="1">
      <c r="A458" s="12"/>
      <c r="B458" s="11">
        <v>5.31343511E8</v>
      </c>
      <c r="C458" s="1" t="s">
        <v>880</v>
      </c>
      <c r="D458" s="12" t="s">
        <v>881</v>
      </c>
      <c r="E458" s="14">
        <v>23087.0</v>
      </c>
      <c r="F458" s="14"/>
      <c r="G458" s="29" t="s">
        <v>882</v>
      </c>
      <c r="H458" s="12"/>
      <c r="I458" s="12"/>
      <c r="J458" s="25" t="s">
        <v>32</v>
      </c>
    </row>
    <row r="459" ht="14.25" customHeight="1">
      <c r="A459" s="12"/>
      <c r="B459" s="11">
        <v>3.9547437E7</v>
      </c>
      <c r="C459" s="1" t="s">
        <v>30</v>
      </c>
      <c r="D459" s="12" t="s">
        <v>883</v>
      </c>
      <c r="E459" s="14">
        <v>23088.0</v>
      </c>
      <c r="F459" s="14"/>
      <c r="G459" s="29" t="s">
        <v>342</v>
      </c>
      <c r="H459" s="12"/>
      <c r="I459" s="12"/>
      <c r="J459" s="25" t="s">
        <v>32</v>
      </c>
    </row>
    <row r="460" ht="14.25" customHeight="1">
      <c r="A460" s="12"/>
      <c r="B460" s="11"/>
      <c r="C460" s="1" t="s">
        <v>182</v>
      </c>
      <c r="D460" s="12" t="s">
        <v>183</v>
      </c>
      <c r="E460" s="14">
        <v>23089.0</v>
      </c>
      <c r="F460" s="14"/>
      <c r="G460" s="29"/>
      <c r="H460" s="12"/>
      <c r="I460" s="12"/>
      <c r="J460" s="25" t="s">
        <v>47</v>
      </c>
    </row>
    <row r="461" ht="14.25" customHeight="1">
      <c r="A461" s="12"/>
      <c r="B461" s="11"/>
      <c r="C461" s="1" t="s">
        <v>884</v>
      </c>
      <c r="D461" s="12" t="s">
        <v>885</v>
      </c>
      <c r="E461" s="14">
        <v>23090.0</v>
      </c>
      <c r="F461" s="14"/>
      <c r="G461" s="29"/>
      <c r="H461" s="12"/>
      <c r="I461" s="12"/>
      <c r="J461" s="25" t="s">
        <v>47</v>
      </c>
    </row>
    <row r="462" ht="14.25" customHeight="1">
      <c r="A462" s="12"/>
      <c r="B462" s="11">
        <v>2.4620541E7</v>
      </c>
      <c r="C462" s="1" t="s">
        <v>40</v>
      </c>
      <c r="D462" s="12" t="s">
        <v>886</v>
      </c>
      <c r="E462" s="14">
        <v>23091.0</v>
      </c>
      <c r="F462" s="14"/>
      <c r="G462" s="29"/>
      <c r="H462" s="12"/>
      <c r="I462" s="12"/>
      <c r="J462" s="25" t="s">
        <v>32</v>
      </c>
    </row>
    <row r="463" ht="14.25" customHeight="1">
      <c r="A463" s="12"/>
      <c r="B463" s="11">
        <v>6.27349466E8</v>
      </c>
      <c r="C463" s="1" t="s">
        <v>887</v>
      </c>
      <c r="D463" s="12" t="s">
        <v>888</v>
      </c>
      <c r="E463" s="14">
        <v>23092.0</v>
      </c>
      <c r="F463" s="14"/>
      <c r="G463" s="29"/>
      <c r="H463" s="12"/>
      <c r="I463" s="12"/>
      <c r="J463" s="25" t="s">
        <v>32</v>
      </c>
    </row>
    <row r="464" ht="14.25" customHeight="1">
      <c r="A464" s="12"/>
      <c r="B464" s="11">
        <v>1.7643882286E10</v>
      </c>
      <c r="C464" s="1" t="s">
        <v>506</v>
      </c>
      <c r="D464" s="12" t="s">
        <v>889</v>
      </c>
      <c r="E464" s="14">
        <v>23093.0</v>
      </c>
      <c r="F464" s="14"/>
      <c r="G464" s="29" t="s">
        <v>890</v>
      </c>
      <c r="H464" s="12"/>
      <c r="I464" s="12"/>
      <c r="J464" s="25" t="s">
        <v>32</v>
      </c>
    </row>
    <row r="465" ht="14.25" customHeight="1">
      <c r="A465" s="12"/>
      <c r="B465" s="11">
        <v>2.2701704E7</v>
      </c>
      <c r="C465" s="1" t="s">
        <v>88</v>
      </c>
      <c r="D465" s="12" t="s">
        <v>891</v>
      </c>
      <c r="E465" s="14">
        <v>23094.0</v>
      </c>
      <c r="F465" s="14"/>
      <c r="G465" s="29"/>
      <c r="H465" s="12"/>
      <c r="I465" s="12"/>
      <c r="J465" s="25" t="s">
        <v>32</v>
      </c>
    </row>
    <row r="466" ht="14.25" customHeight="1">
      <c r="A466" s="12"/>
      <c r="B466" s="11"/>
      <c r="C466" s="1" t="s">
        <v>892</v>
      </c>
      <c r="D466" s="12" t="s">
        <v>893</v>
      </c>
      <c r="E466" s="14">
        <v>23095.0</v>
      </c>
      <c r="F466" s="14"/>
      <c r="G466" s="29"/>
      <c r="H466" s="12"/>
      <c r="I466" s="12"/>
      <c r="J466" s="25" t="s">
        <v>47</v>
      </c>
    </row>
    <row r="467" ht="14.25" customHeight="1">
      <c r="A467" s="12"/>
      <c r="B467" s="11">
        <v>7.33448215E8</v>
      </c>
      <c r="C467" s="1" t="s">
        <v>894</v>
      </c>
      <c r="D467" s="12" t="s">
        <v>895</v>
      </c>
      <c r="E467" s="14">
        <v>23096.0</v>
      </c>
      <c r="F467" s="14"/>
      <c r="G467" s="29"/>
      <c r="H467" s="12"/>
      <c r="I467" s="12"/>
      <c r="J467" s="25" t="s">
        <v>32</v>
      </c>
    </row>
    <row r="468" ht="14.25" customHeight="1">
      <c r="A468" s="12"/>
      <c r="B468" s="11">
        <v>2.8841246E7</v>
      </c>
      <c r="C468" s="1" t="s">
        <v>896</v>
      </c>
      <c r="D468" s="12" t="s">
        <v>897</v>
      </c>
      <c r="E468" s="14">
        <v>23097.0</v>
      </c>
      <c r="F468" s="14"/>
      <c r="G468" s="29"/>
      <c r="H468" s="12"/>
      <c r="I468" s="12"/>
      <c r="J468" s="25" t="s">
        <v>32</v>
      </c>
    </row>
    <row r="469" ht="14.25" customHeight="1">
      <c r="A469" s="12"/>
      <c r="B469" s="11">
        <v>7.35733308E8</v>
      </c>
      <c r="C469" s="1" t="s">
        <v>898</v>
      </c>
      <c r="D469" s="12" t="s">
        <v>899</v>
      </c>
      <c r="E469" s="14">
        <v>23098.0</v>
      </c>
      <c r="F469" s="14"/>
      <c r="G469" s="29"/>
      <c r="H469" s="12"/>
      <c r="I469" s="12"/>
      <c r="J469" s="25" t="s">
        <v>32</v>
      </c>
    </row>
    <row r="470" ht="14.25" customHeight="1">
      <c r="A470" s="12"/>
      <c r="B470" s="11">
        <v>5.0277175E7</v>
      </c>
      <c r="C470" s="1" t="s">
        <v>900</v>
      </c>
      <c r="D470" s="12" t="s">
        <v>901</v>
      </c>
      <c r="E470" s="14">
        <v>23099.0</v>
      </c>
      <c r="F470" s="14"/>
      <c r="G470" s="29"/>
      <c r="H470" s="12"/>
      <c r="I470" s="12"/>
      <c r="J470" s="25" t="s">
        <v>32</v>
      </c>
    </row>
    <row r="471" ht="14.25" customHeight="1">
      <c r="A471" s="12"/>
      <c r="B471" s="11">
        <v>3.0283094E7</v>
      </c>
      <c r="C471" s="1" t="s">
        <v>377</v>
      </c>
      <c r="D471" s="12" t="s">
        <v>902</v>
      </c>
      <c r="E471" s="14">
        <v>23100.0</v>
      </c>
      <c r="F471" s="14"/>
      <c r="G471" s="29"/>
      <c r="H471" s="12"/>
      <c r="I471" s="12"/>
      <c r="J471" s="25" t="s">
        <v>32</v>
      </c>
    </row>
    <row r="472" ht="14.25" customHeight="1">
      <c r="A472" s="12"/>
      <c r="B472" s="11">
        <v>6.1793423E7</v>
      </c>
      <c r="C472" s="1" t="s">
        <v>213</v>
      </c>
      <c r="D472" s="12" t="s">
        <v>903</v>
      </c>
      <c r="E472" s="14">
        <v>23101.0</v>
      </c>
      <c r="F472" s="14"/>
      <c r="G472" s="29"/>
      <c r="H472" s="12"/>
      <c r="I472" s="12"/>
      <c r="J472" s="25" t="s">
        <v>32</v>
      </c>
    </row>
    <row r="473" ht="14.25" customHeight="1">
      <c r="A473" s="12"/>
      <c r="B473" s="11"/>
      <c r="C473" s="1" t="s">
        <v>773</v>
      </c>
      <c r="D473" s="12" t="s">
        <v>904</v>
      </c>
      <c r="E473" s="14">
        <v>23102.0</v>
      </c>
      <c r="F473" s="14"/>
      <c r="G473" s="29"/>
      <c r="H473" s="12"/>
      <c r="I473" s="12"/>
      <c r="J473" s="25" t="s">
        <v>32</v>
      </c>
    </row>
    <row r="474" ht="14.25" customHeight="1">
      <c r="A474" s="12"/>
      <c r="B474" s="11">
        <v>1.7678221189E10</v>
      </c>
      <c r="C474" s="1" t="s">
        <v>905</v>
      </c>
      <c r="D474" s="12" t="s">
        <v>906</v>
      </c>
      <c r="E474" s="14">
        <v>23103.0</v>
      </c>
      <c r="F474" s="14"/>
      <c r="G474" s="29"/>
      <c r="H474" s="12"/>
      <c r="I474" s="12"/>
      <c r="J474" s="25" t="s">
        <v>32</v>
      </c>
    </row>
    <row r="475" ht="14.25" customHeight="1">
      <c r="A475" s="12"/>
      <c r="B475" s="11"/>
      <c r="C475" s="1" t="s">
        <v>907</v>
      </c>
      <c r="D475" s="12" t="s">
        <v>908</v>
      </c>
      <c r="E475" s="14">
        <v>23104.0</v>
      </c>
      <c r="F475" s="14"/>
      <c r="G475" s="29"/>
      <c r="H475" s="12"/>
      <c r="I475" s="12"/>
      <c r="J475" s="25" t="s">
        <v>47</v>
      </c>
    </row>
    <row r="476" ht="14.25" customHeight="1">
      <c r="A476" s="12"/>
      <c r="B476" s="11">
        <v>5.1446674796E10</v>
      </c>
      <c r="C476" s="1" t="s">
        <v>909</v>
      </c>
      <c r="D476" s="12" t="s">
        <v>910</v>
      </c>
      <c r="E476" s="14">
        <v>23105.0</v>
      </c>
      <c r="F476" s="14"/>
      <c r="G476" s="29" t="s">
        <v>911</v>
      </c>
      <c r="H476" s="12"/>
      <c r="I476" s="12"/>
      <c r="J476" s="25" t="s">
        <v>32</v>
      </c>
    </row>
    <row r="477" ht="14.25" customHeight="1">
      <c r="A477" s="12"/>
      <c r="B477" s="11">
        <v>2.757075E7</v>
      </c>
      <c r="C477" s="1" t="s">
        <v>912</v>
      </c>
      <c r="D477" s="12" t="s">
        <v>913</v>
      </c>
      <c r="E477" s="14">
        <v>23106.0</v>
      </c>
      <c r="F477" s="14"/>
      <c r="G477" s="29"/>
      <c r="H477" s="12"/>
      <c r="I477" s="12"/>
      <c r="J477" s="25" t="s">
        <v>32</v>
      </c>
    </row>
    <row r="478" ht="14.25" customHeight="1">
      <c r="A478" s="12"/>
      <c r="B478" s="11"/>
      <c r="C478" s="1" t="s">
        <v>914</v>
      </c>
      <c r="D478" s="12" t="s">
        <v>915</v>
      </c>
      <c r="E478" s="14">
        <v>23107.0</v>
      </c>
      <c r="F478" s="14"/>
      <c r="G478" s="29"/>
      <c r="H478" s="12"/>
      <c r="I478" s="12"/>
      <c r="J478" s="25" t="s">
        <v>47</v>
      </c>
    </row>
    <row r="479" ht="14.25" customHeight="1">
      <c r="A479" s="12"/>
      <c r="B479" s="11">
        <v>2.0203509E7</v>
      </c>
      <c r="C479" s="1" t="s">
        <v>916</v>
      </c>
      <c r="D479" s="12" t="s">
        <v>917</v>
      </c>
      <c r="E479" s="14">
        <v>23108.0</v>
      </c>
      <c r="F479" s="14"/>
      <c r="G479" s="29"/>
      <c r="H479" s="12"/>
      <c r="I479" s="12"/>
      <c r="J479" s="25" t="s">
        <v>32</v>
      </c>
    </row>
    <row r="480" ht="14.25" customHeight="1">
      <c r="A480" s="12"/>
      <c r="B480" s="11"/>
      <c r="C480" s="1" t="s">
        <v>918</v>
      </c>
      <c r="D480" s="12" t="s">
        <v>919</v>
      </c>
      <c r="E480" s="14">
        <v>23109.0</v>
      </c>
      <c r="F480" s="14"/>
      <c r="G480" s="29"/>
      <c r="H480" s="12"/>
      <c r="I480" s="12"/>
      <c r="J480" s="25" t="s">
        <v>32</v>
      </c>
    </row>
    <row r="481" ht="14.25" customHeight="1">
      <c r="A481" s="12"/>
      <c r="B481" s="11">
        <v>2.0154496E7</v>
      </c>
      <c r="C481" s="1" t="s">
        <v>920</v>
      </c>
      <c r="D481" s="12" t="s">
        <v>921</v>
      </c>
      <c r="E481" s="14">
        <v>23110.0</v>
      </c>
      <c r="F481" s="14"/>
      <c r="G481" s="29"/>
      <c r="H481" s="12"/>
      <c r="I481" s="12"/>
      <c r="J481" s="25" t="s">
        <v>32</v>
      </c>
    </row>
    <row r="482" ht="14.25" customHeight="1">
      <c r="A482" s="12"/>
      <c r="B482" s="11">
        <v>6.03509941E8</v>
      </c>
      <c r="C482" s="1" t="s">
        <v>922</v>
      </c>
      <c r="D482" s="12" t="s">
        <v>923</v>
      </c>
      <c r="E482" s="14">
        <v>23111.0</v>
      </c>
      <c r="F482" s="14"/>
      <c r="G482" s="29"/>
      <c r="H482" s="12"/>
      <c r="I482" s="12"/>
      <c r="J482" s="25" t="s">
        <v>32</v>
      </c>
    </row>
    <row r="483" ht="14.25" customHeight="1">
      <c r="A483" s="30" t="s">
        <v>26</v>
      </c>
      <c r="B483" s="11">
        <v>2.4987093E7</v>
      </c>
      <c r="C483" s="1" t="s">
        <v>385</v>
      </c>
      <c r="D483" s="12" t="s">
        <v>924</v>
      </c>
      <c r="E483" s="14">
        <v>23112.0</v>
      </c>
      <c r="F483" s="14"/>
      <c r="G483" s="29"/>
      <c r="H483" s="12"/>
      <c r="I483" s="12"/>
      <c r="J483" s="25" t="s">
        <v>6</v>
      </c>
    </row>
    <row r="484" ht="14.25" customHeight="1">
      <c r="A484" s="30" t="s">
        <v>27</v>
      </c>
      <c r="B484" s="11">
        <v>2.0967489E7</v>
      </c>
      <c r="C484" s="1" t="s">
        <v>13</v>
      </c>
      <c r="D484" s="12" t="s">
        <v>632</v>
      </c>
      <c r="E484" s="14">
        <v>23113.0</v>
      </c>
      <c r="F484" s="14"/>
      <c r="G484" s="29"/>
      <c r="H484" s="12"/>
      <c r="I484" s="12"/>
      <c r="J484" s="25" t="s">
        <v>6</v>
      </c>
    </row>
    <row r="485" ht="14.25" customHeight="1">
      <c r="A485" s="30" t="s">
        <v>28</v>
      </c>
      <c r="B485" s="11">
        <v>4.2650415E7</v>
      </c>
      <c r="C485" s="1" t="s">
        <v>79</v>
      </c>
      <c r="D485" s="12" t="s">
        <v>925</v>
      </c>
      <c r="E485" s="14">
        <v>23114.0</v>
      </c>
      <c r="F485" s="14"/>
      <c r="G485" s="29"/>
      <c r="H485" s="12"/>
      <c r="I485" s="12"/>
      <c r="J485" s="25" t="s">
        <v>6</v>
      </c>
    </row>
    <row r="486" ht="14.25" customHeight="1">
      <c r="A486" s="12"/>
      <c r="B486" s="11">
        <v>1.727879613E9</v>
      </c>
      <c r="C486" s="1" t="s">
        <v>926</v>
      </c>
      <c r="D486" s="12" t="s">
        <v>927</v>
      </c>
      <c r="E486" s="14">
        <v>23115.0</v>
      </c>
      <c r="F486" s="14"/>
      <c r="G486" s="29"/>
      <c r="H486" s="12"/>
      <c r="I486" s="12"/>
      <c r="J486" s="25" t="s">
        <v>32</v>
      </c>
    </row>
    <row r="487" ht="14.25" customHeight="1">
      <c r="A487" s="12"/>
      <c r="B487" s="11"/>
      <c r="C487" s="1" t="s">
        <v>928</v>
      </c>
      <c r="D487" s="12" t="s">
        <v>929</v>
      </c>
      <c r="E487" s="14">
        <v>23116.0</v>
      </c>
      <c r="F487" s="14"/>
      <c r="G487" s="29"/>
      <c r="H487" s="12"/>
      <c r="I487" s="12"/>
      <c r="J487" s="25" t="s">
        <v>47</v>
      </c>
    </row>
    <row r="488" ht="14.25" customHeight="1">
      <c r="A488" s="12"/>
      <c r="B488" s="11"/>
      <c r="C488" s="1" t="s">
        <v>40</v>
      </c>
      <c r="D488" s="12" t="s">
        <v>387</v>
      </c>
      <c r="E488" s="14">
        <v>23117.0</v>
      </c>
      <c r="F488" s="14"/>
      <c r="G488" s="29"/>
      <c r="H488" s="12"/>
      <c r="I488" s="12"/>
      <c r="J488" s="25" t="s">
        <v>47</v>
      </c>
    </row>
    <row r="489" ht="14.25" customHeight="1">
      <c r="A489" s="29"/>
      <c r="B489" s="11"/>
      <c r="C489" s="1" t="s">
        <v>930</v>
      </c>
      <c r="D489" s="12" t="s">
        <v>931</v>
      </c>
      <c r="E489" s="14">
        <v>23118.0</v>
      </c>
      <c r="F489" s="14"/>
      <c r="G489" s="29"/>
      <c r="H489" s="12"/>
      <c r="I489" s="12"/>
      <c r="J489" s="25" t="s">
        <v>32</v>
      </c>
    </row>
    <row r="490" ht="14.25" customHeight="1">
      <c r="A490" s="29"/>
      <c r="B490" s="11"/>
      <c r="C490" s="1" t="s">
        <v>932</v>
      </c>
      <c r="D490" s="12" t="s">
        <v>933</v>
      </c>
      <c r="E490" s="14">
        <v>23119.0</v>
      </c>
      <c r="F490" s="14"/>
      <c r="G490" s="29"/>
      <c r="H490" s="12"/>
      <c r="I490" s="12"/>
      <c r="J490" s="25" t="s">
        <v>6</v>
      </c>
    </row>
    <row r="491" ht="14.25" customHeight="1">
      <c r="A491" s="29"/>
      <c r="B491" s="11"/>
      <c r="C491" s="1" t="s">
        <v>934</v>
      </c>
      <c r="D491" s="12" t="s">
        <v>935</v>
      </c>
      <c r="E491" s="14">
        <v>23120.0</v>
      </c>
      <c r="F491" s="14"/>
      <c r="G491" s="29"/>
      <c r="H491" s="12"/>
      <c r="I491" s="12"/>
      <c r="J491" s="25" t="s">
        <v>32</v>
      </c>
    </row>
    <row r="492" ht="14.25" customHeight="1">
      <c r="A492" s="29"/>
      <c r="B492" s="11"/>
      <c r="C492" s="1" t="s">
        <v>936</v>
      </c>
      <c r="D492" s="12" t="s">
        <v>937</v>
      </c>
      <c r="E492" s="14">
        <v>23121.0</v>
      </c>
      <c r="F492" s="14"/>
      <c r="G492" s="29"/>
      <c r="H492" s="12"/>
      <c r="I492" s="12"/>
      <c r="J492" s="25" t="s">
        <v>47</v>
      </c>
    </row>
    <row r="493" ht="14.25" customHeight="1">
      <c r="A493" s="29"/>
      <c r="B493" s="11"/>
      <c r="C493" s="1" t="s">
        <v>938</v>
      </c>
      <c r="D493" s="12" t="s">
        <v>939</v>
      </c>
      <c r="E493" s="14">
        <v>23122.0</v>
      </c>
      <c r="F493" s="14"/>
      <c r="G493" s="29"/>
      <c r="H493" s="12"/>
      <c r="I493" s="12"/>
      <c r="J493" s="25" t="s">
        <v>32</v>
      </c>
    </row>
    <row r="494" ht="14.25" customHeight="1">
      <c r="A494" s="29"/>
      <c r="B494" s="11"/>
      <c r="C494" s="1" t="s">
        <v>43</v>
      </c>
      <c r="D494" s="12" t="s">
        <v>940</v>
      </c>
      <c r="E494" s="14">
        <v>23123.0</v>
      </c>
      <c r="F494" s="14"/>
      <c r="G494" s="29"/>
      <c r="H494" s="12"/>
      <c r="I494" s="12"/>
      <c r="J494" s="25" t="s">
        <v>6</v>
      </c>
    </row>
    <row r="495" ht="14.25" customHeight="1">
      <c r="A495" s="29"/>
      <c r="B495" s="11"/>
      <c r="C495" s="1" t="s">
        <v>918</v>
      </c>
      <c r="D495" s="12" t="s">
        <v>919</v>
      </c>
      <c r="E495" s="14">
        <v>23124.0</v>
      </c>
      <c r="F495" s="14"/>
      <c r="G495" s="29"/>
      <c r="H495" s="12"/>
      <c r="I495" s="12"/>
      <c r="J495" s="25" t="s">
        <v>47</v>
      </c>
    </row>
    <row r="496" ht="14.25" customHeight="1">
      <c r="A496" s="29"/>
      <c r="B496" s="11"/>
      <c r="C496" s="1" t="s">
        <v>941</v>
      </c>
      <c r="D496" s="12" t="s">
        <v>942</v>
      </c>
      <c r="E496" s="14">
        <v>23125.0</v>
      </c>
      <c r="F496" s="14"/>
      <c r="G496" s="29"/>
      <c r="H496" s="12"/>
      <c r="I496" s="12"/>
      <c r="J496" s="25" t="s">
        <v>32</v>
      </c>
    </row>
    <row r="497" ht="14.25" customHeight="1">
      <c r="A497" s="29"/>
      <c r="B497" s="11"/>
      <c r="C497" s="1" t="s">
        <v>943</v>
      </c>
      <c r="D497" s="12" t="s">
        <v>944</v>
      </c>
      <c r="E497" s="14">
        <v>23126.0</v>
      </c>
      <c r="F497" s="14"/>
      <c r="G497" s="29"/>
      <c r="H497" s="12"/>
      <c r="I497" s="12"/>
      <c r="J497" s="25" t="s">
        <v>47</v>
      </c>
    </row>
    <row r="498" ht="14.25" customHeight="1">
      <c r="A498" s="29"/>
      <c r="B498" s="11"/>
      <c r="C498" s="1" t="s">
        <v>945</v>
      </c>
      <c r="D498" s="12" t="s">
        <v>946</v>
      </c>
      <c r="E498" s="14">
        <v>23127.0</v>
      </c>
      <c r="F498" s="14"/>
      <c r="G498" s="29"/>
      <c r="H498" s="12"/>
      <c r="I498" s="12"/>
      <c r="J498" s="25" t="s">
        <v>32</v>
      </c>
    </row>
    <row r="499" ht="14.25" customHeight="1">
      <c r="A499" s="29"/>
      <c r="B499" s="11"/>
      <c r="C499" s="1" t="s">
        <v>52</v>
      </c>
      <c r="D499" s="12" t="s">
        <v>947</v>
      </c>
      <c r="E499" s="14">
        <v>23128.0</v>
      </c>
      <c r="F499" s="14"/>
      <c r="G499" s="29"/>
      <c r="H499" s="12"/>
      <c r="I499" s="12"/>
      <c r="J499" s="25" t="s">
        <v>6</v>
      </c>
    </row>
    <row r="500" ht="14.25" customHeight="1">
      <c r="A500" s="29"/>
      <c r="B500" s="11"/>
      <c r="C500" s="1" t="s">
        <v>948</v>
      </c>
      <c r="D500" s="12" t="s">
        <v>949</v>
      </c>
      <c r="E500" s="14">
        <v>23129.0</v>
      </c>
      <c r="F500" s="14"/>
      <c r="G500" s="29"/>
      <c r="H500" s="12"/>
      <c r="I500" s="12"/>
      <c r="J500" s="25" t="s">
        <v>32</v>
      </c>
    </row>
    <row r="501" ht="14.25" customHeight="1">
      <c r="A501" s="29"/>
      <c r="B501" s="11"/>
      <c r="C501" s="1" t="s">
        <v>297</v>
      </c>
      <c r="D501" s="12" t="s">
        <v>298</v>
      </c>
      <c r="E501" s="14">
        <v>23130.0</v>
      </c>
      <c r="F501" s="14">
        <v>8.0</v>
      </c>
      <c r="G501" s="29"/>
      <c r="H501" s="12"/>
      <c r="I501" s="12"/>
      <c r="J501" s="25" t="s">
        <v>6</v>
      </c>
    </row>
    <row r="502" ht="14.25" customHeight="1">
      <c r="A502" s="29"/>
      <c r="B502" s="11"/>
      <c r="C502" s="1" t="s">
        <v>950</v>
      </c>
      <c r="D502" s="12" t="s">
        <v>951</v>
      </c>
      <c r="E502" s="14">
        <v>23131.0</v>
      </c>
      <c r="F502" s="14"/>
      <c r="G502" s="29"/>
      <c r="H502" s="12"/>
      <c r="I502" s="12"/>
      <c r="J502" s="25" t="s">
        <v>32</v>
      </c>
    </row>
    <row r="503" ht="14.25" customHeight="1">
      <c r="A503" s="29"/>
      <c r="B503" s="11"/>
      <c r="C503" s="1" t="s">
        <v>40</v>
      </c>
      <c r="D503" s="12" t="s">
        <v>387</v>
      </c>
      <c r="E503" s="14">
        <v>23132.0</v>
      </c>
      <c r="F503" s="14"/>
      <c r="G503" s="29"/>
      <c r="H503" s="12"/>
      <c r="I503" s="12"/>
      <c r="J503" s="25" t="s">
        <v>32</v>
      </c>
    </row>
    <row r="504" ht="14.25" customHeight="1">
      <c r="A504" s="29"/>
      <c r="B504" s="11"/>
      <c r="C504" s="1" t="s">
        <v>952</v>
      </c>
      <c r="D504" s="12" t="s">
        <v>953</v>
      </c>
      <c r="E504" s="14">
        <v>23133.0</v>
      </c>
      <c r="F504" s="14"/>
      <c r="G504" s="29"/>
      <c r="H504" s="12"/>
      <c r="I504" s="12"/>
      <c r="J504" s="25" t="s">
        <v>32</v>
      </c>
    </row>
    <row r="505" ht="14.25" customHeight="1">
      <c r="A505" s="29"/>
      <c r="B505" s="11"/>
      <c r="C505" s="1" t="s">
        <v>954</v>
      </c>
      <c r="D505" s="12" t="s">
        <v>955</v>
      </c>
      <c r="E505" s="14">
        <v>23134.0</v>
      </c>
      <c r="F505" s="14">
        <v>15.0</v>
      </c>
      <c r="G505" s="29"/>
      <c r="H505" s="12"/>
      <c r="I505" s="12"/>
      <c r="J505" s="25" t="s">
        <v>6</v>
      </c>
    </row>
    <row r="506" ht="14.25" customHeight="1">
      <c r="A506" s="29"/>
      <c r="B506" s="11"/>
      <c r="C506" s="1" t="s">
        <v>956</v>
      </c>
      <c r="D506" s="12" t="s">
        <v>956</v>
      </c>
      <c r="E506" s="14">
        <v>23135.0</v>
      </c>
      <c r="F506" s="14"/>
      <c r="G506" s="29"/>
      <c r="H506" s="12"/>
      <c r="I506" s="12"/>
      <c r="J506" s="25" t="s">
        <v>47</v>
      </c>
    </row>
    <row r="507" ht="14.25" customHeight="1">
      <c r="A507" s="29"/>
      <c r="B507" s="11"/>
      <c r="C507" s="1" t="s">
        <v>957</v>
      </c>
      <c r="D507" s="12" t="s">
        <v>958</v>
      </c>
      <c r="E507" s="14">
        <v>23136.0</v>
      </c>
      <c r="F507" s="14"/>
      <c r="G507" s="29"/>
      <c r="H507" s="12"/>
      <c r="I507" s="12"/>
      <c r="J507" s="25" t="s">
        <v>32</v>
      </c>
    </row>
    <row r="508" ht="14.25" customHeight="1">
      <c r="A508" s="29"/>
      <c r="B508" s="11"/>
      <c r="C508" s="1" t="s">
        <v>957</v>
      </c>
      <c r="D508" s="12" t="s">
        <v>958</v>
      </c>
      <c r="E508" s="14">
        <v>23137.0</v>
      </c>
      <c r="F508" s="14"/>
      <c r="G508" s="29"/>
      <c r="H508" s="12"/>
      <c r="I508" s="12"/>
      <c r="J508" s="25" t="s">
        <v>6</v>
      </c>
    </row>
    <row r="509" ht="14.25" customHeight="1">
      <c r="A509" s="29"/>
      <c r="B509" s="11"/>
      <c r="C509" s="1" t="s">
        <v>959</v>
      </c>
      <c r="D509" s="12" t="s">
        <v>960</v>
      </c>
      <c r="E509" s="14">
        <v>23138.0</v>
      </c>
      <c r="F509" s="14"/>
      <c r="G509" s="29"/>
      <c r="H509" s="12"/>
      <c r="I509" s="12"/>
      <c r="J509" s="25" t="s">
        <v>32</v>
      </c>
    </row>
    <row r="510" ht="14.25" customHeight="1">
      <c r="A510" s="29"/>
      <c r="B510" s="11"/>
      <c r="C510" s="1" t="s">
        <v>961</v>
      </c>
      <c r="D510" s="12" t="s">
        <v>962</v>
      </c>
      <c r="E510" s="14">
        <v>23139.0</v>
      </c>
      <c r="F510" s="14"/>
      <c r="G510" s="29"/>
      <c r="H510" s="12"/>
      <c r="I510" s="12"/>
      <c r="J510" s="25" t="s">
        <v>32</v>
      </c>
    </row>
    <row r="511" ht="14.25" customHeight="1">
      <c r="A511" s="29"/>
      <c r="B511" s="11"/>
      <c r="C511" s="1" t="s">
        <v>963</v>
      </c>
      <c r="D511" s="12" t="s">
        <v>964</v>
      </c>
      <c r="E511" s="14">
        <v>23140.0</v>
      </c>
      <c r="F511" s="14"/>
      <c r="G511" s="29"/>
      <c r="H511" s="12"/>
      <c r="I511" s="12"/>
      <c r="J511" s="25" t="s">
        <v>32</v>
      </c>
    </row>
    <row r="512" ht="14.25" customHeight="1">
      <c r="A512" s="29"/>
      <c r="B512" s="11"/>
      <c r="C512" s="1" t="s">
        <v>831</v>
      </c>
      <c r="D512" s="12" t="s">
        <v>832</v>
      </c>
      <c r="E512" s="14">
        <v>23141.0</v>
      </c>
      <c r="F512" s="14"/>
      <c r="G512" s="29"/>
      <c r="H512" s="12"/>
      <c r="I512" s="12"/>
      <c r="J512" s="25" t="s">
        <v>32</v>
      </c>
    </row>
    <row r="513" ht="14.25" customHeight="1">
      <c r="A513" s="29"/>
      <c r="B513" s="11"/>
      <c r="C513" s="1" t="s">
        <v>965</v>
      </c>
      <c r="D513" s="12" t="s">
        <v>966</v>
      </c>
      <c r="E513" s="14">
        <v>23142.0</v>
      </c>
      <c r="F513" s="14">
        <v>10.0</v>
      </c>
      <c r="G513" s="29"/>
      <c r="H513" s="12"/>
      <c r="I513" s="12"/>
      <c r="J513" s="25" t="s">
        <v>6</v>
      </c>
    </row>
    <row r="514" ht="14.25" customHeight="1">
      <c r="A514" s="29"/>
      <c r="B514" s="11"/>
      <c r="C514" s="1" t="s">
        <v>938</v>
      </c>
      <c r="D514" s="12" t="s">
        <v>967</v>
      </c>
      <c r="E514" s="14">
        <v>23143.0</v>
      </c>
      <c r="F514" s="14"/>
      <c r="G514" s="29"/>
      <c r="H514" s="12"/>
      <c r="I514" s="12"/>
      <c r="J514" s="25" t="s">
        <v>32</v>
      </c>
    </row>
    <row r="515" ht="14.25" customHeight="1">
      <c r="A515" s="29"/>
      <c r="B515" s="11"/>
      <c r="C515" s="1" t="s">
        <v>141</v>
      </c>
      <c r="D515" s="12" t="s">
        <v>968</v>
      </c>
      <c r="E515" s="14">
        <v>23144.0</v>
      </c>
      <c r="F515" s="14"/>
      <c r="G515" s="29"/>
      <c r="H515" s="12"/>
      <c r="I515" s="12"/>
      <c r="J515" s="25" t="s">
        <v>6</v>
      </c>
    </row>
    <row r="516" ht="14.25" customHeight="1">
      <c r="A516" s="29"/>
      <c r="B516" s="11"/>
      <c r="C516" s="1" t="s">
        <v>969</v>
      </c>
      <c r="D516" s="12" t="s">
        <v>970</v>
      </c>
      <c r="E516" s="14">
        <v>23145.0</v>
      </c>
      <c r="F516" s="14"/>
      <c r="G516" s="29"/>
      <c r="H516" s="12"/>
      <c r="I516" s="12"/>
      <c r="J516" s="25" t="s">
        <v>32</v>
      </c>
    </row>
    <row r="517" ht="14.25" customHeight="1">
      <c r="A517" s="29"/>
      <c r="B517" s="11"/>
      <c r="C517" s="1" t="s">
        <v>867</v>
      </c>
      <c r="D517" s="12" t="s">
        <v>971</v>
      </c>
      <c r="E517" s="14">
        <v>23146.0</v>
      </c>
      <c r="F517" s="14"/>
      <c r="G517" s="29"/>
      <c r="H517" s="12"/>
      <c r="I517" s="12"/>
      <c r="J517" s="25" t="s">
        <v>32</v>
      </c>
    </row>
    <row r="518" ht="14.25" customHeight="1">
      <c r="A518" s="29"/>
      <c r="B518" s="11"/>
      <c r="C518" s="1" t="s">
        <v>867</v>
      </c>
      <c r="D518" s="12" t="s">
        <v>972</v>
      </c>
      <c r="E518" s="14">
        <v>23147.0</v>
      </c>
      <c r="F518" s="14"/>
      <c r="G518" s="29"/>
      <c r="H518" s="12"/>
      <c r="I518" s="12"/>
      <c r="J518" s="25" t="s">
        <v>32</v>
      </c>
    </row>
    <row r="519" ht="14.25" customHeight="1">
      <c r="A519" s="29"/>
      <c r="B519" s="11"/>
      <c r="C519" s="1" t="s">
        <v>377</v>
      </c>
      <c r="D519" s="12" t="s">
        <v>973</v>
      </c>
      <c r="E519" s="14">
        <v>23148.0</v>
      </c>
      <c r="F519" s="14">
        <v>10.0</v>
      </c>
      <c r="G519" s="29"/>
      <c r="H519" s="12"/>
      <c r="I519" s="12"/>
      <c r="J519" s="25" t="s">
        <v>6</v>
      </c>
    </row>
    <row r="520" ht="14.25" customHeight="1">
      <c r="A520" s="29"/>
      <c r="B520" s="11"/>
      <c r="C520" s="1" t="s">
        <v>974</v>
      </c>
      <c r="D520" s="12" t="s">
        <v>975</v>
      </c>
      <c r="E520" s="14">
        <v>23149.0</v>
      </c>
      <c r="F520" s="14"/>
      <c r="G520" s="29"/>
      <c r="H520" s="12"/>
      <c r="I520" s="12"/>
      <c r="J520" s="25" t="s">
        <v>47</v>
      </c>
    </row>
    <row r="521" ht="14.25" customHeight="1">
      <c r="A521" s="29"/>
      <c r="B521" s="11"/>
      <c r="C521" s="1" t="s">
        <v>440</v>
      </c>
      <c r="D521" s="12" t="s">
        <v>976</v>
      </c>
      <c r="E521" s="14">
        <v>23150.0</v>
      </c>
      <c r="F521" s="14"/>
      <c r="G521" s="29"/>
      <c r="H521" s="12"/>
      <c r="I521" s="12"/>
      <c r="J521" s="25" t="s">
        <v>32</v>
      </c>
    </row>
    <row r="522" ht="14.25" customHeight="1">
      <c r="A522" s="29"/>
      <c r="B522" s="11"/>
      <c r="C522" s="1" t="s">
        <v>208</v>
      </c>
      <c r="D522" s="12" t="s">
        <v>977</v>
      </c>
      <c r="E522" s="14">
        <v>23151.0</v>
      </c>
      <c r="F522" s="14"/>
      <c r="G522" s="29"/>
      <c r="H522" s="12"/>
      <c r="I522" s="12"/>
      <c r="J522" s="25" t="s">
        <v>32</v>
      </c>
    </row>
    <row r="523" ht="14.25" customHeight="1">
      <c r="A523" s="29"/>
      <c r="B523" s="11"/>
      <c r="C523" s="1" t="s">
        <v>978</v>
      </c>
      <c r="D523" s="12" t="s">
        <v>979</v>
      </c>
      <c r="E523" s="14">
        <v>23152.0</v>
      </c>
      <c r="F523" s="14"/>
      <c r="G523" s="29"/>
      <c r="H523" s="12"/>
      <c r="I523" s="12"/>
      <c r="J523" s="25" t="s">
        <v>47</v>
      </c>
    </row>
    <row r="524" ht="14.25" customHeight="1">
      <c r="A524" s="29"/>
      <c r="B524" s="11"/>
      <c r="C524" s="1" t="s">
        <v>980</v>
      </c>
      <c r="D524" s="12" t="s">
        <v>980</v>
      </c>
      <c r="E524" s="14">
        <v>23153.0</v>
      </c>
      <c r="F524" s="14"/>
      <c r="G524" s="29"/>
      <c r="H524" s="12"/>
      <c r="I524" s="12"/>
      <c r="J524" s="25"/>
    </row>
    <row r="525" ht="14.25" customHeight="1">
      <c r="A525" s="29"/>
      <c r="B525" s="11"/>
      <c r="C525" s="1" t="s">
        <v>981</v>
      </c>
      <c r="D525" s="12" t="s">
        <v>982</v>
      </c>
      <c r="E525" s="14">
        <v>23154.0</v>
      </c>
      <c r="F525" s="14">
        <v>10.0</v>
      </c>
      <c r="G525" s="29"/>
      <c r="H525" s="12"/>
      <c r="I525" s="12"/>
      <c r="J525" s="25" t="s">
        <v>6</v>
      </c>
    </row>
    <row r="526" ht="14.25" customHeight="1">
      <c r="A526" s="29"/>
      <c r="B526" s="11"/>
      <c r="C526" s="1" t="s">
        <v>983</v>
      </c>
      <c r="D526" s="12" t="s">
        <v>984</v>
      </c>
      <c r="E526" s="14">
        <v>23155.0</v>
      </c>
      <c r="F526" s="14"/>
      <c r="G526" s="29"/>
      <c r="H526" s="12"/>
      <c r="I526" s="12"/>
      <c r="J526" s="25" t="s">
        <v>32</v>
      </c>
    </row>
    <row r="527" ht="14.25" customHeight="1">
      <c r="A527" s="29"/>
      <c r="B527" s="11"/>
      <c r="C527" s="1" t="s">
        <v>985</v>
      </c>
      <c r="D527" s="12" t="s">
        <v>986</v>
      </c>
      <c r="E527" s="14">
        <v>23156.0</v>
      </c>
      <c r="F527" s="14"/>
      <c r="G527" s="29"/>
      <c r="H527" s="12"/>
      <c r="I527" s="12"/>
      <c r="J527" s="25" t="s">
        <v>32</v>
      </c>
    </row>
    <row r="528" ht="14.25" customHeight="1">
      <c r="A528" s="29"/>
      <c r="B528" s="11"/>
      <c r="C528" s="1" t="s">
        <v>54</v>
      </c>
      <c r="D528" s="12" t="s">
        <v>987</v>
      </c>
      <c r="E528" s="14">
        <v>23157.0</v>
      </c>
      <c r="F528" s="14">
        <v>10.0</v>
      </c>
      <c r="G528" s="29"/>
      <c r="H528" s="12"/>
      <c r="I528" s="12"/>
      <c r="J528" s="25" t="s">
        <v>6</v>
      </c>
    </row>
    <row r="529" ht="14.25" customHeight="1">
      <c r="A529" s="29"/>
      <c r="B529" s="11"/>
      <c r="C529" s="1" t="s">
        <v>988</v>
      </c>
      <c r="D529" s="12" t="s">
        <v>989</v>
      </c>
      <c r="E529" s="14">
        <v>23158.0</v>
      </c>
      <c r="F529" s="14"/>
      <c r="G529" s="29"/>
      <c r="H529" s="12"/>
      <c r="I529" s="12"/>
      <c r="J529" s="25" t="s">
        <v>32</v>
      </c>
    </row>
    <row r="530" ht="14.25" customHeight="1">
      <c r="A530" s="29"/>
      <c r="B530" s="11"/>
      <c r="C530" s="1" t="s">
        <v>988</v>
      </c>
      <c r="D530" s="12" t="s">
        <v>990</v>
      </c>
      <c r="E530" s="14">
        <v>23159.0</v>
      </c>
      <c r="F530" s="14"/>
      <c r="G530" s="29"/>
      <c r="H530" s="12"/>
      <c r="I530" s="12"/>
      <c r="J530" s="25" t="s">
        <v>32</v>
      </c>
    </row>
    <row r="531" ht="14.25" customHeight="1">
      <c r="A531" s="29"/>
      <c r="B531" s="11"/>
      <c r="C531" s="1" t="s">
        <v>213</v>
      </c>
      <c r="D531" s="12" t="s">
        <v>371</v>
      </c>
      <c r="E531" s="14">
        <v>23160.0</v>
      </c>
      <c r="F531" s="14"/>
      <c r="G531" s="29"/>
      <c r="H531" s="12"/>
      <c r="I531" s="12"/>
      <c r="J531" s="25" t="s">
        <v>32</v>
      </c>
    </row>
    <row r="532" ht="14.25" customHeight="1">
      <c r="A532" s="29"/>
      <c r="B532" s="11"/>
      <c r="C532" s="1" t="s">
        <v>347</v>
      </c>
      <c r="D532" s="12" t="s">
        <v>348</v>
      </c>
      <c r="E532" s="14">
        <v>23161.0</v>
      </c>
      <c r="F532" s="14"/>
      <c r="G532" s="29"/>
      <c r="H532" s="12"/>
      <c r="I532" s="12"/>
      <c r="J532" s="25" t="s">
        <v>47</v>
      </c>
    </row>
    <row r="533" ht="14.25" customHeight="1">
      <c r="A533" s="29"/>
      <c r="B533" s="11"/>
      <c r="C533" s="1" t="s">
        <v>991</v>
      </c>
      <c r="D533" s="12" t="s">
        <v>992</v>
      </c>
      <c r="E533" s="14">
        <v>23162.0</v>
      </c>
      <c r="F533" s="14"/>
      <c r="G533" s="29"/>
      <c r="H533" s="12"/>
      <c r="I533" s="12"/>
      <c r="J533" s="25" t="s">
        <v>47</v>
      </c>
    </row>
    <row r="534" ht="14.25" customHeight="1">
      <c r="A534" s="29"/>
      <c r="B534" s="11"/>
      <c r="C534" s="1" t="s">
        <v>993</v>
      </c>
      <c r="D534" s="12" t="s">
        <v>994</v>
      </c>
      <c r="E534" s="14">
        <v>23163.0</v>
      </c>
      <c r="F534" s="14"/>
      <c r="G534" s="29"/>
      <c r="H534" s="12"/>
      <c r="I534" s="12"/>
      <c r="J534" s="25" t="s">
        <v>47</v>
      </c>
    </row>
    <row r="535" ht="14.25" customHeight="1">
      <c r="A535" s="29"/>
      <c r="B535" s="11"/>
      <c r="C535" s="1" t="s">
        <v>747</v>
      </c>
      <c r="D535" s="12" t="s">
        <v>442</v>
      </c>
      <c r="E535" s="14">
        <v>23164.0</v>
      </c>
      <c r="F535" s="14"/>
      <c r="G535" s="29"/>
      <c r="H535" s="12"/>
      <c r="I535" s="12"/>
      <c r="J535" s="25" t="s">
        <v>6</v>
      </c>
    </row>
    <row r="536" ht="14.25" customHeight="1">
      <c r="A536" s="29"/>
      <c r="B536" s="11"/>
      <c r="C536" s="1" t="s">
        <v>995</v>
      </c>
      <c r="D536" s="12" t="s">
        <v>996</v>
      </c>
      <c r="E536" s="14">
        <v>23165.0</v>
      </c>
      <c r="F536" s="14"/>
      <c r="G536" s="29"/>
      <c r="H536" s="12"/>
      <c r="I536" s="12"/>
      <c r="J536" s="25" t="s">
        <v>32</v>
      </c>
    </row>
    <row r="537" ht="14.25" customHeight="1">
      <c r="A537" s="29"/>
      <c r="B537" s="11"/>
      <c r="C537" s="1" t="s">
        <v>997</v>
      </c>
      <c r="D537" s="12" t="s">
        <v>998</v>
      </c>
      <c r="E537" s="14">
        <v>23166.0</v>
      </c>
      <c r="F537" s="14"/>
      <c r="G537" s="29"/>
      <c r="H537" s="12"/>
      <c r="I537" s="12"/>
      <c r="J537" s="25" t="s">
        <v>32</v>
      </c>
    </row>
    <row r="538" ht="14.25" customHeight="1">
      <c r="A538" s="29"/>
      <c r="B538" s="11"/>
      <c r="C538" s="1" t="s">
        <v>30</v>
      </c>
      <c r="D538" s="12" t="s">
        <v>999</v>
      </c>
      <c r="E538" s="14">
        <v>23167.0</v>
      </c>
      <c r="F538" s="14"/>
      <c r="G538" s="29"/>
      <c r="H538" s="12"/>
      <c r="I538" s="12"/>
      <c r="J538" s="25" t="s">
        <v>32</v>
      </c>
    </row>
    <row r="539" ht="14.25" customHeight="1">
      <c r="A539" s="29"/>
      <c r="B539" s="11"/>
      <c r="C539" s="1" t="s">
        <v>1000</v>
      </c>
      <c r="D539" s="12" t="s">
        <v>1001</v>
      </c>
      <c r="E539" s="14">
        <v>23168.0</v>
      </c>
      <c r="F539" s="14"/>
      <c r="G539" s="29"/>
      <c r="H539" s="12"/>
      <c r="I539" s="12"/>
      <c r="J539" s="25" t="s">
        <v>47</v>
      </c>
    </row>
    <row r="540" ht="14.25" customHeight="1">
      <c r="A540" s="29"/>
      <c r="B540" s="11"/>
      <c r="C540" s="1" t="s">
        <v>99</v>
      </c>
      <c r="D540" s="12" t="s">
        <v>1002</v>
      </c>
      <c r="E540" s="14">
        <v>23169.0</v>
      </c>
      <c r="F540" s="14"/>
      <c r="G540" s="29"/>
      <c r="H540" s="12"/>
      <c r="I540" s="12"/>
      <c r="J540" s="25" t="s">
        <v>32</v>
      </c>
    </row>
    <row r="541" ht="14.25" customHeight="1">
      <c r="A541" s="29"/>
      <c r="B541" s="11"/>
      <c r="C541" s="1" t="s">
        <v>1003</v>
      </c>
      <c r="D541" s="12" t="s">
        <v>1004</v>
      </c>
      <c r="E541" s="14">
        <v>23170.0</v>
      </c>
      <c r="F541" s="14"/>
      <c r="G541" s="29"/>
      <c r="H541" s="12"/>
      <c r="I541" s="12"/>
      <c r="J541" s="25" t="s">
        <v>32</v>
      </c>
    </row>
    <row r="542" ht="14.25" customHeight="1">
      <c r="A542" s="29"/>
      <c r="B542" s="11"/>
      <c r="C542" s="1" t="s">
        <v>1005</v>
      </c>
      <c r="D542" s="12" t="s">
        <v>1006</v>
      </c>
      <c r="E542" s="14">
        <v>23171.0</v>
      </c>
      <c r="F542" s="14"/>
      <c r="G542" s="29"/>
      <c r="H542" s="12"/>
      <c r="I542" s="12"/>
      <c r="J542" s="25" t="s">
        <v>47</v>
      </c>
    </row>
    <row r="543" ht="14.25" customHeight="1">
      <c r="A543" s="29"/>
      <c r="B543" s="11"/>
      <c r="C543" s="1" t="s">
        <v>1007</v>
      </c>
      <c r="D543" s="12" t="s">
        <v>1008</v>
      </c>
      <c r="E543" s="14">
        <v>23172.0</v>
      </c>
      <c r="F543" s="14"/>
      <c r="G543" s="29"/>
      <c r="H543" s="12"/>
      <c r="I543" s="12"/>
      <c r="J543" s="25" t="s">
        <v>32</v>
      </c>
    </row>
    <row r="544" ht="14.25" customHeight="1">
      <c r="A544" s="29"/>
      <c r="B544" s="11"/>
      <c r="C544" s="1" t="s">
        <v>1009</v>
      </c>
      <c r="D544" s="12" t="s">
        <v>1010</v>
      </c>
      <c r="E544" s="14">
        <v>23173.0</v>
      </c>
      <c r="F544" s="14"/>
      <c r="G544" s="29"/>
      <c r="H544" s="12"/>
      <c r="I544" s="12"/>
      <c r="J544" s="25" t="s">
        <v>32</v>
      </c>
    </row>
    <row r="545" ht="14.25" customHeight="1">
      <c r="A545" s="29"/>
      <c r="B545" s="11"/>
      <c r="C545" s="1" t="s">
        <v>1011</v>
      </c>
      <c r="D545" s="12" t="s">
        <v>1012</v>
      </c>
      <c r="E545" s="14">
        <v>23174.0</v>
      </c>
      <c r="F545" s="14"/>
      <c r="G545" s="29"/>
      <c r="H545" s="12"/>
      <c r="I545" s="12"/>
      <c r="J545" s="25" t="s">
        <v>32</v>
      </c>
    </row>
    <row r="546" ht="14.25" customHeight="1">
      <c r="A546" s="29"/>
      <c r="B546" s="11"/>
      <c r="C546" s="1" t="s">
        <v>1013</v>
      </c>
      <c r="D546" s="12" t="s">
        <v>1014</v>
      </c>
      <c r="E546" s="14">
        <v>23175.0</v>
      </c>
      <c r="F546" s="14"/>
      <c r="G546" s="29"/>
      <c r="H546" s="12"/>
      <c r="I546" s="12"/>
      <c r="J546" s="25" t="s">
        <v>32</v>
      </c>
    </row>
    <row r="547" ht="14.25" customHeight="1">
      <c r="A547" s="29"/>
      <c r="B547" s="11"/>
      <c r="C547" s="1" t="s">
        <v>1015</v>
      </c>
      <c r="D547" s="12" t="s">
        <v>1016</v>
      </c>
      <c r="E547" s="14">
        <v>23176.0</v>
      </c>
      <c r="F547" s="14"/>
      <c r="G547" s="29"/>
      <c r="H547" s="12"/>
      <c r="I547" s="12"/>
      <c r="J547" s="25" t="s">
        <v>32</v>
      </c>
    </row>
    <row r="548" ht="14.25" customHeight="1">
      <c r="A548" s="29"/>
      <c r="B548" s="11"/>
      <c r="C548" s="1" t="s">
        <v>13</v>
      </c>
      <c r="D548" s="12" t="s">
        <v>38</v>
      </c>
      <c r="E548" s="14">
        <v>23177.0</v>
      </c>
      <c r="F548" s="14"/>
      <c r="G548" s="29"/>
      <c r="H548" s="12"/>
      <c r="I548" s="12"/>
      <c r="J548" s="25" t="s">
        <v>32</v>
      </c>
    </row>
    <row r="549" ht="14.25" customHeight="1">
      <c r="A549" s="29"/>
      <c r="B549" s="11"/>
      <c r="C549" s="1" t="s">
        <v>1017</v>
      </c>
      <c r="D549" s="12" t="s">
        <v>1018</v>
      </c>
      <c r="E549" s="14">
        <v>23178.0</v>
      </c>
      <c r="F549" s="14"/>
      <c r="G549" s="29"/>
      <c r="H549" s="12"/>
      <c r="I549" s="12"/>
      <c r="J549" s="25" t="s">
        <v>32</v>
      </c>
    </row>
    <row r="550" ht="14.25" customHeight="1">
      <c r="A550" s="29"/>
      <c r="B550" s="11"/>
      <c r="C550" s="1" t="s">
        <v>1019</v>
      </c>
      <c r="D550" s="12" t="s">
        <v>1020</v>
      </c>
      <c r="E550" s="14">
        <v>23179.0</v>
      </c>
      <c r="F550" s="14"/>
      <c r="G550" s="29"/>
      <c r="H550" s="12"/>
      <c r="I550" s="12"/>
      <c r="J550" s="25" t="s">
        <v>32</v>
      </c>
    </row>
    <row r="551" ht="14.25" customHeight="1">
      <c r="A551" s="29"/>
      <c r="B551" s="11"/>
      <c r="C551" s="1" t="s">
        <v>208</v>
      </c>
      <c r="D551" s="12" t="s">
        <v>1021</v>
      </c>
      <c r="E551" s="14">
        <v>23180.0</v>
      </c>
      <c r="F551" s="14"/>
      <c r="G551" s="29"/>
      <c r="H551" s="12"/>
      <c r="I551" s="12"/>
      <c r="J551" s="25" t="s">
        <v>32</v>
      </c>
    </row>
    <row r="552" ht="14.25" customHeight="1">
      <c r="A552" s="29"/>
      <c r="B552" s="11"/>
      <c r="C552" s="1" t="s">
        <v>1022</v>
      </c>
      <c r="D552" s="12" t="s">
        <v>1023</v>
      </c>
      <c r="E552" s="14">
        <v>23181.0</v>
      </c>
      <c r="F552" s="15">
        <v>10.0</v>
      </c>
      <c r="G552" s="29"/>
      <c r="H552" s="12"/>
      <c r="I552" s="12"/>
      <c r="J552" s="25" t="s">
        <v>32</v>
      </c>
    </row>
    <row r="553" ht="14.25" customHeight="1">
      <c r="A553" s="12"/>
      <c r="B553" s="11"/>
      <c r="C553" s="1" t="s">
        <v>554</v>
      </c>
      <c r="D553" s="12" t="s">
        <v>555</v>
      </c>
      <c r="E553" s="14">
        <v>24001.0</v>
      </c>
      <c r="F553" s="14"/>
      <c r="G553" s="12"/>
      <c r="H553" s="12"/>
      <c r="I553" s="12"/>
      <c r="J553" s="12"/>
      <c r="K553" s="25" t="s">
        <v>47</v>
      </c>
    </row>
    <row r="554" ht="14.25" customHeight="1">
      <c r="A554" s="30" t="s">
        <v>37</v>
      </c>
      <c r="B554" s="11" t="s">
        <v>9</v>
      </c>
      <c r="C554" s="1" t="s">
        <v>13</v>
      </c>
      <c r="D554" s="12" t="s">
        <v>38</v>
      </c>
      <c r="E554" s="14">
        <v>24002.0</v>
      </c>
      <c r="F554" s="14"/>
      <c r="G554" s="12"/>
      <c r="H554" s="12"/>
      <c r="I554" s="12"/>
      <c r="J554" s="12"/>
      <c r="K554" s="25" t="s">
        <v>6</v>
      </c>
    </row>
    <row r="555" ht="14.25" customHeight="1">
      <c r="A555" s="30" t="s">
        <v>37</v>
      </c>
      <c r="B555" s="11" t="s">
        <v>9</v>
      </c>
      <c r="C555" s="1" t="s">
        <v>13</v>
      </c>
      <c r="D555" s="12" t="s">
        <v>38</v>
      </c>
      <c r="E555" s="14">
        <v>24003.0</v>
      </c>
      <c r="F555" s="17"/>
      <c r="G555" s="12"/>
      <c r="H555" s="12"/>
      <c r="I555" s="12"/>
      <c r="J555" s="12"/>
      <c r="K555" s="25" t="s">
        <v>484</v>
      </c>
    </row>
    <row r="556" ht="14.25" customHeight="1">
      <c r="A556" s="30" t="s">
        <v>1024</v>
      </c>
      <c r="B556" s="11" t="s">
        <v>1025</v>
      </c>
      <c r="C556" s="1" t="s">
        <v>403</v>
      </c>
      <c r="D556" s="12" t="s">
        <v>758</v>
      </c>
      <c r="E556" s="14">
        <v>24004.0</v>
      </c>
      <c r="F556" s="14">
        <v>10.0</v>
      </c>
      <c r="G556" s="12" t="s">
        <v>1026</v>
      </c>
      <c r="H556" s="12"/>
      <c r="I556" s="12"/>
      <c r="J556" s="12"/>
      <c r="K556" s="25" t="s">
        <v>6</v>
      </c>
    </row>
    <row r="557" ht="14.25" customHeight="1">
      <c r="A557" s="12"/>
      <c r="B557" s="11"/>
      <c r="C557" s="1" t="s">
        <v>1027</v>
      </c>
      <c r="D557" s="12" t="s">
        <v>1028</v>
      </c>
      <c r="E557" s="14">
        <v>24005.0</v>
      </c>
      <c r="F557" s="14">
        <v>10.0</v>
      </c>
      <c r="G557" s="12"/>
      <c r="H557" s="12"/>
      <c r="I557" s="12"/>
      <c r="J557" s="12"/>
      <c r="K557" s="25" t="s">
        <v>484</v>
      </c>
    </row>
    <row r="558" ht="14.25" customHeight="1">
      <c r="A558" s="12"/>
      <c r="B558" s="11">
        <v>4.0778815E7</v>
      </c>
      <c r="C558" s="1" t="s">
        <v>1029</v>
      </c>
      <c r="D558" s="12" t="s">
        <v>1030</v>
      </c>
      <c r="E558" s="14">
        <v>24006.0</v>
      </c>
      <c r="F558" s="14">
        <v>15.0</v>
      </c>
      <c r="G558" s="12" t="s">
        <v>1031</v>
      </c>
      <c r="H558" s="12"/>
      <c r="I558" s="12"/>
      <c r="J558" s="12"/>
      <c r="K558" s="25" t="s">
        <v>6</v>
      </c>
    </row>
    <row r="559" ht="14.25" customHeight="1">
      <c r="A559" s="12"/>
      <c r="B559" s="11"/>
      <c r="C559" s="1" t="s">
        <v>179</v>
      </c>
      <c r="D559" s="12" t="s">
        <v>180</v>
      </c>
      <c r="E559" s="14">
        <v>24007.0</v>
      </c>
      <c r="F559" s="14">
        <v>10.0</v>
      </c>
      <c r="G559" s="12"/>
      <c r="H559" s="12"/>
      <c r="I559" s="12"/>
      <c r="J559" s="12"/>
      <c r="K559" s="25" t="s">
        <v>6</v>
      </c>
    </row>
    <row r="560" ht="14.25" customHeight="1">
      <c r="A560" s="30" t="s">
        <v>1032</v>
      </c>
      <c r="B560" s="11" t="s">
        <v>1033</v>
      </c>
      <c r="C560" s="1" t="s">
        <v>1034</v>
      </c>
      <c r="D560" s="12" t="s">
        <v>1035</v>
      </c>
      <c r="E560" s="14">
        <v>24008.0</v>
      </c>
      <c r="F560" s="14">
        <v>10.0</v>
      </c>
      <c r="G560" s="12" t="s">
        <v>1036</v>
      </c>
      <c r="H560" s="12"/>
      <c r="I560" s="12"/>
      <c r="J560" s="12"/>
      <c r="K560" s="25" t="s">
        <v>6</v>
      </c>
    </row>
    <row r="561" ht="14.25" customHeight="1">
      <c r="A561" s="12"/>
      <c r="B561" s="11"/>
      <c r="C561" s="1" t="s">
        <v>851</v>
      </c>
      <c r="D561" s="12" t="s">
        <v>1037</v>
      </c>
      <c r="E561" s="14">
        <v>24009.0</v>
      </c>
      <c r="F561" s="14">
        <v>10.0</v>
      </c>
      <c r="G561" s="12"/>
      <c r="H561" s="12"/>
      <c r="I561" s="12"/>
      <c r="J561" s="12"/>
      <c r="K561" s="25" t="s">
        <v>484</v>
      </c>
    </row>
    <row r="562" ht="14.25" customHeight="1">
      <c r="A562" s="12"/>
      <c r="B562" s="11"/>
      <c r="C562" s="1" t="s">
        <v>1038</v>
      </c>
      <c r="D562" s="12" t="s">
        <v>1039</v>
      </c>
      <c r="E562" s="14">
        <v>24010.0</v>
      </c>
      <c r="F562" s="14">
        <v>10.0</v>
      </c>
      <c r="G562" s="12"/>
      <c r="H562" s="12"/>
      <c r="I562" s="12"/>
      <c r="J562" s="12"/>
      <c r="K562" s="25" t="s">
        <v>6</v>
      </c>
    </row>
    <row r="563" ht="14.25" customHeight="1">
      <c r="A563" s="30" t="s">
        <v>1040</v>
      </c>
      <c r="B563" s="11">
        <v>4.2272444E7</v>
      </c>
      <c r="C563" s="1" t="s">
        <v>969</v>
      </c>
      <c r="D563" s="12" t="s">
        <v>970</v>
      </c>
      <c r="E563" s="14">
        <v>24011.0</v>
      </c>
      <c r="F563" s="14">
        <v>10.0</v>
      </c>
      <c r="G563" s="12" t="s">
        <v>1041</v>
      </c>
      <c r="H563" s="12"/>
      <c r="I563" s="12"/>
      <c r="J563" s="12"/>
      <c r="K563" s="25" t="s">
        <v>484</v>
      </c>
    </row>
    <row r="564" ht="14.25" customHeight="1">
      <c r="A564" s="12"/>
      <c r="B564" s="11"/>
      <c r="C564" s="1" t="s">
        <v>43</v>
      </c>
      <c r="D564" s="12" t="s">
        <v>44</v>
      </c>
      <c r="E564" s="14">
        <v>24012.0</v>
      </c>
      <c r="F564" s="14">
        <v>10.0</v>
      </c>
      <c r="G564" s="12"/>
      <c r="H564" s="12"/>
      <c r="I564" s="12"/>
      <c r="J564" s="12"/>
      <c r="K564" s="25" t="s">
        <v>484</v>
      </c>
    </row>
    <row r="565" ht="14.25" customHeight="1">
      <c r="A565" s="12"/>
      <c r="B565" s="11"/>
      <c r="C565" s="1" t="s">
        <v>208</v>
      </c>
      <c r="D565" s="12" t="s">
        <v>1042</v>
      </c>
      <c r="E565" s="14">
        <v>24013.0</v>
      </c>
      <c r="F565" s="14">
        <v>15.0</v>
      </c>
      <c r="G565" s="12"/>
      <c r="H565" s="12"/>
      <c r="I565" s="12"/>
      <c r="J565" s="12"/>
      <c r="K565" s="25" t="s">
        <v>484</v>
      </c>
    </row>
    <row r="566" ht="14.25" customHeight="1">
      <c r="A566" s="30" t="s">
        <v>1043</v>
      </c>
      <c r="B566" s="11" t="s">
        <v>1044</v>
      </c>
      <c r="C566" s="1" t="s">
        <v>1045</v>
      </c>
      <c r="D566" s="12" t="s">
        <v>1046</v>
      </c>
      <c r="E566" s="14">
        <v>24014.0</v>
      </c>
      <c r="F566" s="14">
        <v>10.0</v>
      </c>
      <c r="G566" s="12" t="s">
        <v>1047</v>
      </c>
      <c r="H566" s="12"/>
      <c r="I566" s="12"/>
      <c r="J566" s="12"/>
      <c r="K566" s="25" t="s">
        <v>484</v>
      </c>
    </row>
    <row r="567" ht="14.25" customHeight="1">
      <c r="A567" s="30" t="s">
        <v>75</v>
      </c>
      <c r="B567" s="11" t="s">
        <v>1048</v>
      </c>
      <c r="C567" s="1" t="s">
        <v>76</v>
      </c>
      <c r="D567" s="12" t="s">
        <v>77</v>
      </c>
      <c r="E567" s="14">
        <v>24015.0</v>
      </c>
      <c r="F567" s="14">
        <v>10.0</v>
      </c>
      <c r="G567" s="12" t="s">
        <v>78</v>
      </c>
      <c r="H567" s="12"/>
      <c r="I567" s="12"/>
      <c r="J567" s="12"/>
      <c r="K567" s="25" t="s">
        <v>484</v>
      </c>
    </row>
    <row r="568" ht="14.25" customHeight="1">
      <c r="A568" s="30" t="s">
        <v>1049</v>
      </c>
      <c r="B568" s="11"/>
      <c r="C568" s="1" t="s">
        <v>747</v>
      </c>
      <c r="D568" s="12" t="s">
        <v>442</v>
      </c>
      <c r="E568" s="14">
        <v>24016.0</v>
      </c>
      <c r="F568" s="14"/>
      <c r="G568" s="12" t="s">
        <v>441</v>
      </c>
      <c r="H568" s="12"/>
      <c r="I568" s="12"/>
      <c r="J568" s="12"/>
      <c r="K568" s="25" t="s">
        <v>484</v>
      </c>
    </row>
    <row r="569" ht="14.25" customHeight="1">
      <c r="A569" s="12"/>
      <c r="B569" s="11">
        <v>2.4669843E7</v>
      </c>
      <c r="C569" s="1" t="s">
        <v>738</v>
      </c>
      <c r="D569" s="12" t="s">
        <v>59</v>
      </c>
      <c r="E569" s="14">
        <v>24017.0</v>
      </c>
      <c r="F569" s="14"/>
      <c r="G569" s="12" t="s">
        <v>1050</v>
      </c>
      <c r="H569" s="12"/>
      <c r="I569" s="12"/>
      <c r="J569" s="12"/>
      <c r="K569" s="25" t="s">
        <v>484</v>
      </c>
    </row>
    <row r="570" ht="14.25" customHeight="1">
      <c r="A570" s="12"/>
      <c r="B570" s="11"/>
      <c r="C570" s="1" t="s">
        <v>152</v>
      </c>
      <c r="D570" s="12" t="s">
        <v>153</v>
      </c>
      <c r="E570" s="14">
        <v>24018.0</v>
      </c>
      <c r="F570" s="14"/>
      <c r="G570" s="12"/>
      <c r="H570" s="12"/>
      <c r="I570" s="12"/>
      <c r="J570" s="12"/>
      <c r="K570" s="25" t="s">
        <v>47</v>
      </c>
    </row>
    <row r="571" ht="14.25" customHeight="1">
      <c r="A571" s="30" t="s">
        <v>1051</v>
      </c>
      <c r="B571" s="11">
        <v>2.2280789E7</v>
      </c>
      <c r="C571" s="1" t="s">
        <v>1052</v>
      </c>
      <c r="D571" s="12" t="s">
        <v>1053</v>
      </c>
      <c r="E571" s="14">
        <v>24019.0</v>
      </c>
      <c r="F571" s="14"/>
      <c r="G571" s="12"/>
      <c r="H571" s="12"/>
      <c r="I571" s="12"/>
      <c r="J571" s="12"/>
      <c r="K571" s="25" t="s">
        <v>484</v>
      </c>
    </row>
    <row r="572" ht="14.25" customHeight="1">
      <c r="A572" s="12"/>
      <c r="B572" s="11"/>
      <c r="C572" s="1" t="s">
        <v>647</v>
      </c>
      <c r="D572" s="12" t="s">
        <v>648</v>
      </c>
      <c r="E572" s="14">
        <v>24020.0</v>
      </c>
      <c r="F572" s="14"/>
      <c r="G572" s="12"/>
      <c r="H572" s="12"/>
      <c r="I572" s="12"/>
      <c r="J572" s="12"/>
      <c r="K572" s="25" t="s">
        <v>47</v>
      </c>
    </row>
    <row r="573" ht="14.25" customHeight="1">
      <c r="A573" s="12"/>
      <c r="B573" s="11"/>
      <c r="C573" s="1" t="s">
        <v>79</v>
      </c>
      <c r="D573" s="12" t="s">
        <v>925</v>
      </c>
      <c r="E573" s="14">
        <v>24021.0</v>
      </c>
      <c r="F573" s="14"/>
      <c r="G573" s="12" t="s">
        <v>1054</v>
      </c>
      <c r="H573" s="12"/>
      <c r="I573" s="12"/>
      <c r="J573" s="12"/>
      <c r="K573" s="25" t="s">
        <v>47</v>
      </c>
    </row>
    <row r="574" ht="14.25" customHeight="1">
      <c r="A574" s="12"/>
      <c r="B574" s="11"/>
      <c r="C574" s="1" t="s">
        <v>1055</v>
      </c>
      <c r="D574" s="12" t="s">
        <v>1056</v>
      </c>
      <c r="E574" s="14">
        <v>24022.0</v>
      </c>
      <c r="F574" s="14"/>
      <c r="G574" s="12"/>
      <c r="H574" s="12"/>
      <c r="I574" s="12"/>
      <c r="J574" s="12"/>
      <c r="K574" s="25" t="s">
        <v>32</v>
      </c>
    </row>
    <row r="575" ht="14.25" customHeight="1">
      <c r="A575" s="12"/>
      <c r="B575" s="11" t="s">
        <v>1057</v>
      </c>
      <c r="C575" s="1" t="s">
        <v>1058</v>
      </c>
      <c r="D575" s="12" t="s">
        <v>1059</v>
      </c>
      <c r="E575" s="14">
        <v>24023.0</v>
      </c>
      <c r="F575" s="14"/>
      <c r="G575" s="12"/>
      <c r="H575" s="12"/>
      <c r="I575" s="12"/>
      <c r="J575" s="12"/>
      <c r="K575" s="25" t="s">
        <v>32</v>
      </c>
    </row>
    <row r="576" ht="14.25" customHeight="1">
      <c r="A576" s="12"/>
      <c r="B576" s="11" t="s">
        <v>1060</v>
      </c>
      <c r="C576" s="1" t="s">
        <v>1061</v>
      </c>
      <c r="D576" s="12" t="s">
        <v>1062</v>
      </c>
      <c r="E576" s="14">
        <v>24024.0</v>
      </c>
      <c r="F576" s="14"/>
      <c r="G576" s="12"/>
      <c r="H576" s="12"/>
      <c r="I576" s="12"/>
      <c r="J576" s="12"/>
      <c r="K576" s="25" t="s">
        <v>32</v>
      </c>
    </row>
    <row r="577" ht="14.25" customHeight="1">
      <c r="A577" s="12"/>
      <c r="B577" s="11"/>
      <c r="C577" s="1" t="s">
        <v>182</v>
      </c>
      <c r="D577" s="12" t="s">
        <v>183</v>
      </c>
      <c r="E577" s="14">
        <v>24025.0</v>
      </c>
      <c r="F577" s="14"/>
      <c r="G577" s="12"/>
      <c r="H577" s="12"/>
      <c r="I577" s="12"/>
      <c r="J577" s="12"/>
      <c r="K577" s="25" t="s">
        <v>32</v>
      </c>
    </row>
    <row r="578" ht="14.25" customHeight="1">
      <c r="A578" s="12"/>
      <c r="B578" s="11"/>
      <c r="C578" s="1" t="s">
        <v>1063</v>
      </c>
      <c r="D578" s="12" t="s">
        <v>1064</v>
      </c>
      <c r="E578" s="14">
        <v>24026.0</v>
      </c>
      <c r="F578" s="14"/>
      <c r="G578" s="12"/>
      <c r="H578" s="12"/>
      <c r="I578" s="12"/>
      <c r="J578" s="12"/>
      <c r="K578" s="25" t="s">
        <v>32</v>
      </c>
    </row>
    <row r="579" ht="14.25" customHeight="1">
      <c r="A579" s="12"/>
      <c r="B579" s="11"/>
      <c r="C579" s="1" t="s">
        <v>842</v>
      </c>
      <c r="D579" s="12" t="s">
        <v>718</v>
      </c>
      <c r="E579" s="14">
        <v>24027.0</v>
      </c>
      <c r="F579" s="14"/>
      <c r="G579" s="12"/>
      <c r="H579" s="12"/>
      <c r="I579" s="12"/>
      <c r="J579" s="12"/>
      <c r="K579" s="25" t="s">
        <v>484</v>
      </c>
    </row>
    <row r="580" ht="14.25" customHeight="1">
      <c r="A580" s="12"/>
      <c r="B580" s="11"/>
      <c r="C580" s="1" t="s">
        <v>861</v>
      </c>
      <c r="D580" s="12" t="s">
        <v>1065</v>
      </c>
      <c r="E580" s="14">
        <v>24028.0</v>
      </c>
      <c r="F580" s="14">
        <v>10.0</v>
      </c>
      <c r="G580" s="12" t="s">
        <v>1066</v>
      </c>
      <c r="H580" s="12"/>
      <c r="I580" s="12"/>
      <c r="J580" s="12"/>
      <c r="K580" s="25" t="s">
        <v>484</v>
      </c>
    </row>
    <row r="581" ht="14.25" customHeight="1">
      <c r="A581" s="12"/>
      <c r="B581" s="11"/>
      <c r="C581" s="1" t="s">
        <v>1067</v>
      </c>
      <c r="D581" s="12" t="s">
        <v>1068</v>
      </c>
      <c r="E581" s="14">
        <v>24029.0</v>
      </c>
      <c r="F581" s="14">
        <v>10.0</v>
      </c>
      <c r="G581" s="12"/>
      <c r="H581" s="12"/>
      <c r="I581" s="12"/>
      <c r="J581" s="12"/>
      <c r="K581" s="25" t="s">
        <v>484</v>
      </c>
    </row>
    <row r="582" ht="14.25" customHeight="1">
      <c r="A582" s="12"/>
      <c r="B582" s="11">
        <v>2.964659E7</v>
      </c>
      <c r="C582" s="1" t="s">
        <v>30</v>
      </c>
      <c r="D582" s="12" t="s">
        <v>1069</v>
      </c>
      <c r="E582" s="14">
        <v>24030.0</v>
      </c>
      <c r="F582" s="14"/>
      <c r="G582" s="12"/>
      <c r="H582" s="12"/>
      <c r="I582" s="12"/>
      <c r="J582" s="12"/>
      <c r="K582" s="25" t="s">
        <v>32</v>
      </c>
    </row>
    <row r="583" ht="14.25" customHeight="1">
      <c r="A583" s="12"/>
      <c r="B583" s="11"/>
      <c r="C583" s="1" t="s">
        <v>1070</v>
      </c>
      <c r="D583" s="12" t="s">
        <v>1071</v>
      </c>
      <c r="E583" s="14">
        <v>24031.0</v>
      </c>
      <c r="F583" s="14"/>
      <c r="G583" s="12"/>
      <c r="H583" s="12"/>
      <c r="I583" s="12"/>
      <c r="J583" s="12"/>
      <c r="K583" s="25" t="s">
        <v>32</v>
      </c>
    </row>
    <row r="584" ht="14.25" customHeight="1">
      <c r="A584" s="12"/>
      <c r="B584" s="11">
        <v>1.7649774638E10</v>
      </c>
      <c r="C584" s="1" t="s">
        <v>1072</v>
      </c>
      <c r="D584" s="12" t="s">
        <v>1073</v>
      </c>
      <c r="E584" s="14">
        <v>24032.0</v>
      </c>
      <c r="F584" s="14"/>
      <c r="G584" s="12"/>
      <c r="H584" s="12"/>
      <c r="I584" s="12"/>
      <c r="J584" s="12"/>
      <c r="K584" s="25" t="s">
        <v>32</v>
      </c>
    </row>
    <row r="585" ht="14.25" customHeight="1">
      <c r="A585" s="12"/>
      <c r="B585" s="11"/>
      <c r="C585" s="1" t="s">
        <v>1074</v>
      </c>
      <c r="D585" s="12" t="s">
        <v>1075</v>
      </c>
      <c r="E585" s="14">
        <v>24033.0</v>
      </c>
      <c r="F585" s="14"/>
      <c r="G585" s="12"/>
      <c r="H585" s="12"/>
      <c r="I585" s="12"/>
      <c r="J585" s="12"/>
      <c r="K585" s="25" t="s">
        <v>47</v>
      </c>
    </row>
    <row r="586" ht="14.25" customHeight="1">
      <c r="A586" s="30" t="s">
        <v>1076</v>
      </c>
      <c r="B586" s="11" t="s">
        <v>1077</v>
      </c>
      <c r="C586" s="1" t="s">
        <v>773</v>
      </c>
      <c r="D586" s="12" t="s">
        <v>774</v>
      </c>
      <c r="E586" s="14">
        <v>24034.0</v>
      </c>
      <c r="F586" s="14">
        <v>10.0</v>
      </c>
      <c r="G586" s="12" t="s">
        <v>1078</v>
      </c>
      <c r="H586" s="12"/>
      <c r="I586" s="12"/>
      <c r="J586" s="12"/>
      <c r="K586" s="25" t="s">
        <v>6</v>
      </c>
    </row>
    <row r="587" ht="14.25" customHeight="1">
      <c r="A587" s="30" t="s">
        <v>1079</v>
      </c>
      <c r="B587" s="11">
        <v>4.0401575E7</v>
      </c>
      <c r="C587" s="1" t="s">
        <v>30</v>
      </c>
      <c r="D587" s="12" t="s">
        <v>150</v>
      </c>
      <c r="E587" s="14">
        <v>24035.0</v>
      </c>
      <c r="F587" s="14"/>
      <c r="G587" s="12" t="s">
        <v>1080</v>
      </c>
      <c r="H587" s="12"/>
      <c r="I587" s="12"/>
      <c r="J587" s="12"/>
      <c r="K587" s="25" t="s">
        <v>6</v>
      </c>
    </row>
    <row r="588" ht="14.25" customHeight="1">
      <c r="A588" s="12"/>
      <c r="B588" s="11"/>
      <c r="C588" s="1" t="s">
        <v>1081</v>
      </c>
      <c r="D588" s="12" t="s">
        <v>1082</v>
      </c>
      <c r="E588" s="14">
        <v>24036.0</v>
      </c>
      <c r="F588" s="14"/>
      <c r="G588" s="12"/>
      <c r="H588" s="12"/>
      <c r="I588" s="12"/>
      <c r="J588" s="12"/>
      <c r="K588" s="25" t="s">
        <v>47</v>
      </c>
    </row>
    <row r="589" ht="14.25" customHeight="1">
      <c r="A589" s="12"/>
      <c r="B589" s="11"/>
      <c r="C589" s="1" t="s">
        <v>1083</v>
      </c>
      <c r="D589" s="12" t="s">
        <v>1083</v>
      </c>
      <c r="E589" s="14">
        <v>24037.0</v>
      </c>
      <c r="F589" s="14">
        <v>10.0</v>
      </c>
      <c r="G589" s="12" t="s">
        <v>1052</v>
      </c>
      <c r="H589" s="12"/>
      <c r="I589" s="12"/>
      <c r="J589" s="12"/>
      <c r="K589" s="25" t="s">
        <v>6</v>
      </c>
    </row>
    <row r="590" ht="14.25" customHeight="1">
      <c r="A590" s="12"/>
      <c r="B590" s="11"/>
      <c r="C590" s="1" t="s">
        <v>657</v>
      </c>
      <c r="D590" s="12" t="s">
        <v>658</v>
      </c>
      <c r="E590" s="14">
        <v>24038.0</v>
      </c>
      <c r="F590" s="14">
        <v>10.0</v>
      </c>
      <c r="G590" s="12" t="s">
        <v>1084</v>
      </c>
      <c r="H590" s="12"/>
      <c r="I590" s="12"/>
      <c r="J590" s="12"/>
      <c r="K590" s="25" t="s">
        <v>6</v>
      </c>
    </row>
    <row r="591" ht="14.25" customHeight="1">
      <c r="A591" s="12"/>
      <c r="B591" s="11"/>
      <c r="C591" s="1" t="s">
        <v>1085</v>
      </c>
      <c r="D591" s="12" t="s">
        <v>1086</v>
      </c>
      <c r="E591" s="14">
        <v>24039.0</v>
      </c>
      <c r="F591" s="14"/>
      <c r="G591" s="12"/>
      <c r="H591" s="12"/>
      <c r="I591" s="12"/>
      <c r="J591" s="12"/>
      <c r="K591" s="25" t="s">
        <v>32</v>
      </c>
    </row>
    <row r="592" ht="14.25" customHeight="1">
      <c r="A592" s="12"/>
      <c r="B592" s="11" t="s">
        <v>1087</v>
      </c>
      <c r="C592" s="1" t="s">
        <v>1088</v>
      </c>
      <c r="D592" s="12" t="s">
        <v>1089</v>
      </c>
      <c r="E592" s="14">
        <v>24040.0</v>
      </c>
      <c r="F592" s="14"/>
      <c r="G592" s="12"/>
      <c r="H592" s="12"/>
      <c r="I592" s="12"/>
      <c r="J592" s="12"/>
      <c r="K592" s="25" t="s">
        <v>32</v>
      </c>
    </row>
    <row r="593" ht="14.25" customHeight="1">
      <c r="A593" s="12"/>
      <c r="B593" s="11"/>
      <c r="C593" s="1" t="s">
        <v>985</v>
      </c>
      <c r="D593" s="12" t="s">
        <v>1090</v>
      </c>
      <c r="E593" s="14">
        <v>24041.0</v>
      </c>
      <c r="F593" s="14">
        <v>10.0</v>
      </c>
      <c r="G593" s="12" t="s">
        <v>1091</v>
      </c>
      <c r="H593" s="12"/>
      <c r="I593" s="12"/>
      <c r="J593" s="12"/>
      <c r="K593" s="25" t="s">
        <v>484</v>
      </c>
    </row>
    <row r="594" ht="14.25" customHeight="1">
      <c r="A594" s="12"/>
      <c r="B594" s="11" t="s">
        <v>1092</v>
      </c>
      <c r="C594" s="1" t="s">
        <v>1093</v>
      </c>
      <c r="D594" s="12" t="s">
        <v>1094</v>
      </c>
      <c r="E594" s="14">
        <v>24042.0</v>
      </c>
      <c r="F594" s="14"/>
      <c r="G594" s="12"/>
      <c r="H594" s="12"/>
      <c r="I594" s="12"/>
      <c r="J594" s="12"/>
      <c r="K594" s="25" t="s">
        <v>32</v>
      </c>
    </row>
    <row r="595" ht="14.25" customHeight="1">
      <c r="A595" s="12"/>
      <c r="B595" s="11"/>
      <c r="C595" s="1" t="s">
        <v>1095</v>
      </c>
      <c r="D595" s="12" t="s">
        <v>1096</v>
      </c>
      <c r="E595" s="14">
        <v>24043.0</v>
      </c>
      <c r="F595" s="14"/>
      <c r="G595" s="12"/>
      <c r="H595" s="12"/>
      <c r="I595" s="12"/>
      <c r="J595" s="12"/>
      <c r="K595" s="25" t="s">
        <v>47</v>
      </c>
    </row>
    <row r="596" ht="14.25" customHeight="1">
      <c r="A596" s="12"/>
      <c r="B596" s="11"/>
      <c r="C596" s="1" t="s">
        <v>266</v>
      </c>
      <c r="D596" s="12" t="s">
        <v>485</v>
      </c>
      <c r="E596" s="14">
        <v>24044.0</v>
      </c>
      <c r="F596" s="14">
        <v>10.0</v>
      </c>
      <c r="G596" s="12"/>
      <c r="H596" s="12"/>
      <c r="I596" s="12"/>
      <c r="J596" s="12"/>
      <c r="K596" s="25" t="s">
        <v>6</v>
      </c>
    </row>
    <row r="597" ht="14.25" customHeight="1">
      <c r="A597" s="12"/>
      <c r="B597" s="11">
        <v>1.705647547E9</v>
      </c>
      <c r="C597" s="1" t="s">
        <v>1097</v>
      </c>
      <c r="D597" s="12" t="s">
        <v>1098</v>
      </c>
      <c r="E597" s="14">
        <v>24045.0</v>
      </c>
      <c r="F597" s="14"/>
      <c r="G597" s="12"/>
      <c r="H597" s="12"/>
      <c r="I597" s="12"/>
      <c r="J597" s="12"/>
      <c r="K597" s="25" t="s">
        <v>32</v>
      </c>
    </row>
    <row r="598" ht="14.25" customHeight="1">
      <c r="A598" s="12"/>
      <c r="B598" s="11" t="s">
        <v>1099</v>
      </c>
      <c r="C598" s="1" t="s">
        <v>88</v>
      </c>
      <c r="D598" s="12" t="s">
        <v>1100</v>
      </c>
      <c r="E598" s="14">
        <v>24046.0</v>
      </c>
      <c r="F598" s="14">
        <v>10.0</v>
      </c>
      <c r="G598" s="12" t="s">
        <v>1101</v>
      </c>
      <c r="H598" s="12"/>
      <c r="I598" s="12"/>
      <c r="J598" s="12"/>
      <c r="K598" s="25" t="s">
        <v>6</v>
      </c>
    </row>
    <row r="599" ht="14.25" customHeight="1">
      <c r="A599" s="12"/>
      <c r="B599" s="11"/>
      <c r="C599" s="1" t="s">
        <v>1102</v>
      </c>
      <c r="D599" s="12" t="s">
        <v>1103</v>
      </c>
      <c r="E599" s="14">
        <v>24047.0</v>
      </c>
      <c r="F599" s="14"/>
      <c r="G599" s="12"/>
      <c r="H599" s="12"/>
      <c r="I599" s="12"/>
      <c r="J599" s="12"/>
      <c r="K599" s="25" t="s">
        <v>47</v>
      </c>
    </row>
    <row r="600" ht="14.25" customHeight="1">
      <c r="A600" s="30" t="s">
        <v>1104</v>
      </c>
      <c r="B600" s="11">
        <v>6.1793423E7</v>
      </c>
      <c r="C600" s="1" t="s">
        <v>213</v>
      </c>
      <c r="D600" s="12" t="s">
        <v>903</v>
      </c>
      <c r="E600" s="14">
        <v>24048.0</v>
      </c>
      <c r="F600" s="14">
        <v>10.0</v>
      </c>
      <c r="G600" s="12" t="s">
        <v>1105</v>
      </c>
      <c r="H600" s="12"/>
      <c r="I600" s="12"/>
      <c r="J600" s="12"/>
      <c r="K600" s="25" t="s">
        <v>6</v>
      </c>
    </row>
    <row r="601" ht="14.25" customHeight="1">
      <c r="A601" s="12"/>
      <c r="B601" s="11"/>
      <c r="C601" s="1" t="s">
        <v>1106</v>
      </c>
      <c r="D601" s="12" t="s">
        <v>1107</v>
      </c>
      <c r="E601" s="14">
        <v>24049.0</v>
      </c>
      <c r="F601" s="14"/>
      <c r="G601" s="12"/>
      <c r="H601" s="12"/>
      <c r="I601" s="12"/>
      <c r="J601" s="12"/>
      <c r="K601" s="25" t="s">
        <v>47</v>
      </c>
    </row>
    <row r="602" ht="14.25" customHeight="1">
      <c r="A602" s="12"/>
      <c r="B602" s="11"/>
      <c r="C602" s="1" t="s">
        <v>1108</v>
      </c>
      <c r="D602" s="12" t="s">
        <v>1109</v>
      </c>
      <c r="E602" s="14">
        <v>24050.0</v>
      </c>
      <c r="F602" s="14"/>
      <c r="G602" s="12"/>
      <c r="H602" s="12"/>
      <c r="I602" s="12"/>
      <c r="J602" s="12"/>
      <c r="K602" s="25" t="s">
        <v>47</v>
      </c>
    </row>
    <row r="603" ht="14.25" customHeight="1">
      <c r="A603" s="12"/>
      <c r="B603" s="11"/>
      <c r="C603" s="1" t="s">
        <v>1110</v>
      </c>
      <c r="D603" s="12" t="s">
        <v>1111</v>
      </c>
      <c r="E603" s="14">
        <v>24051.0</v>
      </c>
      <c r="F603" s="14">
        <v>5.0</v>
      </c>
      <c r="G603" s="12"/>
      <c r="H603" s="12"/>
      <c r="I603" s="12"/>
      <c r="J603" s="12"/>
      <c r="K603" s="25" t="s">
        <v>6</v>
      </c>
    </row>
    <row r="604" ht="14.25" customHeight="1">
      <c r="A604" s="12"/>
      <c r="B604" s="11"/>
      <c r="C604" s="1" t="s">
        <v>506</v>
      </c>
      <c r="D604" s="12" t="s">
        <v>1112</v>
      </c>
      <c r="E604" s="14">
        <v>24052.0</v>
      </c>
      <c r="F604" s="14">
        <v>10.0</v>
      </c>
      <c r="G604" s="12"/>
      <c r="H604" s="12"/>
      <c r="I604" s="12"/>
      <c r="J604" s="12"/>
      <c r="K604" s="25" t="s">
        <v>6</v>
      </c>
    </row>
    <row r="605" ht="14.25" customHeight="1">
      <c r="A605" s="12"/>
      <c r="B605" s="11"/>
      <c r="C605" s="1" t="s">
        <v>403</v>
      </c>
      <c r="D605" s="12" t="s">
        <v>767</v>
      </c>
      <c r="E605" s="14">
        <v>24053.0</v>
      </c>
      <c r="F605" s="14">
        <v>10.0</v>
      </c>
      <c r="G605" s="12" t="s">
        <v>1113</v>
      </c>
      <c r="H605" s="12"/>
      <c r="I605" s="12"/>
      <c r="J605" s="12"/>
      <c r="K605" s="25" t="s">
        <v>6</v>
      </c>
    </row>
    <row r="606" ht="14.25" customHeight="1">
      <c r="A606" s="12"/>
      <c r="B606" s="11"/>
      <c r="C606" s="1" t="s">
        <v>855</v>
      </c>
      <c r="D606" s="12" t="s">
        <v>1114</v>
      </c>
      <c r="E606" s="14">
        <v>24054.0</v>
      </c>
      <c r="F606" s="14"/>
      <c r="G606" s="12"/>
      <c r="H606" s="12"/>
      <c r="I606" s="12"/>
      <c r="J606" s="12"/>
      <c r="K606" s="25" t="s">
        <v>32</v>
      </c>
    </row>
    <row r="607" ht="14.25" customHeight="1">
      <c r="A607" s="12"/>
      <c r="B607" s="11"/>
      <c r="C607" s="1" t="s">
        <v>1115</v>
      </c>
      <c r="D607" s="16" t="s">
        <v>712</v>
      </c>
      <c r="E607" s="14">
        <v>24055.0</v>
      </c>
      <c r="F607" s="14">
        <v>10.0</v>
      </c>
      <c r="G607" s="12"/>
      <c r="H607" s="12"/>
      <c r="I607" s="12"/>
      <c r="J607" s="12"/>
      <c r="K607" s="25" t="s">
        <v>6</v>
      </c>
    </row>
    <row r="608" ht="14.25" customHeight="1">
      <c r="A608" s="12"/>
      <c r="B608" s="11"/>
      <c r="C608" s="1" t="s">
        <v>1116</v>
      </c>
      <c r="D608" s="12" t="s">
        <v>1117</v>
      </c>
      <c r="E608" s="14">
        <v>24056.0</v>
      </c>
      <c r="F608" s="14"/>
      <c r="G608" s="12"/>
      <c r="H608" s="12"/>
      <c r="I608" s="12"/>
      <c r="J608" s="12"/>
      <c r="K608" s="25" t="s">
        <v>32</v>
      </c>
    </row>
    <row r="609" ht="14.25" customHeight="1">
      <c r="A609" s="12"/>
      <c r="B609" s="11"/>
      <c r="C609" s="1" t="s">
        <v>1118</v>
      </c>
      <c r="D609" s="12" t="s">
        <v>1119</v>
      </c>
      <c r="E609" s="14">
        <v>24057.0</v>
      </c>
      <c r="F609" s="14">
        <v>10.0</v>
      </c>
      <c r="G609" s="12" t="s">
        <v>1120</v>
      </c>
      <c r="H609" s="12"/>
      <c r="I609" s="12"/>
      <c r="J609" s="12"/>
      <c r="K609" s="25" t="s">
        <v>6</v>
      </c>
    </row>
    <row r="610" ht="14.25" customHeight="1">
      <c r="A610" s="12"/>
      <c r="B610" s="11"/>
      <c r="C610" s="1" t="s">
        <v>1007</v>
      </c>
      <c r="D610" s="12" t="s">
        <v>1008</v>
      </c>
      <c r="E610" s="14">
        <v>24058.0</v>
      </c>
      <c r="F610" s="14">
        <v>10.0</v>
      </c>
      <c r="G610" s="12" t="s">
        <v>1121</v>
      </c>
      <c r="H610" s="12"/>
      <c r="I610" s="12"/>
      <c r="J610" s="12"/>
      <c r="K610" s="25" t="s">
        <v>6</v>
      </c>
    </row>
    <row r="611" ht="14.25" customHeight="1">
      <c r="A611" s="12"/>
      <c r="B611" s="11" t="s">
        <v>1122</v>
      </c>
      <c r="C611" s="1" t="s">
        <v>1123</v>
      </c>
      <c r="D611" s="12" t="s">
        <v>1124</v>
      </c>
      <c r="E611" s="14">
        <v>24059.0</v>
      </c>
      <c r="F611" s="14"/>
      <c r="G611" s="12"/>
      <c r="H611" s="12"/>
      <c r="I611" s="12"/>
      <c r="J611" s="12"/>
      <c r="K611" s="25" t="s">
        <v>32</v>
      </c>
    </row>
    <row r="612" ht="14.25" customHeight="1">
      <c r="A612" s="12"/>
      <c r="B612" s="11">
        <v>4.2911647E7</v>
      </c>
      <c r="C612" s="1" t="s">
        <v>320</v>
      </c>
      <c r="D612" s="12" t="s">
        <v>1125</v>
      </c>
      <c r="E612" s="14">
        <v>24060.0</v>
      </c>
      <c r="F612" s="14"/>
      <c r="G612" s="12"/>
      <c r="H612" s="12"/>
      <c r="I612" s="12"/>
      <c r="J612" s="12"/>
      <c r="K612" s="25" t="s">
        <v>32</v>
      </c>
    </row>
    <row r="613" ht="14.25" customHeight="1">
      <c r="A613" s="12"/>
      <c r="B613" s="11">
        <v>2.2604864E7</v>
      </c>
      <c r="C613" s="1" t="s">
        <v>1126</v>
      </c>
      <c r="D613" s="12" t="s">
        <v>1127</v>
      </c>
      <c r="E613" s="14">
        <v>24061.0</v>
      </c>
      <c r="F613" s="14"/>
      <c r="G613" s="12"/>
      <c r="H613" s="12"/>
      <c r="I613" s="12"/>
      <c r="J613" s="12"/>
      <c r="K613" s="25" t="s">
        <v>32</v>
      </c>
    </row>
    <row r="614" ht="14.25" customHeight="1">
      <c r="A614" s="12"/>
      <c r="B614" s="11"/>
      <c r="C614" s="1" t="s">
        <v>590</v>
      </c>
      <c r="D614" s="12" t="s">
        <v>1128</v>
      </c>
      <c r="E614" s="14">
        <v>24062.0</v>
      </c>
      <c r="F614" s="14"/>
      <c r="G614" s="12"/>
      <c r="H614" s="12"/>
      <c r="I614" s="12"/>
      <c r="J614" s="12"/>
      <c r="K614" s="25" t="s">
        <v>32</v>
      </c>
    </row>
    <row r="615" ht="14.25" customHeight="1">
      <c r="A615" s="12"/>
      <c r="B615" s="11"/>
      <c r="C615" s="1" t="s">
        <v>13</v>
      </c>
      <c r="D615" s="12" t="s">
        <v>632</v>
      </c>
      <c r="E615" s="14">
        <v>24063.0</v>
      </c>
      <c r="F615" s="14">
        <v>10.0</v>
      </c>
      <c r="G615" s="12"/>
      <c r="H615" s="12"/>
      <c r="I615" s="12"/>
      <c r="J615" s="12"/>
      <c r="K615" s="25" t="s">
        <v>6</v>
      </c>
    </row>
    <row r="616" ht="14.25" customHeight="1">
      <c r="A616" s="30" t="s">
        <v>1129</v>
      </c>
      <c r="B616" s="11" t="s">
        <v>1130</v>
      </c>
      <c r="C616" s="1" t="s">
        <v>912</v>
      </c>
      <c r="D616" s="12" t="s">
        <v>1131</v>
      </c>
      <c r="E616" s="14">
        <v>24064.0</v>
      </c>
      <c r="F616" s="14">
        <v>10.0</v>
      </c>
      <c r="G616" s="12"/>
      <c r="H616" s="12"/>
      <c r="I616" s="12"/>
      <c r="J616" s="12"/>
      <c r="K616" s="25" t="s">
        <v>6</v>
      </c>
    </row>
    <row r="617" ht="14.25" customHeight="1">
      <c r="A617" s="12"/>
      <c r="B617" s="11"/>
      <c r="C617" s="1" t="s">
        <v>1132</v>
      </c>
      <c r="D617" s="12" t="s">
        <v>1133</v>
      </c>
      <c r="E617" s="14">
        <v>24065.0</v>
      </c>
      <c r="F617" s="14"/>
      <c r="G617" s="12"/>
      <c r="H617" s="12"/>
      <c r="I617" s="12"/>
      <c r="J617" s="12"/>
      <c r="K617" s="25" t="s">
        <v>47</v>
      </c>
    </row>
    <row r="618" ht="14.25" customHeight="1">
      <c r="A618" s="12"/>
      <c r="B618" s="11">
        <v>5.731981212E9</v>
      </c>
      <c r="C618" s="1" t="s">
        <v>1134</v>
      </c>
      <c r="D618" s="12" t="s">
        <v>1135</v>
      </c>
      <c r="E618" s="14">
        <v>24066.0</v>
      </c>
      <c r="F618" s="14"/>
      <c r="G618" s="12"/>
      <c r="H618" s="12"/>
      <c r="I618" s="12"/>
      <c r="J618" s="12"/>
      <c r="K618" s="25" t="s">
        <v>32</v>
      </c>
    </row>
    <row r="619" ht="14.25" customHeight="1">
      <c r="A619" s="12"/>
      <c r="B619" s="11"/>
      <c r="C619" s="1" t="s">
        <v>1136</v>
      </c>
      <c r="D619" s="12" t="s">
        <v>1137</v>
      </c>
      <c r="E619" s="14">
        <v>24067.0</v>
      </c>
      <c r="F619" s="14"/>
      <c r="G619" s="12"/>
      <c r="H619" s="12"/>
      <c r="I619" s="12"/>
      <c r="J619" s="12"/>
      <c r="K619" s="25" t="s">
        <v>32</v>
      </c>
    </row>
    <row r="620" ht="14.25" customHeight="1">
      <c r="A620" s="12"/>
      <c r="B620" s="11">
        <v>4.670729699E10</v>
      </c>
      <c r="C620" s="1" t="s">
        <v>878</v>
      </c>
      <c r="D620" s="12" t="s">
        <v>1138</v>
      </c>
      <c r="E620" s="14">
        <v>24068.0</v>
      </c>
      <c r="F620" s="14"/>
      <c r="G620" s="12"/>
      <c r="H620" s="12"/>
      <c r="I620" s="12"/>
      <c r="J620" s="12"/>
      <c r="K620" s="25" t="s">
        <v>32</v>
      </c>
    </row>
    <row r="621" ht="14.25" customHeight="1">
      <c r="A621" s="12"/>
      <c r="B621" s="11"/>
      <c r="C621" s="1" t="s">
        <v>1139</v>
      </c>
      <c r="D621" s="12" t="s">
        <v>1140</v>
      </c>
      <c r="E621" s="14">
        <v>24069.0</v>
      </c>
      <c r="F621" s="14"/>
      <c r="G621" s="12"/>
      <c r="H621" s="12"/>
      <c r="I621" s="12"/>
      <c r="J621" s="12"/>
      <c r="K621" s="25" t="s">
        <v>32</v>
      </c>
    </row>
    <row r="622" ht="14.25" customHeight="1">
      <c r="A622" s="12"/>
      <c r="B622" s="11"/>
      <c r="C622" s="1" t="s">
        <v>786</v>
      </c>
      <c r="D622" s="12" t="s">
        <v>1141</v>
      </c>
      <c r="E622" s="14">
        <v>24070.0</v>
      </c>
      <c r="F622" s="14"/>
      <c r="G622" s="12"/>
      <c r="H622" s="12"/>
      <c r="I622" s="12"/>
      <c r="J622" s="12"/>
      <c r="K622" s="25" t="s">
        <v>47</v>
      </c>
    </row>
    <row r="623" ht="14.25" customHeight="1">
      <c r="A623" s="12"/>
      <c r="B623" s="11" t="s">
        <v>1142</v>
      </c>
      <c r="C623" s="1" t="s">
        <v>1143</v>
      </c>
      <c r="D623" s="12" t="s">
        <v>1144</v>
      </c>
      <c r="E623" s="14">
        <v>24071.0</v>
      </c>
      <c r="F623" s="14"/>
      <c r="G623" s="12"/>
      <c r="H623" s="12"/>
      <c r="I623" s="12"/>
      <c r="J623" s="12"/>
      <c r="K623" s="25" t="s">
        <v>32</v>
      </c>
    </row>
    <row r="624" ht="14.25" customHeight="1">
      <c r="A624" s="12"/>
      <c r="B624" s="11"/>
      <c r="C624" s="1" t="s">
        <v>1145</v>
      </c>
      <c r="D624" s="12" t="s">
        <v>1146</v>
      </c>
      <c r="E624" s="14">
        <v>24072.0</v>
      </c>
      <c r="F624" s="14"/>
      <c r="G624" s="12"/>
      <c r="H624" s="12"/>
      <c r="I624" s="12"/>
      <c r="J624" s="12"/>
      <c r="K624" s="25" t="s">
        <v>32</v>
      </c>
    </row>
    <row r="625" ht="14.25" customHeight="1">
      <c r="A625" s="30" t="s">
        <v>1147</v>
      </c>
      <c r="B625" s="11" t="s">
        <v>1148</v>
      </c>
      <c r="C625" s="1" t="s">
        <v>928</v>
      </c>
      <c r="D625" s="12" t="s">
        <v>1149</v>
      </c>
      <c r="E625" s="14">
        <v>24073.0</v>
      </c>
      <c r="F625" s="14">
        <v>10.0</v>
      </c>
      <c r="G625" s="12" t="s">
        <v>1150</v>
      </c>
      <c r="H625" s="12"/>
      <c r="I625" s="12"/>
      <c r="J625" s="12"/>
      <c r="K625" s="25" t="s">
        <v>6</v>
      </c>
    </row>
    <row r="626" ht="14.25" customHeight="1">
      <c r="A626" s="12"/>
      <c r="B626" s="11" t="s">
        <v>1151</v>
      </c>
      <c r="C626" s="1" t="s">
        <v>377</v>
      </c>
      <c r="D626" s="12" t="s">
        <v>1152</v>
      </c>
      <c r="E626" s="14">
        <v>24074.0</v>
      </c>
      <c r="F626" s="14"/>
      <c r="G626" s="12"/>
      <c r="H626" s="12"/>
      <c r="I626" s="12"/>
      <c r="J626" s="12"/>
      <c r="K626" s="25" t="s">
        <v>32</v>
      </c>
    </row>
    <row r="627" ht="14.25" customHeight="1">
      <c r="A627" s="12"/>
      <c r="B627" s="11"/>
      <c r="C627" s="1" t="s">
        <v>99</v>
      </c>
      <c r="D627" s="12" t="s">
        <v>1153</v>
      </c>
      <c r="E627" s="14">
        <v>24075.0</v>
      </c>
      <c r="F627" s="14">
        <v>6.0</v>
      </c>
      <c r="G627" s="12"/>
      <c r="H627" s="12"/>
      <c r="I627" s="12"/>
      <c r="J627" s="12"/>
      <c r="K627" s="25" t="s">
        <v>6</v>
      </c>
    </row>
    <row r="628" ht="14.25" customHeight="1">
      <c r="A628" s="12"/>
      <c r="B628" s="11"/>
      <c r="C628" s="1" t="s">
        <v>99</v>
      </c>
      <c r="D628" s="12" t="s">
        <v>1154</v>
      </c>
      <c r="E628" s="14">
        <v>24076.0</v>
      </c>
      <c r="F628" s="14"/>
      <c r="G628" s="12"/>
      <c r="H628" s="12"/>
      <c r="I628" s="12"/>
      <c r="J628" s="12"/>
      <c r="K628" s="25" t="s">
        <v>47</v>
      </c>
    </row>
    <row r="629" ht="14.25" customHeight="1">
      <c r="A629" s="30" t="s">
        <v>1155</v>
      </c>
      <c r="B629" s="11">
        <v>3.0319291E7</v>
      </c>
      <c r="C629" s="1" t="s">
        <v>52</v>
      </c>
      <c r="D629" s="12" t="s">
        <v>722</v>
      </c>
      <c r="E629" s="14">
        <v>24077.0</v>
      </c>
      <c r="F629" s="14">
        <v>10.0</v>
      </c>
      <c r="G629" s="12"/>
      <c r="H629" s="12"/>
      <c r="I629" s="12"/>
      <c r="J629" s="12"/>
      <c r="K629" s="25" t="s">
        <v>6</v>
      </c>
    </row>
    <row r="630" ht="14.25" customHeight="1">
      <c r="A630" s="12"/>
      <c r="B630" s="11" t="s">
        <v>1156</v>
      </c>
      <c r="C630" s="1" t="s">
        <v>403</v>
      </c>
      <c r="D630" s="12" t="s">
        <v>1157</v>
      </c>
      <c r="E630" s="14">
        <v>24078.0</v>
      </c>
      <c r="F630" s="14"/>
      <c r="G630" s="12"/>
      <c r="H630" s="12"/>
      <c r="I630" s="12"/>
      <c r="J630" s="12"/>
      <c r="K630" s="25" t="s">
        <v>32</v>
      </c>
    </row>
    <row r="631" ht="14.25" customHeight="1">
      <c r="A631" s="30" t="s">
        <v>1158</v>
      </c>
      <c r="B631" s="11" t="s">
        <v>1159</v>
      </c>
      <c r="C631" s="1" t="s">
        <v>815</v>
      </c>
      <c r="D631" s="12" t="s">
        <v>816</v>
      </c>
      <c r="E631" s="14">
        <v>24079.0</v>
      </c>
      <c r="F631" s="14">
        <v>10.0</v>
      </c>
      <c r="G631" s="12" t="s">
        <v>1160</v>
      </c>
      <c r="H631" s="12"/>
      <c r="I631" s="12"/>
      <c r="J631" s="12"/>
      <c r="K631" s="25" t="s">
        <v>6</v>
      </c>
    </row>
    <row r="632" ht="14.25" customHeight="1">
      <c r="A632" s="12"/>
      <c r="B632" s="11"/>
      <c r="C632" s="1" t="s">
        <v>1161</v>
      </c>
      <c r="D632" s="12" t="s">
        <v>1162</v>
      </c>
      <c r="E632" s="14">
        <v>24080.0</v>
      </c>
      <c r="F632" s="14">
        <v>10.0</v>
      </c>
      <c r="G632" s="12"/>
      <c r="H632" s="12"/>
      <c r="I632" s="12"/>
      <c r="J632" s="12"/>
      <c r="K632" s="25" t="s">
        <v>6</v>
      </c>
    </row>
    <row r="633" ht="14.25" customHeight="1">
      <c r="A633" s="12"/>
      <c r="B633" s="11"/>
      <c r="C633" s="1" t="s">
        <v>1163</v>
      </c>
      <c r="D633" s="12" t="s">
        <v>1164</v>
      </c>
      <c r="E633" s="14">
        <v>24081.0</v>
      </c>
      <c r="F633" s="14"/>
      <c r="G633" s="12"/>
      <c r="H633" s="12"/>
      <c r="I633" s="12"/>
      <c r="J633" s="12"/>
      <c r="K633" s="25" t="s">
        <v>32</v>
      </c>
    </row>
    <row r="634" ht="14.25" customHeight="1">
      <c r="A634" s="12"/>
      <c r="B634" s="11"/>
      <c r="C634" s="1" t="s">
        <v>1165</v>
      </c>
      <c r="D634" s="12" t="s">
        <v>1166</v>
      </c>
      <c r="E634" s="14">
        <v>24082.0</v>
      </c>
      <c r="F634" s="14"/>
      <c r="G634" s="12"/>
      <c r="H634" s="12"/>
      <c r="I634" s="12"/>
      <c r="J634" s="12"/>
      <c r="K634" s="25" t="s">
        <v>47</v>
      </c>
    </row>
    <row r="635" ht="14.25" customHeight="1">
      <c r="A635" s="30" t="s">
        <v>1167</v>
      </c>
      <c r="B635" s="31"/>
      <c r="C635" s="1" t="s">
        <v>312</v>
      </c>
      <c r="D635" s="12" t="s">
        <v>1168</v>
      </c>
      <c r="E635" s="14">
        <v>24083.0</v>
      </c>
      <c r="F635" s="14">
        <v>5.0</v>
      </c>
      <c r="G635" s="12"/>
      <c r="H635" s="12"/>
      <c r="I635" s="12"/>
      <c r="J635" s="12"/>
      <c r="K635" s="25" t="s">
        <v>6</v>
      </c>
    </row>
    <row r="636" ht="14.25" customHeight="1">
      <c r="A636" s="12"/>
      <c r="B636" s="11"/>
      <c r="C636" s="1" t="s">
        <v>30</v>
      </c>
      <c r="D636" s="12" t="s">
        <v>150</v>
      </c>
      <c r="E636" s="14">
        <v>24084.0</v>
      </c>
      <c r="F636" s="14"/>
      <c r="G636" s="12"/>
      <c r="H636" s="12"/>
      <c r="I636" s="12"/>
      <c r="J636" s="12"/>
      <c r="K636" s="25" t="s">
        <v>6</v>
      </c>
    </row>
    <row r="637" ht="14.25" customHeight="1">
      <c r="A637" s="30" t="s">
        <v>1169</v>
      </c>
      <c r="B637" s="31"/>
      <c r="C637" s="1" t="s">
        <v>1170</v>
      </c>
      <c r="D637" s="12" t="s">
        <v>1171</v>
      </c>
      <c r="E637" s="14">
        <v>24085.0</v>
      </c>
      <c r="F637" s="14"/>
      <c r="G637" s="12"/>
      <c r="H637" s="12"/>
      <c r="I637" s="12"/>
      <c r="J637" s="12"/>
      <c r="K637" s="25" t="s">
        <v>6</v>
      </c>
    </row>
    <row r="638" ht="14.25" customHeight="1">
      <c r="A638" s="12"/>
      <c r="B638" s="11"/>
      <c r="C638" s="1" t="s">
        <v>177</v>
      </c>
      <c r="D638" s="12" t="s">
        <v>178</v>
      </c>
      <c r="E638" s="14">
        <v>24086.0</v>
      </c>
      <c r="F638" s="14"/>
      <c r="G638" s="12"/>
      <c r="H638" s="12"/>
      <c r="I638" s="12"/>
      <c r="J638" s="12"/>
      <c r="K638" s="25" t="s">
        <v>47</v>
      </c>
    </row>
    <row r="639" ht="14.25" customHeight="1">
      <c r="A639" s="30" t="s">
        <v>1172</v>
      </c>
      <c r="B639" s="31" t="s">
        <v>1173</v>
      </c>
      <c r="C639" s="1" t="s">
        <v>1174</v>
      </c>
      <c r="D639" s="12" t="s">
        <v>1175</v>
      </c>
      <c r="E639" s="14">
        <v>24087.0</v>
      </c>
      <c r="F639" s="14"/>
      <c r="G639" s="12" t="s">
        <v>1176</v>
      </c>
      <c r="H639" s="12"/>
      <c r="I639" s="12"/>
      <c r="J639" s="12"/>
      <c r="K639" s="25" t="s">
        <v>6</v>
      </c>
    </row>
    <row r="640" ht="14.25" customHeight="1">
      <c r="A640" s="12"/>
      <c r="B640" s="11" t="s">
        <v>1177</v>
      </c>
      <c r="C640" s="1" t="s">
        <v>1178</v>
      </c>
      <c r="D640" s="12" t="s">
        <v>1179</v>
      </c>
      <c r="E640" s="14">
        <v>24088.0</v>
      </c>
      <c r="F640" s="14"/>
      <c r="G640" s="12"/>
      <c r="H640" s="12"/>
      <c r="I640" s="12"/>
      <c r="J640" s="12"/>
      <c r="K640" s="25" t="s">
        <v>32</v>
      </c>
    </row>
    <row r="641" ht="14.25" customHeight="1">
      <c r="A641" s="12"/>
      <c r="B641" s="11"/>
      <c r="C641" s="1" t="s">
        <v>403</v>
      </c>
      <c r="D641" s="12" t="s">
        <v>1180</v>
      </c>
      <c r="E641" s="14">
        <v>24089.0</v>
      </c>
      <c r="F641" s="14"/>
      <c r="G641" s="12"/>
      <c r="H641" s="12"/>
      <c r="I641" s="12"/>
      <c r="J641" s="12"/>
      <c r="K641" s="25" t="s">
        <v>32</v>
      </c>
    </row>
    <row r="642" ht="14.25" customHeight="1">
      <c r="A642" s="30" t="s">
        <v>1181</v>
      </c>
      <c r="B642" s="11">
        <v>2.2672276E7</v>
      </c>
      <c r="C642" s="1" t="s">
        <v>213</v>
      </c>
      <c r="D642" s="12" t="s">
        <v>1182</v>
      </c>
      <c r="E642" s="14">
        <v>24090.0</v>
      </c>
      <c r="F642" s="14">
        <v>5.0</v>
      </c>
      <c r="G642" s="12"/>
      <c r="H642" s="12"/>
      <c r="I642" s="12"/>
      <c r="J642" s="12"/>
      <c r="K642" s="25" t="s">
        <v>6</v>
      </c>
    </row>
    <row r="643" ht="14.25" customHeight="1">
      <c r="A643" s="12"/>
      <c r="B643" s="11"/>
      <c r="C643" s="1" t="s">
        <v>1183</v>
      </c>
      <c r="D643" s="12" t="s">
        <v>1184</v>
      </c>
      <c r="E643" s="14">
        <v>24091.0</v>
      </c>
      <c r="F643" s="14"/>
      <c r="G643" s="12"/>
      <c r="H643" s="12"/>
      <c r="I643" s="12"/>
      <c r="J643" s="12"/>
      <c r="K643" s="25" t="s">
        <v>47</v>
      </c>
    </row>
    <row r="644" ht="14.25" customHeight="1">
      <c r="A644" s="12"/>
      <c r="B644" s="11"/>
      <c r="C644" s="1" t="s">
        <v>403</v>
      </c>
      <c r="D644" s="12" t="s">
        <v>1185</v>
      </c>
      <c r="E644" s="14">
        <v>24092.0</v>
      </c>
      <c r="F644" s="14"/>
      <c r="G644" s="12"/>
      <c r="H644" s="12"/>
      <c r="I644" s="12"/>
      <c r="J644" s="12"/>
      <c r="K644" s="25" t="s">
        <v>32</v>
      </c>
    </row>
    <row r="645" ht="14.25" customHeight="1">
      <c r="A645" s="12"/>
      <c r="B645" s="11"/>
      <c r="C645" s="1" t="s">
        <v>1186</v>
      </c>
      <c r="D645" s="12" t="s">
        <v>1187</v>
      </c>
      <c r="E645" s="14">
        <v>24093.0</v>
      </c>
      <c r="F645" s="14"/>
      <c r="G645" s="12"/>
      <c r="H645" s="12"/>
      <c r="I645" s="12"/>
      <c r="J645" s="12"/>
      <c r="K645" s="25" t="s">
        <v>32</v>
      </c>
    </row>
    <row r="646" ht="14.25" customHeight="1">
      <c r="A646" s="12"/>
      <c r="B646" s="11"/>
      <c r="C646" s="1" t="s">
        <v>1188</v>
      </c>
      <c r="D646" s="12" t="s">
        <v>1189</v>
      </c>
      <c r="E646" s="14">
        <v>24094.0</v>
      </c>
      <c r="F646" s="14"/>
      <c r="G646" s="12"/>
      <c r="H646" s="12"/>
      <c r="I646" s="12"/>
      <c r="J646" s="12"/>
      <c r="K646" s="25" t="s">
        <v>32</v>
      </c>
    </row>
    <row r="647" ht="14.25" customHeight="1">
      <c r="A647" s="12"/>
      <c r="B647" s="11"/>
      <c r="C647" s="1" t="s">
        <v>362</v>
      </c>
      <c r="D647" s="12" t="s">
        <v>363</v>
      </c>
      <c r="E647" s="14">
        <v>24095.0</v>
      </c>
      <c r="F647" s="14"/>
      <c r="G647" s="12"/>
      <c r="H647" s="12"/>
      <c r="I647" s="12"/>
      <c r="J647" s="12"/>
      <c r="K647" s="25" t="s">
        <v>47</v>
      </c>
    </row>
    <row r="648" ht="14.25" customHeight="1">
      <c r="A648" s="12"/>
      <c r="B648" s="11"/>
      <c r="C648" s="1" t="s">
        <v>83</v>
      </c>
      <c r="D648" s="12" t="s">
        <v>84</v>
      </c>
      <c r="E648" s="14">
        <v>24096.0</v>
      </c>
      <c r="F648" s="14"/>
      <c r="G648" s="12"/>
      <c r="H648" s="12"/>
      <c r="I648" s="12"/>
      <c r="J648" s="12"/>
      <c r="K648" s="25" t="s">
        <v>32</v>
      </c>
    </row>
    <row r="649" ht="14.25" customHeight="1">
      <c r="A649" s="12"/>
      <c r="B649" s="11" t="s">
        <v>1190</v>
      </c>
      <c r="C649" s="1" t="s">
        <v>1191</v>
      </c>
      <c r="D649" s="12" t="s">
        <v>1192</v>
      </c>
      <c r="E649" s="14">
        <v>24097.0</v>
      </c>
      <c r="F649" s="14"/>
      <c r="G649" s="12"/>
      <c r="H649" s="12"/>
      <c r="I649" s="12"/>
      <c r="J649" s="12"/>
      <c r="K649" s="25" t="s">
        <v>32</v>
      </c>
    </row>
    <row r="650" ht="14.25" customHeight="1">
      <c r="A650" s="12"/>
      <c r="B650" s="11"/>
      <c r="C650" s="1" t="s">
        <v>1193</v>
      </c>
      <c r="D650" s="12" t="s">
        <v>1194</v>
      </c>
      <c r="E650" s="14">
        <v>24098.0</v>
      </c>
      <c r="F650" s="14"/>
      <c r="G650" s="12"/>
      <c r="H650" s="12"/>
      <c r="I650" s="12"/>
      <c r="J650" s="12"/>
      <c r="K650" s="25" t="s">
        <v>32</v>
      </c>
    </row>
    <row r="651" ht="14.25" customHeight="1">
      <c r="A651" s="12"/>
      <c r="B651" s="11"/>
      <c r="C651" s="1" t="s">
        <v>1195</v>
      </c>
      <c r="D651" s="12" t="s">
        <v>1196</v>
      </c>
      <c r="E651" s="14">
        <v>24099.0</v>
      </c>
      <c r="F651" s="14"/>
      <c r="G651" s="12"/>
      <c r="H651" s="12"/>
      <c r="I651" s="12"/>
      <c r="J651" s="12"/>
      <c r="K651" s="25" t="s">
        <v>47</v>
      </c>
    </row>
    <row r="652" ht="14.25" customHeight="1">
      <c r="A652" s="12"/>
      <c r="B652" s="11"/>
      <c r="C652" s="1" t="s">
        <v>1197</v>
      </c>
      <c r="D652" s="12" t="s">
        <v>1198</v>
      </c>
      <c r="E652" s="14">
        <v>24100.0</v>
      </c>
      <c r="F652" s="14"/>
      <c r="G652" s="12"/>
      <c r="H652" s="12"/>
      <c r="I652" s="12"/>
      <c r="J652" s="12"/>
      <c r="K652" s="25" t="s">
        <v>32</v>
      </c>
    </row>
    <row r="653" ht="14.25" customHeight="1">
      <c r="A653" s="12"/>
      <c r="B653" s="11" t="s">
        <v>1199</v>
      </c>
      <c r="C653" s="1" t="s">
        <v>427</v>
      </c>
      <c r="D653" s="12" t="s">
        <v>1200</v>
      </c>
      <c r="E653" s="14">
        <v>24101.0</v>
      </c>
      <c r="F653" s="14"/>
      <c r="G653" s="12" t="s">
        <v>428</v>
      </c>
      <c r="H653" s="12"/>
      <c r="I653" s="12"/>
      <c r="J653" s="12"/>
      <c r="K653" s="25" t="s">
        <v>32</v>
      </c>
    </row>
    <row r="654" ht="14.25" customHeight="1">
      <c r="A654" s="12"/>
      <c r="B654" s="11">
        <v>4.0502628E7</v>
      </c>
      <c r="C654" s="1" t="s">
        <v>1201</v>
      </c>
      <c r="D654" s="12" t="s">
        <v>1202</v>
      </c>
      <c r="E654" s="14">
        <v>24102.0</v>
      </c>
      <c r="F654" s="14"/>
      <c r="G654" s="12"/>
      <c r="H654" s="12"/>
      <c r="I654" s="12"/>
      <c r="J654" s="12"/>
      <c r="K654" s="25" t="s">
        <v>32</v>
      </c>
    </row>
    <row r="655" ht="14.25" customHeight="1">
      <c r="A655" s="12"/>
      <c r="B655" s="11"/>
      <c r="C655" s="1" t="s">
        <v>1203</v>
      </c>
      <c r="D655" s="12" t="s">
        <v>1204</v>
      </c>
      <c r="E655" s="14">
        <v>24103.0</v>
      </c>
      <c r="F655" s="14"/>
      <c r="G655" s="12"/>
      <c r="H655" s="12"/>
      <c r="I655" s="12"/>
      <c r="J655" s="12"/>
      <c r="K655" s="25" t="s">
        <v>32</v>
      </c>
    </row>
    <row r="656" ht="14.25" customHeight="1">
      <c r="A656" s="30" t="s">
        <v>1205</v>
      </c>
      <c r="B656" s="31"/>
      <c r="C656" s="1" t="s">
        <v>1206</v>
      </c>
      <c r="D656" s="12" t="s">
        <v>1207</v>
      </c>
      <c r="E656" s="14">
        <v>24104.0</v>
      </c>
      <c r="F656" s="14"/>
      <c r="G656" s="12"/>
      <c r="H656" s="12"/>
      <c r="I656" s="12"/>
      <c r="J656" s="12"/>
      <c r="K656" s="25" t="s">
        <v>6</v>
      </c>
    </row>
    <row r="657" ht="14.25" customHeight="1">
      <c r="A657" s="30"/>
      <c r="B657" s="31">
        <v>4.0388202E7</v>
      </c>
      <c r="C657" s="1" t="s">
        <v>1208</v>
      </c>
      <c r="D657" s="12" t="s">
        <v>1209</v>
      </c>
      <c r="E657" s="14">
        <v>24104.0</v>
      </c>
      <c r="F657" s="14"/>
      <c r="G657" s="12"/>
      <c r="H657" s="12"/>
      <c r="I657" s="12"/>
      <c r="J657" s="12"/>
      <c r="K657" s="25" t="s">
        <v>6</v>
      </c>
    </row>
    <row r="658" ht="14.25" customHeight="1">
      <c r="A658" s="12"/>
      <c r="B658" s="11"/>
      <c r="C658" s="1" t="s">
        <v>1210</v>
      </c>
      <c r="D658" s="12" t="s">
        <v>1211</v>
      </c>
      <c r="E658" s="14">
        <v>24105.0</v>
      </c>
      <c r="F658" s="14"/>
      <c r="G658" s="12"/>
      <c r="H658" s="12"/>
      <c r="I658" s="12"/>
      <c r="J658" s="12"/>
      <c r="K658" s="25" t="s">
        <v>32</v>
      </c>
    </row>
    <row r="659" ht="14.25" customHeight="1">
      <c r="A659" s="12"/>
      <c r="B659" s="11">
        <v>2.2215414E7</v>
      </c>
      <c r="C659" s="1" t="s">
        <v>30</v>
      </c>
      <c r="D659" s="12" t="s">
        <v>1212</v>
      </c>
      <c r="E659" s="14">
        <v>24106.0</v>
      </c>
      <c r="F659" s="14"/>
      <c r="G659" s="12" t="s">
        <v>1213</v>
      </c>
      <c r="H659" s="12"/>
      <c r="I659" s="12"/>
      <c r="J659" s="12"/>
      <c r="K659" s="25" t="s">
        <v>32</v>
      </c>
    </row>
    <row r="660" ht="14.25" customHeight="1">
      <c r="A660" s="30" t="s">
        <v>1214</v>
      </c>
      <c r="B660" s="31"/>
      <c r="C660" s="1" t="s">
        <v>1215</v>
      </c>
      <c r="D660" s="12" t="s">
        <v>1216</v>
      </c>
      <c r="E660" s="14">
        <v>24107.0</v>
      </c>
      <c r="F660" s="14"/>
      <c r="G660" s="12"/>
      <c r="H660" s="12"/>
      <c r="I660" s="12"/>
      <c r="J660" s="12"/>
      <c r="K660" s="25" t="s">
        <v>32</v>
      </c>
    </row>
    <row r="661" ht="14.25" customHeight="1">
      <c r="A661" s="12"/>
      <c r="B661" s="11"/>
      <c r="C661" s="1" t="s">
        <v>1217</v>
      </c>
      <c r="D661" s="12" t="s">
        <v>1218</v>
      </c>
      <c r="E661" s="14">
        <v>24108.0</v>
      </c>
      <c r="F661" s="14"/>
      <c r="G661" s="12"/>
      <c r="H661" s="12"/>
      <c r="I661" s="12"/>
      <c r="J661" s="12"/>
      <c r="K661" s="25" t="s">
        <v>32</v>
      </c>
    </row>
    <row r="662" ht="14.25" customHeight="1">
      <c r="A662" s="12"/>
      <c r="B662" s="11"/>
      <c r="C662" s="1" t="s">
        <v>30</v>
      </c>
      <c r="D662" s="12" t="s">
        <v>1219</v>
      </c>
      <c r="E662" s="14">
        <v>24109.0</v>
      </c>
      <c r="F662" s="14"/>
      <c r="G662" s="12"/>
      <c r="H662" s="12"/>
      <c r="I662" s="12"/>
      <c r="J662" s="12"/>
      <c r="K662" s="25" t="s">
        <v>32</v>
      </c>
    </row>
    <row r="663" ht="14.25" customHeight="1">
      <c r="A663" s="30" t="s">
        <v>1220</v>
      </c>
      <c r="B663" s="31">
        <v>2.2665017E7</v>
      </c>
      <c r="C663" s="1" t="s">
        <v>969</v>
      </c>
      <c r="D663" s="12" t="s">
        <v>1221</v>
      </c>
      <c r="E663" s="14">
        <v>24110.0</v>
      </c>
      <c r="F663" s="14"/>
      <c r="G663" s="12" t="s">
        <v>1222</v>
      </c>
      <c r="H663" s="12"/>
      <c r="I663" s="12"/>
      <c r="J663" s="12"/>
      <c r="K663" s="25" t="s">
        <v>42</v>
      </c>
    </row>
    <row r="664" ht="14.25" customHeight="1">
      <c r="A664" s="30" t="s">
        <v>1223</v>
      </c>
      <c r="B664" s="31"/>
      <c r="C664" s="1" t="s">
        <v>1015</v>
      </c>
      <c r="D664" s="12" t="s">
        <v>1016</v>
      </c>
      <c r="E664" s="14">
        <v>24111.0</v>
      </c>
      <c r="F664" s="14">
        <v>10.0</v>
      </c>
      <c r="G664" s="12"/>
      <c r="H664" s="12"/>
      <c r="I664" s="12"/>
      <c r="J664" s="12"/>
      <c r="K664" s="25" t="s">
        <v>6</v>
      </c>
    </row>
    <row r="665" ht="14.25" customHeight="1">
      <c r="A665" s="12"/>
      <c r="B665" s="11"/>
      <c r="C665" s="1" t="s">
        <v>312</v>
      </c>
      <c r="D665" s="12" t="s">
        <v>1224</v>
      </c>
      <c r="E665" s="14">
        <v>24112.0</v>
      </c>
      <c r="F665" s="14"/>
      <c r="G665" s="12"/>
      <c r="H665" s="12"/>
      <c r="I665" s="12"/>
      <c r="J665" s="12"/>
      <c r="K665" s="25" t="s">
        <v>32</v>
      </c>
    </row>
    <row r="666" ht="14.25" customHeight="1">
      <c r="A666" s="12"/>
      <c r="B666" s="11" t="s">
        <v>1225</v>
      </c>
      <c r="C666" s="1" t="s">
        <v>1226</v>
      </c>
      <c r="D666" s="12" t="s">
        <v>1227</v>
      </c>
      <c r="E666" s="14">
        <v>24113.0</v>
      </c>
      <c r="F666" s="14"/>
      <c r="G666" s="12"/>
      <c r="H666" s="12"/>
      <c r="I666" s="12"/>
      <c r="J666" s="12"/>
      <c r="K666" s="25" t="s">
        <v>32</v>
      </c>
    </row>
    <row r="667" ht="14.25" customHeight="1">
      <c r="A667" s="30" t="s">
        <v>1228</v>
      </c>
      <c r="B667" s="31">
        <v>4.0193542E7</v>
      </c>
      <c r="C667" s="1" t="s">
        <v>377</v>
      </c>
      <c r="D667" s="12" t="s">
        <v>973</v>
      </c>
      <c r="E667" s="14">
        <v>24114.0</v>
      </c>
      <c r="F667" s="14">
        <v>10.0</v>
      </c>
      <c r="G667" s="12" t="s">
        <v>1229</v>
      </c>
      <c r="H667" s="12"/>
      <c r="I667" s="12"/>
      <c r="J667" s="12"/>
      <c r="K667" s="25" t="s">
        <v>6</v>
      </c>
    </row>
    <row r="668" ht="14.25" customHeight="1">
      <c r="A668" s="30" t="s">
        <v>1230</v>
      </c>
      <c r="B668" s="11"/>
      <c r="C668" s="1" t="s">
        <v>377</v>
      </c>
      <c r="D668" s="12" t="s">
        <v>1231</v>
      </c>
      <c r="E668" s="14">
        <v>24115.0</v>
      </c>
      <c r="F668" s="14">
        <v>5.0</v>
      </c>
      <c r="G668" s="12"/>
      <c r="H668" s="12"/>
      <c r="I668" s="12"/>
      <c r="J668" s="12"/>
      <c r="K668" s="25" t="s">
        <v>6</v>
      </c>
    </row>
    <row r="669" ht="14.25" customHeight="1">
      <c r="A669" s="26" t="s">
        <v>1232</v>
      </c>
      <c r="B669" s="11"/>
      <c r="C669" s="1" t="s">
        <v>1233</v>
      </c>
      <c r="D669" s="12" t="s">
        <v>1233</v>
      </c>
      <c r="E669" s="14">
        <v>24116.0</v>
      </c>
      <c r="F669" s="14">
        <v>10.0</v>
      </c>
      <c r="G669" s="12"/>
      <c r="H669" s="12"/>
      <c r="I669" s="12"/>
      <c r="J669" s="12"/>
      <c r="K669" s="14" t="s">
        <v>6</v>
      </c>
    </row>
    <row r="670" ht="14.25" customHeight="1">
      <c r="A670" s="30" t="s">
        <v>1234</v>
      </c>
      <c r="B670" s="11">
        <v>2.1265488E7</v>
      </c>
      <c r="C670" s="1" t="s">
        <v>965</v>
      </c>
      <c r="D670" s="12" t="s">
        <v>966</v>
      </c>
      <c r="E670" s="14">
        <v>24117.0</v>
      </c>
      <c r="F670" s="14">
        <v>10.0</v>
      </c>
      <c r="G670" s="12"/>
      <c r="H670" s="12"/>
      <c r="I670" s="12"/>
      <c r="J670" s="12"/>
      <c r="K670" s="14" t="s">
        <v>6</v>
      </c>
    </row>
    <row r="671" ht="14.25" customHeight="1">
      <c r="A671" s="12"/>
      <c r="B671" s="11"/>
      <c r="C671" s="1" t="s">
        <v>1235</v>
      </c>
      <c r="D671" s="12" t="s">
        <v>1236</v>
      </c>
      <c r="E671" s="14">
        <v>24118.0</v>
      </c>
      <c r="F671" s="12"/>
      <c r="G671" s="12"/>
      <c r="H671" s="12"/>
      <c r="I671" s="12"/>
      <c r="J671" s="12"/>
      <c r="K671" s="25" t="s">
        <v>32</v>
      </c>
    </row>
    <row r="672" ht="14.25" customHeight="1">
      <c r="A672" s="30" t="s">
        <v>1237</v>
      </c>
      <c r="B672" s="11">
        <v>4.0199037E7</v>
      </c>
      <c r="C672" s="1" t="s">
        <v>1238</v>
      </c>
      <c r="D672" s="12" t="s">
        <v>1239</v>
      </c>
      <c r="E672" s="14">
        <v>24119.0</v>
      </c>
      <c r="F672" s="12"/>
      <c r="G672" s="12"/>
      <c r="H672" s="12"/>
      <c r="I672" s="12"/>
      <c r="J672" s="12"/>
      <c r="K672" s="25" t="s">
        <v>6</v>
      </c>
    </row>
    <row r="673" ht="14.25" customHeight="1">
      <c r="A673" s="30" t="s">
        <v>1240</v>
      </c>
      <c r="B673" s="11">
        <v>7.04966964E8</v>
      </c>
      <c r="C673" s="1" t="s">
        <v>1241</v>
      </c>
      <c r="D673" s="12" t="s">
        <v>1242</v>
      </c>
      <c r="E673" s="14">
        <v>24120.0</v>
      </c>
      <c r="F673" s="14">
        <v>10.0</v>
      </c>
      <c r="G673" s="12"/>
      <c r="H673" s="12"/>
      <c r="I673" s="12"/>
      <c r="J673" s="12"/>
      <c r="K673" s="14" t="s">
        <v>6</v>
      </c>
    </row>
    <row r="674" ht="14.25" customHeight="1">
      <c r="A674" s="12"/>
      <c r="B674" s="32"/>
      <c r="C674" s="1" t="s">
        <v>174</v>
      </c>
      <c r="D674" s="12" t="s">
        <v>1243</v>
      </c>
      <c r="E674" s="14">
        <v>24121.0</v>
      </c>
      <c r="F674" s="14"/>
      <c r="G674" s="12"/>
      <c r="H674" s="12"/>
      <c r="I674" s="12"/>
      <c r="J674" s="12"/>
      <c r="K674" s="25" t="s">
        <v>47</v>
      </c>
    </row>
    <row r="675" ht="14.25" customHeight="1">
      <c r="A675" s="12"/>
      <c r="B675" s="11">
        <v>6.0108026E7</v>
      </c>
      <c r="C675" s="1" t="s">
        <v>1244</v>
      </c>
      <c r="D675" s="12" t="s">
        <v>1245</v>
      </c>
      <c r="E675" s="14">
        <v>24122.0</v>
      </c>
      <c r="F675" s="12"/>
      <c r="G675" s="12" t="s">
        <v>1246</v>
      </c>
      <c r="H675" s="12"/>
      <c r="I675" s="12"/>
      <c r="J675" s="12"/>
      <c r="K675" s="14" t="s">
        <v>32</v>
      </c>
    </row>
    <row r="676" ht="14.25" customHeight="1">
      <c r="A676" s="12"/>
      <c r="B676" s="12">
        <v>7.33584122E8</v>
      </c>
      <c r="C676" s="1" t="s">
        <v>1247</v>
      </c>
      <c r="D676" s="12" t="s">
        <v>1248</v>
      </c>
      <c r="E676" s="14">
        <v>24123.0</v>
      </c>
      <c r="F676" s="14"/>
      <c r="G676" s="14"/>
      <c r="H676" s="12"/>
      <c r="I676" s="12"/>
      <c r="J676" s="12"/>
      <c r="K676" s="25" t="s">
        <v>32</v>
      </c>
    </row>
    <row r="677" ht="14.25" customHeight="1">
      <c r="A677" s="30" t="s">
        <v>1249</v>
      </c>
      <c r="B677" s="12"/>
      <c r="C677" s="1" t="s">
        <v>1250</v>
      </c>
      <c r="D677" s="12" t="s">
        <v>1251</v>
      </c>
      <c r="E677" s="14">
        <v>24124.0</v>
      </c>
      <c r="F677" s="14">
        <v>10.0</v>
      </c>
      <c r="G677" s="14"/>
      <c r="H677" s="12"/>
      <c r="I677" s="12"/>
      <c r="J677" s="12"/>
      <c r="K677" s="25" t="s">
        <v>6</v>
      </c>
    </row>
    <row r="678" ht="14.25" customHeight="1">
      <c r="A678" s="12"/>
      <c r="B678" s="12"/>
      <c r="C678" s="1" t="s">
        <v>1252</v>
      </c>
      <c r="D678" s="12" t="s">
        <v>1253</v>
      </c>
      <c r="E678" s="14">
        <v>24125.0</v>
      </c>
      <c r="F678" s="14"/>
      <c r="G678" s="14"/>
      <c r="H678" s="12"/>
      <c r="I678" s="12"/>
      <c r="J678" s="12"/>
      <c r="K678" s="25"/>
    </row>
    <row r="679" ht="14.25" customHeight="1">
      <c r="A679" s="12"/>
      <c r="B679" s="12">
        <v>4.2370234E7</v>
      </c>
      <c r="C679" s="1" t="s">
        <v>1254</v>
      </c>
      <c r="D679" s="12" t="s">
        <v>1255</v>
      </c>
      <c r="E679" s="14">
        <v>24126.0</v>
      </c>
      <c r="F679" s="14"/>
      <c r="G679" s="14"/>
      <c r="H679" s="12"/>
      <c r="I679" s="12"/>
      <c r="J679" s="12"/>
      <c r="K679" s="25" t="s">
        <v>32</v>
      </c>
    </row>
    <row r="680" ht="14.25" customHeight="1">
      <c r="A680" s="12"/>
      <c r="B680" s="12">
        <v>3.030632E7</v>
      </c>
      <c r="C680" s="1" t="s">
        <v>1256</v>
      </c>
      <c r="D680" s="12" t="s">
        <v>1257</v>
      </c>
      <c r="E680" s="14">
        <v>24127.0</v>
      </c>
      <c r="F680" s="14"/>
      <c r="G680" s="14"/>
      <c r="H680" s="12"/>
      <c r="I680" s="12"/>
      <c r="J680" s="12"/>
      <c r="K680" s="25" t="s">
        <v>32</v>
      </c>
    </row>
    <row r="681" ht="14.25" customHeight="1">
      <c r="A681" s="12"/>
      <c r="B681" s="12"/>
      <c r="C681" s="1" t="s">
        <v>1258</v>
      </c>
      <c r="D681" s="12" t="s">
        <v>1259</v>
      </c>
      <c r="E681" s="14">
        <v>24128.0</v>
      </c>
      <c r="F681" s="14"/>
      <c r="G681" s="14"/>
      <c r="H681" s="12"/>
      <c r="I681" s="12"/>
      <c r="J681" s="12"/>
      <c r="K681" s="25" t="s">
        <v>32</v>
      </c>
    </row>
    <row r="682" ht="14.25" customHeight="1">
      <c r="A682" s="30" t="s">
        <v>1260</v>
      </c>
      <c r="B682" s="12"/>
      <c r="C682" s="1" t="s">
        <v>139</v>
      </c>
      <c r="D682" s="12" t="s">
        <v>1261</v>
      </c>
      <c r="E682" s="14">
        <v>24129.0</v>
      </c>
      <c r="F682" s="14">
        <v>10.0</v>
      </c>
      <c r="G682" s="14"/>
      <c r="H682" s="12"/>
      <c r="I682" s="12"/>
      <c r="J682" s="12"/>
      <c r="K682" s="25" t="s">
        <v>6</v>
      </c>
    </row>
    <row r="683" ht="14.25" customHeight="1">
      <c r="A683" s="12"/>
      <c r="B683" s="12"/>
      <c r="C683" s="1" t="s">
        <v>1262</v>
      </c>
      <c r="D683" s="12" t="s">
        <v>1263</v>
      </c>
      <c r="E683" s="14">
        <v>24130.0</v>
      </c>
      <c r="F683" s="14"/>
      <c r="G683" s="14"/>
      <c r="H683" s="12"/>
      <c r="I683" s="12"/>
      <c r="J683" s="12"/>
      <c r="K683" s="25" t="s">
        <v>32</v>
      </c>
    </row>
    <row r="684" ht="14.25" customHeight="1">
      <c r="A684" s="12"/>
      <c r="B684" s="12"/>
      <c r="C684" s="1" t="s">
        <v>1264</v>
      </c>
      <c r="D684" s="12" t="s">
        <v>1265</v>
      </c>
      <c r="E684" s="14">
        <v>24131.0</v>
      </c>
      <c r="F684" s="14"/>
      <c r="G684" s="14"/>
      <c r="H684" s="12"/>
      <c r="I684" s="12"/>
      <c r="J684" s="12"/>
      <c r="K684" s="25" t="s">
        <v>32</v>
      </c>
    </row>
    <row r="685" ht="14.25" customHeight="1">
      <c r="A685" s="12"/>
      <c r="B685" s="12"/>
      <c r="C685" s="1" t="s">
        <v>1266</v>
      </c>
      <c r="D685" s="12" t="s">
        <v>1267</v>
      </c>
      <c r="E685" s="14">
        <v>24132.0</v>
      </c>
      <c r="F685" s="14"/>
      <c r="G685" s="14"/>
      <c r="H685" s="12"/>
      <c r="I685" s="12"/>
      <c r="J685" s="12"/>
      <c r="K685" s="25" t="s">
        <v>32</v>
      </c>
    </row>
    <row r="686" ht="14.25" customHeight="1">
      <c r="A686" s="30" t="s">
        <v>1268</v>
      </c>
      <c r="B686" s="12"/>
      <c r="C686" s="1" t="s">
        <v>1269</v>
      </c>
      <c r="D686" s="12" t="s">
        <v>1270</v>
      </c>
      <c r="E686" s="14">
        <v>24133.0</v>
      </c>
      <c r="F686" s="14"/>
      <c r="G686" s="14"/>
      <c r="H686" s="12"/>
      <c r="I686" s="12"/>
      <c r="J686" s="12"/>
      <c r="K686" s="25" t="s">
        <v>6</v>
      </c>
    </row>
    <row r="687" ht="14.25" customHeight="1">
      <c r="A687" s="12"/>
      <c r="B687" s="12"/>
      <c r="C687" s="1" t="s">
        <v>440</v>
      </c>
      <c r="D687" s="12" t="s">
        <v>1271</v>
      </c>
      <c r="E687" s="14">
        <v>24134.0</v>
      </c>
      <c r="F687" s="14"/>
      <c r="G687" s="14"/>
      <c r="H687" s="12"/>
      <c r="I687" s="12"/>
      <c r="J687" s="12"/>
      <c r="K687" s="25" t="s">
        <v>32</v>
      </c>
    </row>
    <row r="688" ht="14.25" customHeight="1">
      <c r="A688" s="12"/>
      <c r="B688" s="32">
        <v>7.3723093E8</v>
      </c>
      <c r="C688" s="1" t="s">
        <v>1272</v>
      </c>
      <c r="D688" s="12" t="s">
        <v>1273</v>
      </c>
      <c r="E688" s="14">
        <v>24135.0</v>
      </c>
      <c r="F688" s="14"/>
      <c r="G688" s="12"/>
      <c r="H688" s="12"/>
      <c r="I688" s="12"/>
      <c r="J688" s="12"/>
      <c r="K688" s="25" t="s">
        <v>32</v>
      </c>
    </row>
    <row r="689" ht="14.25" customHeight="1">
      <c r="A689" s="12"/>
      <c r="B689" s="32" t="s">
        <v>1274</v>
      </c>
      <c r="C689" s="1" t="s">
        <v>1275</v>
      </c>
      <c r="D689" s="12" t="s">
        <v>1276</v>
      </c>
      <c r="E689" s="14">
        <v>24136.0</v>
      </c>
      <c r="F689" s="14"/>
      <c r="G689" s="12"/>
      <c r="H689" s="12"/>
      <c r="I689" s="12"/>
      <c r="J689" s="12"/>
      <c r="K689" s="25" t="s">
        <v>32</v>
      </c>
    </row>
    <row r="690" ht="14.25" customHeight="1">
      <c r="A690" s="12"/>
      <c r="B690" s="32"/>
      <c r="C690" s="1" t="s">
        <v>54</v>
      </c>
      <c r="D690" s="12" t="s">
        <v>1277</v>
      </c>
      <c r="E690" s="14">
        <v>24137.0</v>
      </c>
      <c r="F690" s="14"/>
      <c r="G690" s="12"/>
      <c r="H690" s="12"/>
      <c r="I690" s="12"/>
      <c r="J690" s="12"/>
      <c r="K690" s="25" t="s">
        <v>32</v>
      </c>
    </row>
    <row r="691" ht="14.25" customHeight="1">
      <c r="A691" s="12"/>
      <c r="B691" s="32" t="s">
        <v>1278</v>
      </c>
      <c r="C691" s="1" t="s">
        <v>1279</v>
      </c>
      <c r="D691" s="12" t="s">
        <v>1280</v>
      </c>
      <c r="E691" s="14">
        <v>24138.0</v>
      </c>
      <c r="F691" s="14"/>
      <c r="G691" s="12"/>
      <c r="H691" s="12"/>
      <c r="I691" s="12"/>
      <c r="J691" s="12"/>
      <c r="K691" s="25" t="s">
        <v>32</v>
      </c>
    </row>
    <row r="692" ht="14.25" customHeight="1">
      <c r="A692" s="12"/>
      <c r="B692" s="32">
        <v>3.0563767E7</v>
      </c>
      <c r="C692" s="1" t="s">
        <v>1281</v>
      </c>
      <c r="D692" s="12" t="s">
        <v>1282</v>
      </c>
      <c r="E692" s="14">
        <v>24139.0</v>
      </c>
      <c r="F692" s="14"/>
      <c r="G692" s="12"/>
      <c r="H692" s="12"/>
      <c r="I692" s="12"/>
      <c r="J692" s="12"/>
      <c r="K692" s="25" t="s">
        <v>32</v>
      </c>
    </row>
    <row r="693" ht="14.25" customHeight="1">
      <c r="A693" s="30" t="s">
        <v>1283</v>
      </c>
      <c r="B693" s="32">
        <v>8.824910453E9</v>
      </c>
      <c r="C693" s="1" t="s">
        <v>1284</v>
      </c>
      <c r="D693" s="12" t="s">
        <v>1285</v>
      </c>
      <c r="E693" s="14">
        <v>24140.0</v>
      </c>
      <c r="F693" s="14">
        <v>5.0</v>
      </c>
      <c r="G693" s="12"/>
      <c r="H693" s="12"/>
      <c r="I693" s="12"/>
      <c r="J693" s="12"/>
      <c r="K693" s="25" t="s">
        <v>6</v>
      </c>
    </row>
    <row r="694" ht="14.25" customHeight="1">
      <c r="A694" s="12"/>
      <c r="B694" s="32" t="s">
        <v>1286</v>
      </c>
      <c r="C694" s="1" t="s">
        <v>1287</v>
      </c>
      <c r="D694" s="12" t="s">
        <v>1288</v>
      </c>
      <c r="E694" s="14">
        <v>24141.0</v>
      </c>
      <c r="F694" s="14"/>
      <c r="G694" s="12"/>
      <c r="H694" s="12"/>
      <c r="I694" s="12"/>
      <c r="J694" s="12"/>
      <c r="K694" s="25" t="s">
        <v>32</v>
      </c>
    </row>
    <row r="695" ht="14.25" customHeight="1">
      <c r="A695" s="12"/>
      <c r="B695" s="32"/>
      <c r="C695" s="1" t="s">
        <v>13</v>
      </c>
      <c r="D695" s="12" t="s">
        <v>1289</v>
      </c>
      <c r="E695" s="14">
        <v>24142.0</v>
      </c>
      <c r="F695" s="14"/>
      <c r="G695" s="12"/>
      <c r="H695" s="12"/>
      <c r="I695" s="12"/>
      <c r="J695" s="12"/>
      <c r="K695" s="25" t="s">
        <v>32</v>
      </c>
    </row>
    <row r="696" ht="14.25" customHeight="1">
      <c r="A696" s="30" t="s">
        <v>1049</v>
      </c>
      <c r="B696" s="32"/>
      <c r="C696" s="1" t="s">
        <v>747</v>
      </c>
      <c r="D696" s="12" t="s">
        <v>442</v>
      </c>
      <c r="E696" s="14">
        <v>24143.0</v>
      </c>
      <c r="F696" s="14">
        <v>10.0</v>
      </c>
      <c r="G696" s="12"/>
      <c r="H696" s="12"/>
      <c r="I696" s="12"/>
      <c r="J696" s="12"/>
      <c r="K696" s="25" t="s">
        <v>6</v>
      </c>
    </row>
    <row r="697" ht="14.25" customHeight="1">
      <c r="A697" s="12"/>
      <c r="B697" s="32"/>
      <c r="C697" s="1" t="s">
        <v>1290</v>
      </c>
      <c r="D697" s="12" t="s">
        <v>1291</v>
      </c>
      <c r="E697" s="14">
        <v>24144.0</v>
      </c>
      <c r="F697" s="14"/>
      <c r="G697" s="12"/>
      <c r="H697" s="12"/>
      <c r="I697" s="12"/>
      <c r="J697" s="12"/>
      <c r="K697" s="25" t="s">
        <v>32</v>
      </c>
    </row>
    <row r="698" ht="14.25" customHeight="1">
      <c r="A698" s="33" t="s">
        <v>34</v>
      </c>
      <c r="B698" s="34" t="s">
        <v>1292</v>
      </c>
      <c r="C698" s="35" t="s">
        <v>377</v>
      </c>
      <c r="D698" s="36" t="s">
        <v>1293</v>
      </c>
      <c r="E698" s="37">
        <v>24220.0</v>
      </c>
      <c r="F698" s="36">
        <v>5.0</v>
      </c>
      <c r="G698" s="36" t="s">
        <v>1294</v>
      </c>
      <c r="H698" s="36"/>
      <c r="I698" s="36"/>
      <c r="J698" s="36"/>
      <c r="K698" s="38" t="s">
        <v>6</v>
      </c>
    </row>
    <row r="699" ht="14.25" customHeight="1">
      <c r="A699" s="33" t="s">
        <v>1295</v>
      </c>
      <c r="B699" s="34" t="s">
        <v>1296</v>
      </c>
      <c r="C699" s="35" t="s">
        <v>1297</v>
      </c>
      <c r="D699" s="36" t="s">
        <v>1298</v>
      </c>
      <c r="E699" s="37">
        <v>24221.0</v>
      </c>
      <c r="F699" s="36">
        <v>3.0</v>
      </c>
      <c r="G699" s="36" t="s">
        <v>1299</v>
      </c>
      <c r="H699" s="36"/>
      <c r="I699" s="36"/>
      <c r="J699" s="36"/>
      <c r="K699" s="38" t="s">
        <v>6</v>
      </c>
    </row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2" ref="A2"/>
    <hyperlink r:id="rId3" ref="A3"/>
    <hyperlink r:id="rId4" ref="A4"/>
    <hyperlink r:id="rId5" ref="A5"/>
    <hyperlink r:id="rId6" ref="A8"/>
    <hyperlink r:id="rId7" ref="A10"/>
    <hyperlink r:id="rId8" ref="A14"/>
    <hyperlink r:id="rId9" ref="A17"/>
    <hyperlink r:id="rId10" ref="A26"/>
    <hyperlink r:id="rId11" ref="A30"/>
    <hyperlink r:id="rId12" ref="A33"/>
    <hyperlink r:id="rId13" ref="A38"/>
    <hyperlink r:id="rId14" ref="A43"/>
    <hyperlink r:id="rId15" ref="A46"/>
    <hyperlink r:id="rId16" ref="A61"/>
    <hyperlink r:id="rId17" ref="A63"/>
    <hyperlink r:id="rId18" ref="A64"/>
    <hyperlink r:id="rId19" ref="A67"/>
    <hyperlink r:id="rId20" ref="A90"/>
    <hyperlink r:id="rId21" ref="A91"/>
    <hyperlink r:id="rId22" ref="A94"/>
    <hyperlink r:id="rId23" ref="A95"/>
    <hyperlink r:id="rId24" ref="A96"/>
    <hyperlink r:id="rId25" ref="A155"/>
    <hyperlink r:id="rId26" ref="A161"/>
    <hyperlink r:id="rId27" ref="A164"/>
    <hyperlink r:id="rId28" ref="A166"/>
    <hyperlink r:id="rId29" ref="A176"/>
    <hyperlink r:id="rId30" ref="A188"/>
    <hyperlink r:id="rId31" ref="A192"/>
    <hyperlink r:id="rId32" ref="A207"/>
    <hyperlink r:id="rId33" ref="A208"/>
    <hyperlink r:id="rId34" ref="A209"/>
    <hyperlink r:id="rId35" ref="A211"/>
    <hyperlink r:id="rId36" ref="A212"/>
    <hyperlink r:id="rId37" ref="A214"/>
    <hyperlink r:id="rId38" ref="A258"/>
    <hyperlink r:id="rId39" ref="A320"/>
    <hyperlink r:id="rId40" ref="A372"/>
    <hyperlink r:id="rId41" ref="A374"/>
    <hyperlink r:id="rId42" ref="A375"/>
    <hyperlink r:id="rId43" ref="A377"/>
    <hyperlink r:id="rId44" ref="A378"/>
    <hyperlink r:id="rId45" ref="A379"/>
    <hyperlink r:id="rId46" ref="A381"/>
    <hyperlink r:id="rId47" ref="A383"/>
    <hyperlink r:id="rId48" ref="A384"/>
    <hyperlink r:id="rId49" ref="A386"/>
    <hyperlink r:id="rId50" ref="A387"/>
    <hyperlink r:id="rId51" ref="A388"/>
    <hyperlink r:id="rId52" ref="A391"/>
    <hyperlink r:id="rId53" ref="A397"/>
    <hyperlink r:id="rId54" ref="A416"/>
    <hyperlink r:id="rId55" ref="A417"/>
    <hyperlink r:id="rId56" ref="A421"/>
    <hyperlink r:id="rId57" ref="A425"/>
    <hyperlink r:id="rId58" ref="A426"/>
    <hyperlink r:id="rId59" ref="A428"/>
    <hyperlink r:id="rId60" ref="A432"/>
    <hyperlink r:id="rId61" ref="A437"/>
    <hyperlink r:id="rId62" ref="A450"/>
    <hyperlink r:id="rId63" ref="A483"/>
    <hyperlink r:id="rId64" ref="A484"/>
    <hyperlink r:id="rId65" ref="A485"/>
    <hyperlink r:id="rId66" ref="A554"/>
    <hyperlink r:id="rId67" ref="A555"/>
    <hyperlink r:id="rId68" ref="A556"/>
    <hyperlink r:id="rId69" ref="A560"/>
    <hyperlink r:id="rId70" ref="A563"/>
    <hyperlink r:id="rId71" ref="A566"/>
    <hyperlink r:id="rId72" ref="A567"/>
    <hyperlink r:id="rId73" ref="A568"/>
    <hyperlink r:id="rId74" ref="A571"/>
    <hyperlink r:id="rId75" ref="A586"/>
    <hyperlink r:id="rId76" ref="A587"/>
    <hyperlink r:id="rId77" ref="A600"/>
    <hyperlink r:id="rId78" ref="A616"/>
    <hyperlink r:id="rId79" ref="A625"/>
    <hyperlink r:id="rId80" ref="A629"/>
    <hyperlink r:id="rId81" ref="A631"/>
    <hyperlink r:id="rId82" ref="A635"/>
    <hyperlink r:id="rId83" ref="A637"/>
    <hyperlink r:id="rId84" ref="A639"/>
    <hyperlink r:id="rId85" ref="A642"/>
    <hyperlink r:id="rId86" ref="A656"/>
    <hyperlink r:id="rId87" ref="A660"/>
    <hyperlink r:id="rId88" ref="A663"/>
    <hyperlink r:id="rId89" ref="A664"/>
    <hyperlink r:id="rId90" ref="A667"/>
    <hyperlink r:id="rId91" ref="A668"/>
    <hyperlink r:id="rId92" ref="A669"/>
    <hyperlink r:id="rId93" ref="A670"/>
    <hyperlink r:id="rId94" ref="A672"/>
    <hyperlink r:id="rId95" ref="A673"/>
    <hyperlink r:id="rId96" ref="A677"/>
    <hyperlink r:id="rId97" ref="A682"/>
    <hyperlink r:id="rId98" ref="A686"/>
    <hyperlink r:id="rId99" ref="A693"/>
    <hyperlink r:id="rId100" ref="A696"/>
    <hyperlink r:id="rId101" ref="A698"/>
    <hyperlink r:id="rId102" ref="A699"/>
  </hyperlinks>
  <printOptions/>
  <pageMargins bottom="0.75" footer="0.0" header="0.0" left="0.7" right="0.7" top="0.75"/>
  <pageSetup orientation="landscape"/>
  <drawing r:id="rId103"/>
  <legacyDrawing r:id="rId10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63"/>
    <col customWidth="1" min="2" max="2" width="16.13"/>
    <col customWidth="1" min="3" max="3" width="10.0"/>
    <col customWidth="1" min="4" max="5" width="25.0"/>
    <col customWidth="1" min="6" max="6" width="8.63"/>
    <col customWidth="1" min="7" max="9" width="8.75"/>
    <col customWidth="1" min="10" max="26" width="8.63"/>
  </cols>
  <sheetData>
    <row r="1" ht="14.25" customHeight="1">
      <c r="A1" s="35" t="s">
        <v>0</v>
      </c>
      <c r="B1" s="39" t="s">
        <v>1</v>
      </c>
      <c r="C1" s="35" t="s">
        <v>2</v>
      </c>
      <c r="D1" s="1" t="s">
        <v>1300</v>
      </c>
      <c r="E1" s="35" t="s">
        <v>5</v>
      </c>
      <c r="F1" s="35" t="s">
        <v>3</v>
      </c>
      <c r="G1" s="40" t="s">
        <v>1301</v>
      </c>
      <c r="H1" s="41" t="s">
        <v>6</v>
      </c>
      <c r="I1" s="3" t="s">
        <v>1302</v>
      </c>
      <c r="J1" s="1" t="s">
        <v>1303</v>
      </c>
    </row>
    <row r="2" ht="14.25" customHeight="1">
      <c r="A2" s="35"/>
      <c r="B2" s="39"/>
      <c r="C2" s="35" t="s">
        <v>212</v>
      </c>
      <c r="D2" s="1" t="str">
        <f>'2021'!B79</f>
        <v>russian</v>
      </c>
      <c r="F2" s="1">
        <f>'2021'!A79</f>
        <v>21078</v>
      </c>
      <c r="G2" s="42" t="str">
        <f>'2021'!C79</f>
        <v/>
      </c>
      <c r="H2" s="3" t="s">
        <v>47</v>
      </c>
      <c r="I2" s="3">
        <f t="shared" ref="I2:I444" si="1">YEAR(G2)</f>
        <v>1899</v>
      </c>
      <c r="J2" s="1" t="str">
        <f>'2021'!H80</f>
        <v/>
      </c>
    </row>
    <row r="3" ht="14.25" customHeight="1">
      <c r="A3" s="35"/>
      <c r="B3" s="39"/>
      <c r="C3" s="35" t="s">
        <v>980</v>
      </c>
      <c r="D3" s="1" t="str">
        <f>'2023'!B154</f>
        <v>mgl</v>
      </c>
      <c r="F3" s="1">
        <f>'2023'!A154</f>
        <v>23153</v>
      </c>
      <c r="G3" s="42" t="str">
        <f>'2023'!C154</f>
        <v/>
      </c>
      <c r="H3" s="43" t="str">
        <f>'2023'!G154</f>
        <v/>
      </c>
      <c r="I3" s="3">
        <f t="shared" si="1"/>
        <v>1899</v>
      </c>
      <c r="J3" s="1" t="str">
        <f>'2023'!I154</f>
        <v/>
      </c>
    </row>
    <row r="4" ht="14.25" customHeight="1">
      <c r="A4" s="8" t="s">
        <v>37</v>
      </c>
      <c r="B4" s="39"/>
      <c r="C4" s="35" t="s">
        <v>13</v>
      </c>
      <c r="D4" s="1" t="str">
        <f>'2020'!B2</f>
        <v>Henrik Sørensen</v>
      </c>
      <c r="F4" s="1">
        <f>'2020'!A2</f>
        <v>20001</v>
      </c>
      <c r="G4" s="42">
        <f>'2020'!C2</f>
        <v>44024</v>
      </c>
      <c r="H4" s="3" t="s">
        <v>6</v>
      </c>
      <c r="I4" s="3">
        <f t="shared" si="1"/>
        <v>2020</v>
      </c>
      <c r="J4" s="1" t="str">
        <f>'2020'!G2</f>
        <v/>
      </c>
    </row>
    <row r="5" ht="14.25" customHeight="1">
      <c r="A5" s="8" t="s">
        <v>37</v>
      </c>
      <c r="B5" s="39"/>
      <c r="C5" s="35" t="s">
        <v>13</v>
      </c>
      <c r="D5" s="1" t="str">
        <f>'2020'!B3</f>
        <v>Henrik Sørensen</v>
      </c>
      <c r="F5" s="1">
        <f>'2020'!A3</f>
        <v>20002</v>
      </c>
      <c r="G5" s="42">
        <f>'2020'!C3</f>
        <v>44031</v>
      </c>
      <c r="H5" s="3" t="s">
        <v>6</v>
      </c>
      <c r="I5" s="3">
        <f t="shared" si="1"/>
        <v>2020</v>
      </c>
      <c r="J5" s="1" t="str">
        <f>'2020'!G3</f>
        <v/>
      </c>
    </row>
    <row r="6" ht="14.25" customHeight="1">
      <c r="A6" s="35"/>
      <c r="B6" s="39"/>
      <c r="C6" s="35" t="s">
        <v>1304</v>
      </c>
      <c r="D6" s="1" t="str">
        <f>'2020'!B4</f>
        <v>Anne Schwarttzbach</v>
      </c>
      <c r="F6" s="1">
        <f>'2020'!A4</f>
        <v>20003</v>
      </c>
      <c r="G6" s="42">
        <f>'2020'!C4</f>
        <v>43989</v>
      </c>
      <c r="H6" s="3" t="str">
        <f>'2020'!E4</f>
        <v>cansl</v>
      </c>
      <c r="I6" s="3">
        <f t="shared" si="1"/>
        <v>2020</v>
      </c>
      <c r="J6" s="1" t="str">
        <f>'2020'!G4</f>
        <v/>
      </c>
    </row>
    <row r="7" ht="14.25" customHeight="1">
      <c r="A7" s="35"/>
      <c r="B7" s="39"/>
      <c r="C7" s="35" t="s">
        <v>40</v>
      </c>
      <c r="D7" s="1" t="str">
        <f>'2020'!B5</f>
        <v>Pia Strøm Nielsen</v>
      </c>
      <c r="F7" s="1">
        <f>'2020'!A5</f>
        <v>20004</v>
      </c>
      <c r="G7" s="42">
        <f>'2020'!C5</f>
        <v>43961</v>
      </c>
      <c r="H7" s="3" t="str">
        <f>'2020'!E5</f>
        <v>cansl</v>
      </c>
      <c r="I7" s="3">
        <f t="shared" si="1"/>
        <v>2020</v>
      </c>
      <c r="J7" s="1" t="str">
        <f>'2020'!G5</f>
        <v/>
      </c>
    </row>
    <row r="8" ht="14.25" customHeight="1">
      <c r="A8" s="35"/>
      <c r="B8" s="39"/>
      <c r="C8" s="35" t="s">
        <v>30</v>
      </c>
      <c r="D8" s="1" t="str">
        <f>'2020'!B6</f>
        <v>Torben Hansen</v>
      </c>
      <c r="F8" s="1">
        <f>'2020'!A6</f>
        <v>20005</v>
      </c>
      <c r="G8" s="42">
        <f>'2020'!C6</f>
        <v>43991</v>
      </c>
      <c r="H8" s="3" t="str">
        <f>'2020'!E6</f>
        <v>cansl</v>
      </c>
      <c r="I8" s="3">
        <f t="shared" si="1"/>
        <v>2020</v>
      </c>
      <c r="J8" s="1" t="str">
        <f>'2020'!G6</f>
        <v/>
      </c>
    </row>
    <row r="9" ht="14.25" customHeight="1">
      <c r="A9" s="35"/>
      <c r="B9" s="39"/>
      <c r="C9" s="35" t="s">
        <v>395</v>
      </c>
      <c r="D9" s="1" t="str">
        <f>'2020'!B7</f>
        <v>Marie Helene Jakobsen</v>
      </c>
      <c r="F9" s="1">
        <f>'2020'!A7</f>
        <v>20006</v>
      </c>
      <c r="G9" s="42">
        <f>'2020'!C7</f>
        <v>43990</v>
      </c>
      <c r="H9" s="3" t="str">
        <f>'2020'!E7</f>
        <v>cansl</v>
      </c>
      <c r="I9" s="3">
        <f t="shared" si="1"/>
        <v>2020</v>
      </c>
      <c r="J9" s="1" t="str">
        <f>'2020'!G7</f>
        <v/>
      </c>
    </row>
    <row r="10" ht="14.25" customHeight="1">
      <c r="A10" s="35"/>
      <c r="B10" s="39"/>
      <c r="C10" s="35" t="s">
        <v>945</v>
      </c>
      <c r="D10" s="1" t="str">
        <f>'2020'!B8</f>
        <v>Annette &amp; Martti Ristola</v>
      </c>
      <c r="F10" s="1">
        <f>'2020'!A8</f>
        <v>20007</v>
      </c>
      <c r="G10" s="42">
        <f>'2020'!C8</f>
        <v>44001</v>
      </c>
      <c r="H10" s="3" t="str">
        <f>'2020'!E8</f>
        <v>cansl</v>
      </c>
      <c r="I10" s="3">
        <f t="shared" si="1"/>
        <v>2020</v>
      </c>
      <c r="J10" s="1" t="str">
        <f>'2020'!G8</f>
        <v/>
      </c>
    </row>
    <row r="11" ht="14.25" customHeight="1">
      <c r="A11" s="35"/>
      <c r="B11" s="39"/>
      <c r="C11" s="35" t="s">
        <v>62</v>
      </c>
      <c r="D11" s="1" t="str">
        <f>'2020'!B9</f>
        <v>Flemming Dahl</v>
      </c>
      <c r="E11" s="1" t="s">
        <v>1305</v>
      </c>
      <c r="F11" s="1">
        <f>'2020'!A9</f>
        <v>20008</v>
      </c>
      <c r="G11" s="42">
        <f>'2020'!C9</f>
        <v>44064</v>
      </c>
      <c r="H11" s="3" t="s">
        <v>6</v>
      </c>
      <c r="I11" s="3">
        <f t="shared" si="1"/>
        <v>2020</v>
      </c>
      <c r="J11" s="1" t="str">
        <f>'2020'!G9</f>
        <v/>
      </c>
    </row>
    <row r="12" ht="14.25" customHeight="1">
      <c r="A12" s="35"/>
      <c r="B12" s="39"/>
      <c r="C12" s="35" t="s">
        <v>1306</v>
      </c>
      <c r="D12" s="1" t="str">
        <f>'2020'!B10</f>
        <v>Birgit Wienmann</v>
      </c>
      <c r="F12" s="1">
        <f>'2020'!A10</f>
        <v>20009</v>
      </c>
      <c r="G12" s="42">
        <f>'2020'!C10</f>
        <v>44014</v>
      </c>
      <c r="H12" s="3" t="str">
        <f>'2020'!E10</f>
        <v>cansl</v>
      </c>
      <c r="I12" s="3">
        <f t="shared" si="1"/>
        <v>2020</v>
      </c>
      <c r="J12" s="1" t="str">
        <f>'2020'!G10</f>
        <v/>
      </c>
    </row>
    <row r="13" ht="14.25" customHeight="1">
      <c r="A13" s="35"/>
      <c r="B13" s="39"/>
      <c r="C13" s="35" t="s">
        <v>52</v>
      </c>
      <c r="D13" s="1" t="str">
        <f>'2020'!B11</f>
        <v>Birgitte Poulsen</v>
      </c>
      <c r="F13" s="1">
        <f>'2020'!A11</f>
        <v>20010</v>
      </c>
      <c r="G13" s="42">
        <f>'2020'!C11</f>
        <v>44081</v>
      </c>
      <c r="H13" s="3" t="str">
        <f>'2020'!E11</f>
        <v>cansl</v>
      </c>
      <c r="I13" s="3">
        <f t="shared" si="1"/>
        <v>2020</v>
      </c>
      <c r="J13" s="1" t="str">
        <f>'2020'!G11</f>
        <v/>
      </c>
    </row>
    <row r="14" ht="14.25" customHeight="1">
      <c r="A14" s="35"/>
      <c r="B14" s="39"/>
      <c r="C14" s="35" t="s">
        <v>40</v>
      </c>
      <c r="D14" s="1" t="str">
        <f>'2020'!B12</f>
        <v>Brigitte Nielsen</v>
      </c>
      <c r="F14" s="1">
        <f>'2020'!A12</f>
        <v>20011</v>
      </c>
      <c r="G14" s="42">
        <f>'2020'!C12</f>
        <v>44006</v>
      </c>
      <c r="H14" s="3" t="str">
        <f>'2020'!E12</f>
        <v>bc</v>
      </c>
      <c r="I14" s="3">
        <f t="shared" si="1"/>
        <v>2020</v>
      </c>
      <c r="J14" s="1" t="str">
        <f>'2020'!G12</f>
        <v/>
      </c>
    </row>
    <row r="15" ht="14.25" customHeight="1">
      <c r="A15" s="35"/>
      <c r="B15" s="39"/>
      <c r="C15" s="35" t="s">
        <v>1307</v>
      </c>
      <c r="D15" s="1" t="str">
        <f>'2020'!B13</f>
        <v>Marrianne + NE</v>
      </c>
      <c r="F15" s="1">
        <f>'2020'!A13</f>
        <v>20012</v>
      </c>
      <c r="G15" s="42">
        <f>'2020'!C13</f>
        <v>43970</v>
      </c>
      <c r="H15" s="44" t="str">
        <f>'2020'!E13</f>
        <v>cansl</v>
      </c>
      <c r="I15" s="3">
        <f t="shared" si="1"/>
        <v>2020</v>
      </c>
      <c r="J15" s="1" t="str">
        <f>'2020'!G13</f>
        <v/>
      </c>
    </row>
    <row r="16" ht="14.25" customHeight="1">
      <c r="A16" s="35"/>
      <c r="B16" s="39"/>
      <c r="C16" s="35" t="s">
        <v>1308</v>
      </c>
      <c r="D16" s="1" t="str">
        <f>'2020'!B14</f>
        <v>Mette Kassov +</v>
      </c>
      <c r="F16" s="1">
        <f>'2020'!A14</f>
        <v>20013</v>
      </c>
      <c r="G16" s="42">
        <f>'2020'!C14</f>
        <v>44031</v>
      </c>
      <c r="H16" s="3" t="str">
        <f>'2020'!E14</f>
        <v>bc</v>
      </c>
      <c r="I16" s="3">
        <f t="shared" si="1"/>
        <v>2020</v>
      </c>
      <c r="J16" s="1" t="str">
        <f>'2020'!G14</f>
        <v/>
      </c>
    </row>
    <row r="17" ht="14.25" customHeight="1">
      <c r="A17" s="35"/>
      <c r="B17" s="39"/>
      <c r="C17" s="35" t="s">
        <v>1309</v>
      </c>
      <c r="D17" s="1" t="str">
        <f>'2020'!B15</f>
        <v>Tanara Radovic</v>
      </c>
      <c r="F17" s="1">
        <f>'2020'!A15</f>
        <v>20014</v>
      </c>
      <c r="G17" s="42">
        <f>'2020'!C15</f>
        <v>43959</v>
      </c>
      <c r="H17" s="3" t="str">
        <f>'2020'!E15</f>
        <v>cansl</v>
      </c>
      <c r="I17" s="3">
        <f t="shared" si="1"/>
        <v>2020</v>
      </c>
      <c r="J17" s="1" t="str">
        <f>'2020'!G15</f>
        <v/>
      </c>
    </row>
    <row r="18" ht="14.25" customHeight="1">
      <c r="A18" s="35"/>
      <c r="B18" s="39"/>
      <c r="C18" s="35" t="s">
        <v>1310</v>
      </c>
      <c r="D18" s="1" t="str">
        <f>'2020'!B16</f>
        <v>Jørgen Laursen</v>
      </c>
      <c r="F18" s="1">
        <f>'2020'!A16</f>
        <v>20015</v>
      </c>
      <c r="G18" s="42">
        <f>'2020'!C16</f>
        <v>44020</v>
      </c>
      <c r="H18" s="3" t="str">
        <f>'2020'!E16</f>
        <v>cansl</v>
      </c>
      <c r="I18" s="3">
        <f t="shared" si="1"/>
        <v>2020</v>
      </c>
      <c r="J18" s="1" t="str">
        <f>'2020'!G16</f>
        <v/>
      </c>
    </row>
    <row r="19" ht="14.25" customHeight="1">
      <c r="A19" s="35"/>
      <c r="B19" s="39"/>
      <c r="C19" s="35" t="s">
        <v>30</v>
      </c>
      <c r="D19" s="1" t="str">
        <f>'2020'!B17</f>
        <v>Christine Hansen</v>
      </c>
      <c r="F19" s="1">
        <f>'2020'!A17</f>
        <v>20016</v>
      </c>
      <c r="G19" s="42">
        <f>'2020'!C17</f>
        <v>44018</v>
      </c>
      <c r="H19" s="3" t="str">
        <f>'2020'!E17</f>
        <v>cansl</v>
      </c>
      <c r="I19" s="3">
        <f t="shared" si="1"/>
        <v>2020</v>
      </c>
      <c r="J19" s="1" t="str">
        <f>'2020'!G17</f>
        <v/>
      </c>
    </row>
    <row r="20" ht="14.25" customHeight="1">
      <c r="A20" s="35"/>
      <c r="B20" s="39"/>
      <c r="C20" s="35" t="s">
        <v>1311</v>
      </c>
      <c r="D20" s="1" t="str">
        <f>'2020'!B18</f>
        <v>Joseph Ammirati</v>
      </c>
      <c r="F20" s="1">
        <f>'2020'!A18</f>
        <v>20017</v>
      </c>
      <c r="G20" s="42">
        <f>'2020'!C18</f>
        <v>43927</v>
      </c>
      <c r="H20" s="3" t="str">
        <f>'2020'!E18</f>
        <v>cansl</v>
      </c>
      <c r="I20" s="3">
        <f t="shared" si="1"/>
        <v>2020</v>
      </c>
      <c r="J20" s="1" t="str">
        <f>'2020'!G18</f>
        <v/>
      </c>
    </row>
    <row r="21" ht="14.25" customHeight="1">
      <c r="A21" s="35"/>
      <c r="B21" s="39"/>
      <c r="C21" s="35" t="s">
        <v>1312</v>
      </c>
      <c r="D21" s="1" t="str">
        <f>'2020'!B19</f>
        <v>Robyn McCammbridge</v>
      </c>
      <c r="F21" s="1">
        <f>'2020'!A19</f>
        <v>20018</v>
      </c>
      <c r="G21" s="42">
        <f>'2020'!C19</f>
        <v>44044</v>
      </c>
      <c r="H21" s="3" t="str">
        <f>'2020'!E19</f>
        <v>cansl</v>
      </c>
      <c r="I21" s="3">
        <f t="shared" si="1"/>
        <v>2020</v>
      </c>
      <c r="J21" s="1" t="str">
        <f>'2020'!G19</f>
        <v/>
      </c>
    </row>
    <row r="22" ht="14.25" customHeight="1">
      <c r="A22" s="35"/>
      <c r="B22" s="39"/>
      <c r="C22" s="35" t="s">
        <v>377</v>
      </c>
      <c r="D22" s="1" t="str">
        <f>'2020'!B20</f>
        <v>Niels Jørgensen</v>
      </c>
      <c r="F22" s="1">
        <f>'2020'!A20</f>
        <v>20019</v>
      </c>
      <c r="G22" s="42">
        <f>'2020'!C20</f>
        <v>43958</v>
      </c>
      <c r="H22" s="3" t="str">
        <f>'2020'!E20</f>
        <v>bc</v>
      </c>
      <c r="I22" s="3">
        <f t="shared" si="1"/>
        <v>2020</v>
      </c>
      <c r="J22" s="1" t="str">
        <f>'2020'!G20</f>
        <v/>
      </c>
    </row>
    <row r="23" ht="14.25" customHeight="1">
      <c r="A23" s="35"/>
      <c r="B23" s="39"/>
      <c r="C23" s="35" t="s">
        <v>30</v>
      </c>
      <c r="D23" s="1" t="str">
        <f>'2020'!B21</f>
        <v>Jan Kure Hansen</v>
      </c>
      <c r="F23" s="1">
        <f>'2020'!A21</f>
        <v>20020</v>
      </c>
      <c r="G23" s="42">
        <f>'2020'!C21</f>
        <v>44028</v>
      </c>
      <c r="H23" s="3" t="str">
        <f>'2020'!E21</f>
        <v>bc</v>
      </c>
      <c r="I23" s="3">
        <f t="shared" si="1"/>
        <v>2020</v>
      </c>
      <c r="J23" s="1" t="str">
        <f>'2020'!G21</f>
        <v/>
      </c>
    </row>
    <row r="24" ht="14.25" customHeight="1">
      <c r="A24" s="35"/>
      <c r="B24" s="39"/>
      <c r="C24" s="35" t="s">
        <v>1313</v>
      </c>
      <c r="D24" s="1" t="str">
        <f>'2020'!B22</f>
        <v>Mia-britt</v>
      </c>
      <c r="F24" s="1">
        <f>'2020'!A22</f>
        <v>20021</v>
      </c>
      <c r="G24" s="42">
        <f>'2020'!C22</f>
        <v>44071</v>
      </c>
      <c r="H24" s="3" t="str">
        <f>'2020'!E22</f>
        <v>cansl</v>
      </c>
      <c r="I24" s="3">
        <f t="shared" si="1"/>
        <v>2020</v>
      </c>
      <c r="J24" s="1" t="str">
        <f>'2020'!G22</f>
        <v/>
      </c>
    </row>
    <row r="25" ht="14.25" customHeight="1">
      <c r="A25" s="35"/>
      <c r="B25" s="39"/>
      <c r="C25" s="35" t="s">
        <v>1314</v>
      </c>
      <c r="D25" s="1" t="str">
        <f>'2020'!B23</f>
        <v>Mario Hälke</v>
      </c>
      <c r="F25" s="1">
        <f>'2020'!A23</f>
        <v>20022</v>
      </c>
      <c r="G25" s="42">
        <f>'2020'!C23</f>
        <v>43958</v>
      </c>
      <c r="H25" s="3" t="str">
        <f>'2020'!E23</f>
        <v>cansl</v>
      </c>
      <c r="I25" s="3">
        <f t="shared" si="1"/>
        <v>2020</v>
      </c>
      <c r="J25" s="1" t="str">
        <f>'2020'!G23</f>
        <v/>
      </c>
    </row>
    <row r="26" ht="14.25" customHeight="1">
      <c r="A26" s="35"/>
      <c r="B26" s="39"/>
      <c r="C26" s="35" t="s">
        <v>1315</v>
      </c>
      <c r="D26" s="1" t="str">
        <f>'2020'!B24</f>
        <v>Tjerk Korving</v>
      </c>
      <c r="F26" s="1">
        <f>'2020'!A24</f>
        <v>20023</v>
      </c>
      <c r="G26" s="42">
        <f>'2020'!C24</f>
        <v>44031</v>
      </c>
      <c r="H26" s="44" t="str">
        <f>'2020'!E24</f>
        <v>cansl</v>
      </c>
      <c r="I26" s="3">
        <f t="shared" si="1"/>
        <v>2020</v>
      </c>
      <c r="J26" s="1" t="str">
        <f>'2020'!G24</f>
        <v/>
      </c>
    </row>
    <row r="27" ht="14.25" customHeight="1">
      <c r="A27" s="35"/>
      <c r="B27" s="39"/>
      <c r="C27" s="35" t="s">
        <v>1316</v>
      </c>
      <c r="D27" s="1" t="str">
        <f>'2020'!B25</f>
        <v>Richard &amp; Marina</v>
      </c>
      <c r="F27" s="1">
        <f>'2020'!A25</f>
        <v>20024</v>
      </c>
      <c r="G27" s="42">
        <f>'2020'!C25</f>
        <v>44041</v>
      </c>
      <c r="H27" s="3" t="str">
        <f>'2020'!E25</f>
        <v>cansl</v>
      </c>
      <c r="I27" s="3">
        <f t="shared" si="1"/>
        <v>2020</v>
      </c>
      <c r="J27" s="1" t="str">
        <f>'2020'!G25</f>
        <v/>
      </c>
    </row>
    <row r="28" ht="14.25" customHeight="1">
      <c r="A28" s="35"/>
      <c r="B28" s="39"/>
      <c r="C28" s="35" t="s">
        <v>1317</v>
      </c>
      <c r="D28" s="1" t="str">
        <f>'2020'!B26</f>
        <v>Thomas Gloy</v>
      </c>
      <c r="F28" s="1">
        <f>'2020'!A26</f>
        <v>20025</v>
      </c>
      <c r="G28" s="42">
        <f>'2020'!C26</f>
        <v>44030</v>
      </c>
      <c r="H28" s="3" t="str">
        <f>'2020'!E26</f>
        <v>cansl</v>
      </c>
      <c r="I28" s="3">
        <f t="shared" si="1"/>
        <v>2020</v>
      </c>
      <c r="J28" s="1" t="str">
        <f>'2020'!G26</f>
        <v/>
      </c>
    </row>
    <row r="29" ht="14.25" customHeight="1">
      <c r="A29" s="35"/>
      <c r="B29" s="39"/>
      <c r="C29" s="35" t="s">
        <v>1318</v>
      </c>
      <c r="D29" s="1" t="str">
        <f>'2020'!B27</f>
        <v>Peter Brückmann</v>
      </c>
      <c r="F29" s="1">
        <f>'2020'!A27</f>
        <v>20026</v>
      </c>
      <c r="G29" s="42">
        <f>'2020'!C27</f>
        <v>43968</v>
      </c>
      <c r="H29" s="3" t="str">
        <f>'2020'!E27</f>
        <v>cansl</v>
      </c>
      <c r="I29" s="3">
        <f t="shared" si="1"/>
        <v>2020</v>
      </c>
      <c r="J29" s="1" t="str">
        <f>'2020'!G27</f>
        <v/>
      </c>
    </row>
    <row r="30" ht="14.25" customHeight="1">
      <c r="A30" s="35"/>
      <c r="B30" s="39"/>
      <c r="C30" s="35" t="s">
        <v>1319</v>
      </c>
      <c r="D30" s="1" t="str">
        <f>'2020'!B28</f>
        <v>Karina Strømgart</v>
      </c>
      <c r="F30" s="1">
        <f>'2020'!A28</f>
        <v>20027</v>
      </c>
      <c r="G30" s="42">
        <f>'2020'!C28</f>
        <v>44060</v>
      </c>
      <c r="H30" s="3" t="str">
        <f>'2020'!E28</f>
        <v>cansl</v>
      </c>
      <c r="I30" s="3">
        <f t="shared" si="1"/>
        <v>2020</v>
      </c>
      <c r="J30" s="1" t="str">
        <f>'2020'!G28</f>
        <v/>
      </c>
    </row>
    <row r="31" ht="14.25" customHeight="1">
      <c r="A31" s="35"/>
      <c r="B31" s="39"/>
      <c r="C31" s="35" t="s">
        <v>1320</v>
      </c>
      <c r="D31" s="1" t="str">
        <f>'2020'!B29</f>
        <v>Olav Steinnes</v>
      </c>
      <c r="F31" s="1">
        <f>'2020'!A29</f>
        <v>20028</v>
      </c>
      <c r="G31" s="42">
        <f>'2020'!C29</f>
        <v>43999</v>
      </c>
      <c r="H31" s="3" t="str">
        <f>'2020'!E29</f>
        <v>cansl</v>
      </c>
      <c r="I31" s="3">
        <f t="shared" si="1"/>
        <v>2020</v>
      </c>
      <c r="J31" s="1" t="str">
        <f>'2020'!G29</f>
        <v/>
      </c>
    </row>
    <row r="32" ht="14.25" customHeight="1">
      <c r="A32" s="35"/>
      <c r="B32" s="39"/>
      <c r="C32" s="35" t="s">
        <v>481</v>
      </c>
      <c r="D32" s="1" t="str">
        <f>'2020'!B30</f>
        <v>Finn Mortensen</v>
      </c>
      <c r="F32" s="1">
        <f>'2020'!A30</f>
        <v>20029</v>
      </c>
      <c r="G32" s="42">
        <f>'2020'!C30</f>
        <v>43972</v>
      </c>
      <c r="H32" s="3" t="str">
        <f>'2020'!E30</f>
        <v>bc</v>
      </c>
      <c r="I32" s="3">
        <f t="shared" si="1"/>
        <v>2020</v>
      </c>
      <c r="J32" s="1" t="str">
        <f>'2020'!G30</f>
        <v/>
      </c>
    </row>
    <row r="33" ht="14.25" customHeight="1">
      <c r="A33" s="35"/>
      <c r="B33" s="39"/>
      <c r="C33" s="35" t="s">
        <v>1321</v>
      </c>
      <c r="D33" s="1" t="str">
        <f>'2020'!B31</f>
        <v>Birgitte Raaschou</v>
      </c>
      <c r="F33" s="1">
        <f>'2020'!A31</f>
        <v>20030</v>
      </c>
      <c r="G33" s="42">
        <f>'2020'!C31</f>
        <v>44064</v>
      </c>
      <c r="H33" s="3" t="str">
        <f>'2020'!E31</f>
        <v>cansl</v>
      </c>
      <c r="I33" s="3">
        <f t="shared" si="1"/>
        <v>2020</v>
      </c>
      <c r="J33" s="1" t="str">
        <f>'2020'!G31</f>
        <v/>
      </c>
    </row>
    <row r="34" ht="14.25" customHeight="1">
      <c r="A34" s="35"/>
      <c r="B34" s="39"/>
      <c r="C34" s="35" t="s">
        <v>1322</v>
      </c>
      <c r="D34" s="1" t="str">
        <f>'2020'!B32</f>
        <v>Andreas Brüning</v>
      </c>
      <c r="F34" s="1">
        <f>'2020'!A32</f>
        <v>20031</v>
      </c>
      <c r="G34" s="42">
        <f>'2020'!C32</f>
        <v>44023</v>
      </c>
      <c r="H34" s="3" t="str">
        <f>'2020'!E32</f>
        <v>cansl</v>
      </c>
      <c r="I34" s="3">
        <f t="shared" si="1"/>
        <v>2020</v>
      </c>
      <c r="J34" s="1" t="str">
        <f>'2020'!G32</f>
        <v/>
      </c>
    </row>
    <row r="35" ht="14.25" customHeight="1">
      <c r="A35" s="35"/>
      <c r="B35" s="39"/>
      <c r="C35" s="35" t="s">
        <v>1323</v>
      </c>
      <c r="D35" s="1" t="str">
        <f>'2020'!B33</f>
        <v>Davis Littlewood</v>
      </c>
      <c r="F35" s="1">
        <f>'2020'!A33</f>
        <v>20032</v>
      </c>
      <c r="G35" s="42">
        <f>'2020'!C33</f>
        <v>44039</v>
      </c>
      <c r="H35" s="3" t="str">
        <f>'2020'!E33</f>
        <v>cansl</v>
      </c>
      <c r="I35" s="3">
        <f t="shared" si="1"/>
        <v>2020</v>
      </c>
      <c r="J35" s="1" t="str">
        <f>'2020'!G33</f>
        <v/>
      </c>
    </row>
    <row r="36" ht="14.25" customHeight="1">
      <c r="A36" s="35"/>
      <c r="B36" s="39"/>
      <c r="C36" s="35" t="s">
        <v>1324</v>
      </c>
      <c r="D36" s="1" t="str">
        <f>'2020'!B34</f>
        <v>Uwe Glöde</v>
      </c>
      <c r="F36" s="1">
        <f>'2020'!A34</f>
        <v>20033</v>
      </c>
      <c r="G36" s="42">
        <f>'2020'!C34</f>
        <v>44081</v>
      </c>
      <c r="H36" s="3" t="str">
        <f>'2020'!E34</f>
        <v>bc</v>
      </c>
      <c r="I36" s="3">
        <f t="shared" si="1"/>
        <v>2020</v>
      </c>
      <c r="J36" s="1" t="str">
        <f>'2020'!G34</f>
        <v/>
      </c>
    </row>
    <row r="37" ht="14.25" customHeight="1">
      <c r="A37" s="35"/>
      <c r="B37" s="39"/>
      <c r="C37" s="35" t="s">
        <v>1325</v>
      </c>
      <c r="D37" s="1" t="str">
        <f>'2020'!B35</f>
        <v>Przemyslaw Kolodziej</v>
      </c>
      <c r="F37" s="1">
        <f>'2020'!A35</f>
        <v>20034</v>
      </c>
      <c r="G37" s="42">
        <f>'2020'!C35</f>
        <v>44076</v>
      </c>
      <c r="H37" s="3" t="str">
        <f>'2020'!E35</f>
        <v>cansl</v>
      </c>
      <c r="I37" s="3">
        <f t="shared" si="1"/>
        <v>2020</v>
      </c>
      <c r="J37" s="1" t="str">
        <f>'2020'!G35</f>
        <v/>
      </c>
    </row>
    <row r="38" ht="14.25" customHeight="1">
      <c r="A38" s="35"/>
      <c r="B38" s="39"/>
      <c r="C38" s="35" t="s">
        <v>1326</v>
      </c>
      <c r="D38" s="1" t="str">
        <f>'2020'!B36</f>
        <v>Edgar Kranig</v>
      </c>
      <c r="F38" s="1">
        <f>'2020'!A36</f>
        <v>20035</v>
      </c>
      <c r="G38" s="42">
        <f>'2020'!C36</f>
        <v>44002</v>
      </c>
      <c r="H38" s="44" t="str">
        <f>'2020'!E36</f>
        <v>bc</v>
      </c>
      <c r="I38" s="3">
        <f t="shared" si="1"/>
        <v>2020</v>
      </c>
      <c r="J38" s="1" t="str">
        <f>'2020'!G36</f>
        <v/>
      </c>
    </row>
    <row r="39" ht="14.25" customHeight="1">
      <c r="A39" s="35"/>
      <c r="B39" s="39"/>
      <c r="C39" s="35" t="s">
        <v>580</v>
      </c>
      <c r="D39" s="1" t="str">
        <f>'2020'!B37</f>
        <v>Regina &amp; Peter Baberowski</v>
      </c>
      <c r="F39" s="1">
        <f>'2020'!A37</f>
        <v>20036</v>
      </c>
      <c r="G39" s="42">
        <f>'2020'!C37</f>
        <v>43997</v>
      </c>
      <c r="H39" s="3" t="str">
        <f>'2020'!E37</f>
        <v>bc</v>
      </c>
      <c r="I39" s="3">
        <f t="shared" si="1"/>
        <v>2020</v>
      </c>
      <c r="J39" s="1" t="str">
        <f>'2020'!G37</f>
        <v/>
      </c>
    </row>
    <row r="40" ht="14.25" customHeight="1">
      <c r="A40" s="35"/>
      <c r="B40" s="39"/>
      <c r="C40" s="35" t="s">
        <v>1327</v>
      </c>
      <c r="D40" s="1" t="str">
        <f>'2020'!B38</f>
        <v>Bjarte Tveranger</v>
      </c>
      <c r="F40" s="1">
        <f>'2020'!A38</f>
        <v>20037</v>
      </c>
      <c r="G40" s="42">
        <f>'2020'!C38</f>
        <v>44025</v>
      </c>
      <c r="H40" s="3" t="str">
        <f>'2020'!E38</f>
        <v>cansl</v>
      </c>
      <c r="I40" s="3">
        <f t="shared" si="1"/>
        <v>2020</v>
      </c>
      <c r="J40" s="1" t="str">
        <f>'2020'!G38</f>
        <v/>
      </c>
    </row>
    <row r="41" ht="14.25" customHeight="1">
      <c r="A41" s="35"/>
      <c r="B41" s="39"/>
      <c r="C41" s="35" t="s">
        <v>1328</v>
      </c>
      <c r="D41" s="1" t="str">
        <f>'2020'!B39</f>
        <v>Elias Eilertsen</v>
      </c>
      <c r="F41" s="1">
        <f>'2020'!A39</f>
        <v>20038</v>
      </c>
      <c r="G41" s="42">
        <f>'2020'!C39</f>
        <v>44017</v>
      </c>
      <c r="H41" s="3" t="str">
        <f>'2020'!E39</f>
        <v>bc</v>
      </c>
      <c r="I41" s="3">
        <f t="shared" si="1"/>
        <v>2020</v>
      </c>
      <c r="J41" s="1" t="str">
        <f>'2020'!G39</f>
        <v/>
      </c>
    </row>
    <row r="42" ht="14.25" customHeight="1">
      <c r="A42" s="35"/>
      <c r="B42" s="39"/>
      <c r="C42" s="35" t="s">
        <v>1329</v>
      </c>
      <c r="D42" s="1" t="str">
        <f>'2020'!B40</f>
        <v>Roman Muzak</v>
      </c>
      <c r="F42" s="1">
        <f>'2020'!A40</f>
        <v>20039</v>
      </c>
      <c r="G42" s="42">
        <f>'2020'!C40</f>
        <v>44063</v>
      </c>
      <c r="H42" s="3" t="str">
        <f>'2020'!E40</f>
        <v>cansl</v>
      </c>
      <c r="I42" s="3">
        <f t="shared" si="1"/>
        <v>2020</v>
      </c>
      <c r="J42" s="1" t="str">
        <f>'2020'!G40</f>
        <v/>
      </c>
    </row>
    <row r="43" ht="14.25" customHeight="1">
      <c r="A43" s="35"/>
      <c r="B43" s="39"/>
      <c r="C43" s="35" t="s">
        <v>1330</v>
      </c>
      <c r="D43" s="1" t="str">
        <f>'2020'!B41</f>
        <v>Rolf Viiktorsson</v>
      </c>
      <c r="F43" s="1">
        <f>'2020'!A41</f>
        <v>20040</v>
      </c>
      <c r="G43" s="42">
        <f>'2020'!C41</f>
        <v>43974</v>
      </c>
      <c r="H43" s="3" t="str">
        <f>'2020'!E41</f>
        <v>cansl</v>
      </c>
      <c r="I43" s="3">
        <f t="shared" si="1"/>
        <v>2020</v>
      </c>
      <c r="J43" s="1" t="str">
        <f>'2020'!G41</f>
        <v/>
      </c>
    </row>
    <row r="44" ht="14.25" customHeight="1">
      <c r="A44" s="35"/>
      <c r="B44" s="39"/>
      <c r="C44" s="35" t="s">
        <v>1331</v>
      </c>
      <c r="D44" s="1" t="str">
        <f>'2020'!B42</f>
        <v>Gabi &amp; Erik</v>
      </c>
      <c r="F44" s="1">
        <f>'2020'!A42</f>
        <v>20041</v>
      </c>
      <c r="G44" s="42">
        <f>'2020'!C42</f>
        <v>44030</v>
      </c>
      <c r="H44" s="3" t="str">
        <f>'2020'!E42</f>
        <v>bc</v>
      </c>
      <c r="I44" s="3">
        <f t="shared" si="1"/>
        <v>2020</v>
      </c>
      <c r="J44" s="1" t="str">
        <f>'2020'!G42</f>
        <v/>
      </c>
    </row>
    <row r="45" ht="14.25" customHeight="1">
      <c r="A45" s="35"/>
      <c r="B45" s="39"/>
      <c r="C45" s="35" t="s">
        <v>1332</v>
      </c>
      <c r="D45" s="1" t="str">
        <f>'2020'!B43</f>
        <v>Beate Nahrmann</v>
      </c>
      <c r="F45" s="1">
        <f>'2020'!A43</f>
        <v>20042</v>
      </c>
      <c r="G45" s="42">
        <f>'2020'!C43</f>
        <v>44044</v>
      </c>
      <c r="H45" s="3" t="str">
        <f>'2020'!E43</f>
        <v>cansl</v>
      </c>
      <c r="I45" s="3">
        <f t="shared" si="1"/>
        <v>2020</v>
      </c>
      <c r="J45" s="1" t="str">
        <f>'2020'!G43</f>
        <v/>
      </c>
    </row>
    <row r="46" ht="14.25" customHeight="1">
      <c r="A46" s="35"/>
      <c r="B46" s="39"/>
      <c r="C46" s="35" t="s">
        <v>1333</v>
      </c>
      <c r="D46" s="1" t="str">
        <f>'2020'!B44</f>
        <v>Leif Ryom</v>
      </c>
      <c r="F46" s="1">
        <f>'2020'!A44</f>
        <v>20043</v>
      </c>
      <c r="G46" s="42">
        <f>'2020'!C44</f>
        <v>44090</v>
      </c>
      <c r="H46" s="3" t="str">
        <f>'2020'!E44</f>
        <v>web</v>
      </c>
      <c r="I46" s="3">
        <f t="shared" si="1"/>
        <v>2020</v>
      </c>
      <c r="J46" s="1">
        <f>'2020'!G44</f>
        <v>10</v>
      </c>
    </row>
    <row r="47" ht="14.25" customHeight="1">
      <c r="A47" s="35"/>
      <c r="B47" s="39"/>
      <c r="C47" s="35" t="s">
        <v>1334</v>
      </c>
      <c r="D47" s="1" t="str">
        <f>'2020'!B45</f>
        <v>Christina Davis Bonefeld</v>
      </c>
      <c r="F47" s="1">
        <f>'2020'!A45</f>
        <v>20044</v>
      </c>
      <c r="G47" s="42">
        <f>'2020'!C45</f>
        <v>43929</v>
      </c>
      <c r="H47" s="44" t="str">
        <f>'2020'!E45</f>
        <v>bc</v>
      </c>
      <c r="I47" s="3">
        <f t="shared" si="1"/>
        <v>2020</v>
      </c>
      <c r="J47" s="1" t="str">
        <f>'2020'!G45</f>
        <v/>
      </c>
    </row>
    <row r="48" ht="14.25" customHeight="1">
      <c r="A48" s="35"/>
      <c r="B48" s="39"/>
      <c r="C48" s="35" t="s">
        <v>1335</v>
      </c>
      <c r="D48" s="1" t="str">
        <f>'2020'!B46</f>
        <v>Katrin Nilsson</v>
      </c>
      <c r="F48" s="1">
        <f>'2020'!A46</f>
        <v>20045</v>
      </c>
      <c r="G48" s="42">
        <f>'2020'!C46</f>
        <v>44039</v>
      </c>
      <c r="H48" s="3" t="str">
        <f>'2020'!E46</f>
        <v>cansl</v>
      </c>
      <c r="I48" s="3">
        <f t="shared" si="1"/>
        <v>2020</v>
      </c>
      <c r="J48" s="1" t="str">
        <f>'2020'!G46</f>
        <v/>
      </c>
    </row>
    <row r="49" ht="14.25" customHeight="1">
      <c r="A49" s="35"/>
      <c r="B49" s="39"/>
      <c r="C49" s="35" t="s">
        <v>481</v>
      </c>
      <c r="D49" s="1" t="str">
        <f>'2020'!B47</f>
        <v>Majken Mortensen</v>
      </c>
      <c r="F49" s="1">
        <f>'2020'!A47</f>
        <v>20046</v>
      </c>
      <c r="G49" s="42">
        <f>'2020'!C47</f>
        <v>44056</v>
      </c>
      <c r="H49" s="3" t="str">
        <f>'2020'!E47</f>
        <v>cansl</v>
      </c>
      <c r="I49" s="3">
        <f t="shared" si="1"/>
        <v>2020</v>
      </c>
      <c r="J49" s="1" t="str">
        <f>'2020'!G47</f>
        <v/>
      </c>
    </row>
    <row r="50" ht="14.25" customHeight="1">
      <c r="A50" s="35"/>
      <c r="B50" s="39"/>
      <c r="C50" s="35" t="s">
        <v>1336</v>
      </c>
      <c r="D50" s="1" t="str">
        <f>'2020'!B48</f>
        <v>Grete Bossenmmeyer</v>
      </c>
      <c r="F50" s="1">
        <f>'2020'!A48</f>
        <v>20047</v>
      </c>
      <c r="G50" s="42">
        <f>'2020'!C48</f>
        <v>44051</v>
      </c>
      <c r="H50" s="3" t="str">
        <f>'2020'!E48</f>
        <v>cansl</v>
      </c>
      <c r="I50" s="3">
        <f t="shared" si="1"/>
        <v>2020</v>
      </c>
      <c r="J50" s="1" t="str">
        <f>'2020'!G48</f>
        <v/>
      </c>
    </row>
    <row r="51" ht="14.25" customHeight="1">
      <c r="A51" s="35"/>
      <c r="B51" s="39"/>
      <c r="C51" s="35" t="s">
        <v>1337</v>
      </c>
      <c r="D51" s="1" t="str">
        <f>'2020'!B49</f>
        <v>Mads</v>
      </c>
      <c r="F51" s="1">
        <f>'2020'!A49</f>
        <v>20048</v>
      </c>
      <c r="G51" s="42">
        <f>'2020'!C49</f>
        <v>44054</v>
      </c>
      <c r="H51" s="3" t="str">
        <f>'2020'!E49</f>
        <v>cansl</v>
      </c>
      <c r="I51" s="3">
        <f t="shared" si="1"/>
        <v>2020</v>
      </c>
      <c r="J51" s="1" t="str">
        <f>'2020'!G49</f>
        <v/>
      </c>
    </row>
    <row r="52" ht="14.25" customHeight="1">
      <c r="A52" s="35"/>
      <c r="B52" s="39"/>
      <c r="C52" s="35" t="s">
        <v>79</v>
      </c>
      <c r="D52" s="1" t="str">
        <f>'2020'!B50</f>
        <v>Ditte Rosschou</v>
      </c>
      <c r="F52" s="1">
        <f>'2020'!A50</f>
        <v>20049</v>
      </c>
      <c r="G52" s="42">
        <f>'2020'!C50</f>
        <v>44056</v>
      </c>
      <c r="H52" s="3" t="str">
        <f>'2020'!E50</f>
        <v>bc</v>
      </c>
      <c r="I52" s="3">
        <f t="shared" si="1"/>
        <v>2020</v>
      </c>
      <c r="J52" s="1" t="str">
        <f>'2020'!G50</f>
        <v/>
      </c>
    </row>
    <row r="53" ht="14.25" customHeight="1">
      <c r="A53" s="35"/>
      <c r="B53" s="39"/>
      <c r="C53" s="35" t="s">
        <v>1338</v>
      </c>
      <c r="D53" s="1" t="str">
        <f>'2020'!B51</f>
        <v>Adriane Mielewczyk</v>
      </c>
      <c r="F53" s="1">
        <f>'2020'!A51</f>
        <v>20050</v>
      </c>
      <c r="G53" s="42">
        <f>'2020'!C51</f>
        <v>44016</v>
      </c>
      <c r="H53" s="3" t="str">
        <f>'2020'!E51</f>
        <v>cansl</v>
      </c>
      <c r="I53" s="3">
        <f t="shared" si="1"/>
        <v>2020</v>
      </c>
      <c r="J53" s="1" t="str">
        <f>'2020'!G51</f>
        <v/>
      </c>
    </row>
    <row r="54" ht="14.25" customHeight="1">
      <c r="A54" s="35"/>
      <c r="B54" s="39"/>
      <c r="C54" s="35" t="s">
        <v>593</v>
      </c>
      <c r="D54" s="1" t="str">
        <f>'2020'!B52</f>
        <v>Jörg Selinski</v>
      </c>
      <c r="F54" s="1">
        <f>'2020'!A52</f>
        <v>20051</v>
      </c>
      <c r="G54" s="42">
        <f>'2020'!C52</f>
        <v>44112</v>
      </c>
      <c r="H54" s="3" t="str">
        <f>'2020'!E52</f>
        <v>bc</v>
      </c>
      <c r="I54" s="3">
        <f t="shared" si="1"/>
        <v>2020</v>
      </c>
      <c r="J54" s="1" t="str">
        <f>'2020'!G52</f>
        <v/>
      </c>
    </row>
    <row r="55" ht="14.25" customHeight="1">
      <c r="A55" s="35"/>
      <c r="B55" s="39"/>
      <c r="C55" s="35" t="s">
        <v>1339</v>
      </c>
      <c r="D55" s="1" t="str">
        <f>'2020'!B53</f>
        <v>Tina Himmelreich</v>
      </c>
      <c r="F55" s="1">
        <f>'2020'!A53</f>
        <v>20052</v>
      </c>
      <c r="G55" s="42">
        <f>'2020'!C53</f>
        <v>43979</v>
      </c>
      <c r="H55" s="3" t="str">
        <f>'2020'!E53</f>
        <v>cansl</v>
      </c>
      <c r="I55" s="3">
        <f t="shared" si="1"/>
        <v>2020</v>
      </c>
      <c r="J55" s="1" t="str">
        <f>'2020'!G53</f>
        <v/>
      </c>
    </row>
    <row r="56" ht="14.25" customHeight="1">
      <c r="A56" s="35"/>
      <c r="B56" s="39"/>
      <c r="C56" s="35" t="s">
        <v>1333</v>
      </c>
      <c r="D56" s="1" t="str">
        <f>'2020'!B54</f>
        <v>Nikolaj Moltrup-Ryom</v>
      </c>
      <c r="F56" s="1">
        <f>'2020'!A54</f>
        <v>20053</v>
      </c>
      <c r="G56" s="42">
        <f>'2020'!C54</f>
        <v>44017</v>
      </c>
      <c r="H56" s="3" t="str">
        <f>'2020'!E54</f>
        <v>bc</v>
      </c>
      <c r="I56" s="3">
        <f t="shared" si="1"/>
        <v>2020</v>
      </c>
      <c r="J56" s="1" t="str">
        <f>'2020'!G54</f>
        <v/>
      </c>
    </row>
    <row r="57" ht="14.25" customHeight="1">
      <c r="A57" s="35"/>
      <c r="B57" s="39"/>
      <c r="C57" s="35" t="s">
        <v>884</v>
      </c>
      <c r="D57" s="1" t="str">
        <f>'2020'!B55</f>
        <v>Manfred Weber</v>
      </c>
      <c r="F57" s="1">
        <f>'2020'!A55</f>
        <v>20054</v>
      </c>
      <c r="G57" s="42">
        <f>'2020'!C55</f>
        <v>44000</v>
      </c>
      <c r="H57" s="3" t="str">
        <f>'2020'!E55</f>
        <v>bc</v>
      </c>
      <c r="I57" s="3">
        <f t="shared" si="1"/>
        <v>2020</v>
      </c>
      <c r="J57" s="1" t="str">
        <f>'2020'!G55</f>
        <v/>
      </c>
    </row>
    <row r="58" ht="14.25" customHeight="1">
      <c r="A58" s="35"/>
      <c r="B58" s="39"/>
      <c r="C58" s="35" t="s">
        <v>327</v>
      </c>
      <c r="D58" s="1" t="str">
        <f>'2020'!B56</f>
        <v>Gun-Britt Löfgren</v>
      </c>
      <c r="F58" s="1">
        <f>'2020'!A56</f>
        <v>20055</v>
      </c>
      <c r="G58" s="42">
        <f>'2020'!C56</f>
        <v>44026</v>
      </c>
      <c r="H58" s="3" t="str">
        <f>'2020'!E56</f>
        <v>cansl</v>
      </c>
      <c r="I58" s="3">
        <f t="shared" si="1"/>
        <v>2020</v>
      </c>
      <c r="J58" s="1" t="str">
        <f>'2020'!G56</f>
        <v/>
      </c>
    </row>
    <row r="59" ht="14.25" customHeight="1">
      <c r="A59" s="35"/>
      <c r="B59" s="39"/>
      <c r="C59" s="35" t="s">
        <v>1340</v>
      </c>
      <c r="D59" s="1" t="str">
        <f>'2020'!B57</f>
        <v>Louise Frommelt</v>
      </c>
      <c r="F59" s="1">
        <f>'2020'!A57</f>
        <v>20056</v>
      </c>
      <c r="G59" s="42">
        <f>'2020'!C57</f>
        <v>44035</v>
      </c>
      <c r="H59" s="3" t="str">
        <f>'2020'!E57</f>
        <v>cansl</v>
      </c>
      <c r="I59" s="3">
        <f t="shared" si="1"/>
        <v>2020</v>
      </c>
      <c r="J59" s="1" t="str">
        <f>'2020'!G57</f>
        <v/>
      </c>
    </row>
    <row r="60" ht="14.25" customHeight="1">
      <c r="A60" s="35"/>
      <c r="B60" s="39"/>
      <c r="C60" s="35" t="s">
        <v>1341</v>
      </c>
      <c r="D60" s="1" t="str">
        <f>'2020'!B58</f>
        <v>Uwe Hummert</v>
      </c>
      <c r="F60" s="1">
        <f>'2020'!A58</f>
        <v>20057</v>
      </c>
      <c r="G60" s="42">
        <f>'2020'!C58</f>
        <v>44002</v>
      </c>
      <c r="H60" s="3" t="str">
        <f>'2020'!E58</f>
        <v>cansl</v>
      </c>
      <c r="I60" s="3">
        <f t="shared" si="1"/>
        <v>2020</v>
      </c>
      <c r="J60" s="1" t="str">
        <f>'2020'!G58</f>
        <v/>
      </c>
    </row>
    <row r="61" ht="14.25" customHeight="1">
      <c r="A61" s="35"/>
      <c r="B61" s="39"/>
      <c r="C61" s="35" t="s">
        <v>1342</v>
      </c>
      <c r="D61" s="1" t="str">
        <f>'2020'!B59</f>
        <v>Birthe Wilhelmsen</v>
      </c>
      <c r="F61" s="1">
        <f>'2020'!A59</f>
        <v>20058</v>
      </c>
      <c r="G61" s="42">
        <f>'2020'!C59</f>
        <v>43991</v>
      </c>
      <c r="H61" s="3" t="str">
        <f>'2020'!E59</f>
        <v>cansl</v>
      </c>
      <c r="I61" s="3">
        <f t="shared" si="1"/>
        <v>2020</v>
      </c>
      <c r="J61" s="1" t="str">
        <f>'2020'!G59</f>
        <v/>
      </c>
    </row>
    <row r="62" ht="14.25" customHeight="1">
      <c r="A62" s="35"/>
      <c r="B62" s="39"/>
      <c r="C62" s="35" t="s">
        <v>1343</v>
      </c>
      <c r="D62" s="1" t="str">
        <f>'2020'!B60</f>
        <v>Leif Swahn</v>
      </c>
      <c r="F62" s="1">
        <f>'2020'!A60</f>
        <v>20059</v>
      </c>
      <c r="G62" s="42">
        <f>'2020'!C60</f>
        <v>44024</v>
      </c>
      <c r="H62" s="3" t="str">
        <f>'2020'!E60</f>
        <v>cansl</v>
      </c>
      <c r="I62" s="3">
        <f t="shared" si="1"/>
        <v>2020</v>
      </c>
      <c r="J62" s="1" t="str">
        <f>'2020'!G60</f>
        <v/>
      </c>
    </row>
    <row r="63" ht="14.25" customHeight="1">
      <c r="A63" s="35"/>
      <c r="B63" s="39"/>
      <c r="C63" s="35" t="s">
        <v>532</v>
      </c>
      <c r="D63" s="1" t="str">
        <f>'2020'!B61</f>
        <v>Henrik</v>
      </c>
      <c r="F63" s="1">
        <f>'2020'!A61</f>
        <v>20060</v>
      </c>
      <c r="G63" s="42">
        <f>'2020'!C61</f>
        <v>43927</v>
      </c>
      <c r="H63" s="3" t="str">
        <f>'2020'!E61</f>
        <v>cansl</v>
      </c>
      <c r="I63" s="3">
        <f t="shared" si="1"/>
        <v>2020</v>
      </c>
      <c r="J63" s="1" t="str">
        <f>'2020'!G61</f>
        <v/>
      </c>
    </row>
    <row r="64" ht="14.25" customHeight="1">
      <c r="A64" s="35"/>
      <c r="B64" s="39"/>
      <c r="C64" s="35" t="s">
        <v>1344</v>
      </c>
      <c r="D64" s="1" t="str">
        <f>'2020'!B62</f>
        <v>Peter Roesch</v>
      </c>
      <c r="F64" s="1">
        <f>'2020'!A62</f>
        <v>20061</v>
      </c>
      <c r="G64" s="42">
        <f>'2020'!C62</f>
        <v>43982</v>
      </c>
      <c r="H64" s="3" t="str">
        <f>'2020'!E62</f>
        <v>cansl</v>
      </c>
      <c r="I64" s="3">
        <f t="shared" si="1"/>
        <v>2020</v>
      </c>
      <c r="J64" s="1" t="str">
        <f>'2020'!G62</f>
        <v/>
      </c>
    </row>
    <row r="65" ht="14.25" customHeight="1">
      <c r="A65" s="35"/>
      <c r="B65" s="39"/>
      <c r="C65" s="35" t="s">
        <v>30</v>
      </c>
      <c r="D65" s="1" t="str">
        <f>'2020'!B63</f>
        <v>Finn Nørby Hansen</v>
      </c>
      <c r="F65" s="1">
        <f>'2020'!A63</f>
        <v>20062</v>
      </c>
      <c r="G65" s="42">
        <f>'2020'!C63</f>
        <v>43982</v>
      </c>
      <c r="H65" s="3" t="str">
        <f>'2020'!E63</f>
        <v>bc</v>
      </c>
      <c r="I65" s="3">
        <f t="shared" si="1"/>
        <v>2020</v>
      </c>
      <c r="J65" s="1" t="str">
        <f>'2020'!G63</f>
        <v/>
      </c>
    </row>
    <row r="66" ht="14.25" customHeight="1">
      <c r="A66" s="35"/>
      <c r="B66" s="39"/>
      <c r="C66" s="35" t="s">
        <v>878</v>
      </c>
      <c r="D66" s="1" t="str">
        <f>'2020'!B64</f>
        <v>Susanne Ahlmann Svensson</v>
      </c>
      <c r="F66" s="1">
        <f>'2020'!A64</f>
        <v>20063</v>
      </c>
      <c r="G66" s="42">
        <f>'2020'!C64</f>
        <v>44022</v>
      </c>
      <c r="H66" s="3" t="str">
        <f>'2020'!E64</f>
        <v>cansl</v>
      </c>
      <c r="I66" s="3">
        <f t="shared" si="1"/>
        <v>2020</v>
      </c>
      <c r="J66" s="1" t="str">
        <f>'2020'!G64</f>
        <v/>
      </c>
    </row>
    <row r="67" ht="14.25" customHeight="1">
      <c r="A67" s="35"/>
      <c r="B67" s="39"/>
      <c r="C67" s="35" t="s">
        <v>1345</v>
      </c>
      <c r="D67" s="1" t="str">
        <f>'2020'!B65</f>
        <v>Heidi Schattenberg</v>
      </c>
      <c r="F67" s="1">
        <f>'2020'!A65</f>
        <v>20064</v>
      </c>
      <c r="G67" s="42">
        <f>'2020'!C65</f>
        <v>44047</v>
      </c>
      <c r="H67" s="3" t="str">
        <f>'2020'!E65</f>
        <v>cansl</v>
      </c>
      <c r="I67" s="3">
        <f t="shared" si="1"/>
        <v>2020</v>
      </c>
      <c r="J67" s="1" t="str">
        <f>'2020'!G65</f>
        <v/>
      </c>
    </row>
    <row r="68" ht="14.25" customHeight="1">
      <c r="A68" s="35"/>
      <c r="B68" s="39"/>
      <c r="C68" s="35" t="s">
        <v>1346</v>
      </c>
      <c r="D68" s="1" t="str">
        <f>'2020'!B66</f>
        <v>Bo Bjerggaard</v>
      </c>
      <c r="F68" s="1">
        <f>'2020'!A66</f>
        <v>20065</v>
      </c>
      <c r="G68" s="42">
        <f>'2020'!C66</f>
        <v>43966</v>
      </c>
      <c r="H68" s="3" t="str">
        <f>'2020'!E66</f>
        <v>cansl</v>
      </c>
      <c r="I68" s="3">
        <f t="shared" si="1"/>
        <v>2020</v>
      </c>
      <c r="J68" s="1" t="str">
        <f>'2020'!G66</f>
        <v/>
      </c>
    </row>
    <row r="69" ht="14.25" customHeight="1">
      <c r="A69" s="35"/>
      <c r="B69" s="39"/>
      <c r="C69" s="35" t="s">
        <v>981</v>
      </c>
      <c r="D69" s="1" t="str">
        <f>'2020'!B67</f>
        <v>Lea &amp; Troels Carlander</v>
      </c>
      <c r="F69" s="1">
        <f>'2020'!A67</f>
        <v>20066</v>
      </c>
      <c r="G69" s="42">
        <f>'2020'!C67</f>
        <v>44023</v>
      </c>
      <c r="H69" s="3" t="str">
        <f>'2020'!E67</f>
        <v>cansl</v>
      </c>
      <c r="I69" s="3">
        <f t="shared" si="1"/>
        <v>2020</v>
      </c>
      <c r="J69" s="1" t="str">
        <f>'2020'!G67</f>
        <v/>
      </c>
    </row>
    <row r="70" ht="14.25" customHeight="1">
      <c r="A70" s="35"/>
      <c r="B70" s="39"/>
      <c r="C70" s="35" t="s">
        <v>1347</v>
      </c>
      <c r="D70" s="1" t="str">
        <f>'2020'!B68</f>
        <v>Pascale Neff</v>
      </c>
      <c r="F70" s="1">
        <f>'2020'!A68</f>
        <v>20067</v>
      </c>
      <c r="G70" s="42">
        <f>'2020'!C68</f>
        <v>43974</v>
      </c>
      <c r="H70" s="3" t="str">
        <f>'2020'!E68</f>
        <v>cansl</v>
      </c>
      <c r="I70" s="3">
        <f t="shared" si="1"/>
        <v>2020</v>
      </c>
      <c r="J70" s="1" t="str">
        <f>'2020'!G68</f>
        <v/>
      </c>
    </row>
    <row r="71" ht="14.25" customHeight="1">
      <c r="A71" s="35"/>
      <c r="B71" s="39"/>
      <c r="C71" s="35" t="s">
        <v>187</v>
      </c>
      <c r="D71" s="1" t="str">
        <f>'2020'!B69</f>
        <v>Kristoffer Grishauge</v>
      </c>
      <c r="F71" s="1">
        <f>'2020'!A69</f>
        <v>20068</v>
      </c>
      <c r="G71" s="42">
        <f>'2020'!C69</f>
        <v>44022</v>
      </c>
      <c r="H71" s="3" t="str">
        <f>'2020'!E69</f>
        <v>web</v>
      </c>
      <c r="I71" s="3">
        <f t="shared" si="1"/>
        <v>2020</v>
      </c>
      <c r="J71" s="1">
        <f>'2020'!G69</f>
        <v>10</v>
      </c>
    </row>
    <row r="72" ht="14.25" customHeight="1">
      <c r="A72" s="35"/>
      <c r="B72" s="39"/>
      <c r="C72" s="35" t="s">
        <v>1348</v>
      </c>
      <c r="D72" s="1" t="str">
        <f>'2020'!B70</f>
        <v>Stine Haastrup</v>
      </c>
      <c r="F72" s="1">
        <f>'2020'!A70</f>
        <v>20069</v>
      </c>
      <c r="G72" s="42">
        <f>'2020'!C70</f>
        <v>44001</v>
      </c>
      <c r="H72" s="3" t="str">
        <f>'2020'!E70</f>
        <v>bc</v>
      </c>
      <c r="I72" s="3">
        <f t="shared" si="1"/>
        <v>2020</v>
      </c>
      <c r="J72" s="1" t="str">
        <f>'2020'!G70</f>
        <v/>
      </c>
    </row>
    <row r="73" ht="14.25" customHeight="1">
      <c r="A73" s="35"/>
      <c r="B73" s="39"/>
      <c r="C73" s="35" t="s">
        <v>1349</v>
      </c>
      <c r="D73" s="1" t="str">
        <f>'2020'!B71</f>
        <v>Hanne Johansen</v>
      </c>
      <c r="F73" s="1">
        <f>'2020'!A71</f>
        <v>20070</v>
      </c>
      <c r="G73" s="42">
        <f>'2020'!C71</f>
        <v>44011</v>
      </c>
      <c r="H73" s="3" t="str">
        <f>'2020'!E71</f>
        <v>bc</v>
      </c>
      <c r="I73" s="3">
        <f t="shared" si="1"/>
        <v>2020</v>
      </c>
      <c r="J73" s="1" t="str">
        <f>'2020'!G71</f>
        <v/>
      </c>
    </row>
    <row r="74" ht="14.25" customHeight="1">
      <c r="A74" s="35"/>
      <c r="B74" s="39"/>
      <c r="C74" s="35" t="s">
        <v>430</v>
      </c>
      <c r="D74" s="1" t="str">
        <f>'2020'!B72</f>
        <v>Else Madsen</v>
      </c>
      <c r="F74" s="1">
        <f>'2020'!A72</f>
        <v>20071</v>
      </c>
      <c r="G74" s="42">
        <f>'2020'!C72</f>
        <v>44077</v>
      </c>
      <c r="H74" s="3" t="str">
        <f>'2020'!E72</f>
        <v>cansl</v>
      </c>
      <c r="I74" s="3">
        <f t="shared" si="1"/>
        <v>2020</v>
      </c>
      <c r="J74" s="1" t="str">
        <f>'2020'!G72</f>
        <v/>
      </c>
    </row>
    <row r="75" ht="14.25" customHeight="1">
      <c r="A75" s="35"/>
      <c r="B75" s="39"/>
      <c r="C75" s="35" t="s">
        <v>1350</v>
      </c>
      <c r="D75" s="1" t="str">
        <f>'2020'!B73</f>
        <v>Rolf Peters</v>
      </c>
      <c r="F75" s="1">
        <f>'2020'!A73</f>
        <v>20072</v>
      </c>
      <c r="G75" s="42">
        <f>'2020'!C73</f>
        <v>44042</v>
      </c>
      <c r="H75" s="3" t="str">
        <f>'2020'!E73</f>
        <v>bc</v>
      </c>
      <c r="I75" s="3">
        <f t="shared" si="1"/>
        <v>2020</v>
      </c>
      <c r="J75" s="1" t="str">
        <f>'2020'!G73</f>
        <v/>
      </c>
    </row>
    <row r="76" ht="14.25" customHeight="1">
      <c r="A76" s="35"/>
      <c r="B76" s="39"/>
      <c r="C76" s="35" t="s">
        <v>1351</v>
      </c>
      <c r="D76" s="1" t="str">
        <f>'2020'!B74</f>
        <v>Klas Kaljusaar</v>
      </c>
      <c r="F76" s="1">
        <f>'2020'!A74</f>
        <v>20073</v>
      </c>
      <c r="G76" s="42">
        <f>'2020'!C74</f>
        <v>44028</v>
      </c>
      <c r="H76" s="3" t="str">
        <f>'2020'!E74</f>
        <v>cansl</v>
      </c>
      <c r="I76" s="3">
        <f t="shared" si="1"/>
        <v>2020</v>
      </c>
      <c r="J76" s="1" t="str">
        <f>'2020'!G74</f>
        <v/>
      </c>
    </row>
    <row r="77" ht="14.25" customHeight="1">
      <c r="A77" s="35"/>
      <c r="B77" s="39"/>
      <c r="C77" s="35" t="s">
        <v>1352</v>
      </c>
      <c r="D77" s="1" t="str">
        <f>'2020'!B75</f>
        <v>Barbara</v>
      </c>
      <c r="F77" s="1">
        <f>'2020'!A75</f>
        <v>20074</v>
      </c>
      <c r="G77" s="42">
        <f>'2020'!C75</f>
        <v>43968</v>
      </c>
      <c r="H77" s="3" t="str">
        <f>'2020'!E75</f>
        <v>cansl</v>
      </c>
      <c r="I77" s="3">
        <f t="shared" si="1"/>
        <v>2020</v>
      </c>
      <c r="J77" s="1" t="str">
        <f>'2020'!G75</f>
        <v/>
      </c>
    </row>
    <row r="78" ht="14.25" customHeight="1">
      <c r="A78" s="35"/>
      <c r="B78" s="39"/>
      <c r="C78" s="35" t="s">
        <v>1353</v>
      </c>
      <c r="D78" s="1" t="str">
        <f>'2020'!B76</f>
        <v>Mareike Börner</v>
      </c>
      <c r="F78" s="1">
        <f>'2020'!A76</f>
        <v>20075</v>
      </c>
      <c r="G78" s="42">
        <f>'2020'!C76</f>
        <v>43996</v>
      </c>
      <c r="H78" s="3" t="str">
        <f>'2020'!E76</f>
        <v>cansl</v>
      </c>
      <c r="I78" s="3">
        <f t="shared" si="1"/>
        <v>2020</v>
      </c>
      <c r="J78" s="1" t="str">
        <f>'2020'!G76</f>
        <v/>
      </c>
    </row>
    <row r="79" ht="14.25" customHeight="1">
      <c r="A79" s="35"/>
      <c r="B79" s="39"/>
      <c r="C79" s="35" t="s">
        <v>1354</v>
      </c>
      <c r="D79" s="1" t="str">
        <f>'2020'!B77</f>
        <v>Anders Kroon</v>
      </c>
      <c r="F79" s="1">
        <f>'2020'!A77</f>
        <v>20076</v>
      </c>
      <c r="G79" s="42">
        <f>'2020'!C77</f>
        <v>43969</v>
      </c>
      <c r="H79" s="3" t="str">
        <f>'2020'!E77</f>
        <v>cansl</v>
      </c>
      <c r="I79" s="3">
        <f t="shared" si="1"/>
        <v>2020</v>
      </c>
      <c r="J79" s="1" t="str">
        <f>'2020'!G77</f>
        <v/>
      </c>
    </row>
    <row r="80" ht="14.25" customHeight="1">
      <c r="A80" s="35"/>
      <c r="B80" s="39"/>
      <c r="C80" s="35" t="s">
        <v>1355</v>
      </c>
      <c r="D80" s="1" t="str">
        <f>'2020'!B78</f>
        <v>Susanne Aarburg</v>
      </c>
      <c r="F80" s="1">
        <f>'2020'!A78</f>
        <v>20077</v>
      </c>
      <c r="G80" s="42">
        <f>'2020'!C78</f>
        <v>43961</v>
      </c>
      <c r="H80" s="3" t="str">
        <f>'2020'!E78</f>
        <v>cansl</v>
      </c>
      <c r="I80" s="3">
        <f t="shared" si="1"/>
        <v>2020</v>
      </c>
      <c r="J80" s="1" t="str">
        <f>'2020'!G78</f>
        <v/>
      </c>
    </row>
    <row r="81" ht="14.25" customHeight="1">
      <c r="A81" s="35"/>
      <c r="B81" s="39"/>
      <c r="C81" s="35" t="s">
        <v>524</v>
      </c>
      <c r="D81" s="1" t="str">
        <f>'2020'!B79</f>
        <v>Laila Steffensen</v>
      </c>
      <c r="F81" s="1">
        <f>'2020'!A79</f>
        <v>20078</v>
      </c>
      <c r="G81" s="42">
        <f>'2020'!C79</f>
        <v>43983</v>
      </c>
      <c r="H81" s="3" t="str">
        <f>'2020'!E79</f>
        <v>cansl</v>
      </c>
      <c r="I81" s="3">
        <f t="shared" si="1"/>
        <v>2020</v>
      </c>
      <c r="J81" s="1" t="str">
        <f>'2020'!G79</f>
        <v/>
      </c>
    </row>
    <row r="82" ht="14.25" customHeight="1">
      <c r="A82" s="35"/>
      <c r="B82" s="39"/>
      <c r="C82" s="35" t="s">
        <v>1356</v>
      </c>
      <c r="D82" s="1" t="str">
        <f>'2020'!B80</f>
        <v>Fabian Priewe</v>
      </c>
      <c r="F82" s="1">
        <f>'2020'!A80</f>
        <v>20079</v>
      </c>
      <c r="G82" s="42">
        <f>'2020'!C80</f>
        <v>43929</v>
      </c>
      <c r="H82" s="3" t="str">
        <f>'2020'!E80</f>
        <v>cansl</v>
      </c>
      <c r="I82" s="3">
        <f t="shared" si="1"/>
        <v>2020</v>
      </c>
      <c r="J82" s="1" t="str">
        <f>'2020'!G80</f>
        <v/>
      </c>
    </row>
    <row r="83" ht="14.25" customHeight="1">
      <c r="A83" s="35"/>
      <c r="B83" s="39"/>
      <c r="C83" s="35" t="s">
        <v>1357</v>
      </c>
      <c r="D83" s="1" t="str">
        <f>'2020'!B81</f>
        <v>Lindasofia Scheutz</v>
      </c>
      <c r="F83" s="1">
        <f>'2020'!A81</f>
        <v>20080</v>
      </c>
      <c r="G83" s="42">
        <f>'2020'!C81</f>
        <v>43957</v>
      </c>
      <c r="H83" s="3" t="str">
        <f>'2020'!E81</f>
        <v>cansl</v>
      </c>
      <c r="I83" s="3">
        <f t="shared" si="1"/>
        <v>2020</v>
      </c>
      <c r="J83" s="1" t="str">
        <f>'2020'!G81</f>
        <v/>
      </c>
    </row>
    <row r="84" ht="14.25" customHeight="1">
      <c r="A84" s="35"/>
      <c r="B84" s="39"/>
      <c r="C84" s="35" t="s">
        <v>1358</v>
      </c>
      <c r="D84" s="1" t="str">
        <f>'2020'!B82</f>
        <v>Jörg Goldelius</v>
      </c>
      <c r="F84" s="1">
        <f>'2020'!A82</f>
        <v>20081</v>
      </c>
      <c r="G84" s="42">
        <f>'2020'!C82</f>
        <v>43925</v>
      </c>
      <c r="H84" s="3" t="str">
        <f>'2020'!E82</f>
        <v>cansl</v>
      </c>
      <c r="I84" s="3">
        <f t="shared" si="1"/>
        <v>2020</v>
      </c>
      <c r="J84" s="1" t="str">
        <f>'2020'!G82</f>
        <v/>
      </c>
    </row>
    <row r="85" ht="14.25" customHeight="1">
      <c r="A85" s="35"/>
      <c r="B85" s="39"/>
      <c r="C85" s="35" t="s">
        <v>672</v>
      </c>
      <c r="D85" s="1" t="str">
        <f>'2020'!B83</f>
        <v>Tina Grovermann</v>
      </c>
      <c r="F85" s="1">
        <f>'2020'!A83</f>
        <v>20082</v>
      </c>
      <c r="G85" s="42">
        <f>'2020'!C83</f>
        <v>43938</v>
      </c>
      <c r="H85" s="3" t="str">
        <f>'2020'!E83</f>
        <v>cansl</v>
      </c>
      <c r="I85" s="3">
        <f t="shared" si="1"/>
        <v>2020</v>
      </c>
      <c r="J85" s="1" t="str">
        <f>'2020'!G83</f>
        <v/>
      </c>
    </row>
    <row r="86" ht="14.25" customHeight="1">
      <c r="A86" s="35"/>
      <c r="B86" s="39"/>
      <c r="C86" s="35" t="s">
        <v>965</v>
      </c>
      <c r="D86" s="1" t="str">
        <f>'2020'!B84</f>
        <v>Kim Teglberg</v>
      </c>
      <c r="E86" s="1" t="s">
        <v>1359</v>
      </c>
      <c r="F86" s="1">
        <f>'2020'!A84</f>
        <v>20083</v>
      </c>
      <c r="G86" s="42">
        <f>'2020'!C84</f>
        <v>43936</v>
      </c>
      <c r="H86" s="3" t="str">
        <f>'2020'!E84</f>
        <v>cansl</v>
      </c>
      <c r="I86" s="3">
        <f t="shared" si="1"/>
        <v>2020</v>
      </c>
      <c r="J86" s="1" t="str">
        <f>'2020'!G84</f>
        <v/>
      </c>
    </row>
    <row r="87" ht="14.25" customHeight="1">
      <c r="A87" s="35"/>
      <c r="B87" s="39"/>
      <c r="C87" s="35" t="s">
        <v>1360</v>
      </c>
      <c r="D87" s="1" t="str">
        <f>'2020'!B85</f>
        <v>Bettina Westi</v>
      </c>
      <c r="F87" s="1">
        <f>'2020'!A85</f>
        <v>20084</v>
      </c>
      <c r="G87" s="42">
        <f>'2020'!C85</f>
        <v>44059</v>
      </c>
      <c r="H87" s="3" t="str">
        <f>'2020'!E85</f>
        <v>bc</v>
      </c>
      <c r="I87" s="3">
        <f t="shared" si="1"/>
        <v>2020</v>
      </c>
      <c r="J87" s="1" t="str">
        <f>'2020'!G85</f>
        <v/>
      </c>
    </row>
    <row r="88" ht="14.25" customHeight="1">
      <c r="A88" s="35"/>
      <c r="B88" s="39"/>
      <c r="C88" s="35" t="s">
        <v>1361</v>
      </c>
      <c r="D88" s="1" t="str">
        <f>'2020'!B86</f>
        <v>Kathrin Heuer</v>
      </c>
      <c r="F88" s="1">
        <f>'2020'!A86</f>
        <v>20085</v>
      </c>
      <c r="G88" s="42">
        <f>'2020'!C86</f>
        <v>43982</v>
      </c>
      <c r="H88" s="3" t="str">
        <f>'2020'!E86</f>
        <v>cansl</v>
      </c>
      <c r="I88" s="3">
        <f t="shared" si="1"/>
        <v>2020</v>
      </c>
      <c r="J88" s="1" t="str">
        <f>'2020'!G86</f>
        <v/>
      </c>
    </row>
    <row r="89" ht="14.25" customHeight="1">
      <c r="A89" s="35"/>
      <c r="B89" s="39"/>
      <c r="C89" s="35" t="s">
        <v>1362</v>
      </c>
      <c r="D89" s="1" t="str">
        <f>'2020'!B87</f>
        <v>Birgitte Grønning</v>
      </c>
      <c r="F89" s="1">
        <f>'2020'!A87</f>
        <v>20086</v>
      </c>
      <c r="G89" s="42">
        <f>'2020'!C87</f>
        <v>44014</v>
      </c>
      <c r="H89" s="3" t="str">
        <f>'2020'!E87</f>
        <v>bc</v>
      </c>
      <c r="I89" s="3">
        <f t="shared" si="1"/>
        <v>2020</v>
      </c>
      <c r="J89" s="1" t="str">
        <f>'2020'!G87</f>
        <v/>
      </c>
    </row>
    <row r="90" ht="14.25" customHeight="1">
      <c r="A90" s="35"/>
      <c r="B90" s="39"/>
      <c r="C90" s="35" t="s">
        <v>1363</v>
      </c>
      <c r="D90" s="1" t="str">
        <f>'2020'!B88</f>
        <v>Betty Boysen</v>
      </c>
      <c r="F90" s="1">
        <f>'2020'!A88</f>
        <v>20087</v>
      </c>
      <c r="G90" s="42">
        <f>'2020'!C88</f>
        <v>44068</v>
      </c>
      <c r="H90" s="3" t="str">
        <f>'2020'!E88</f>
        <v>bc</v>
      </c>
      <c r="I90" s="3">
        <f t="shared" si="1"/>
        <v>2020</v>
      </c>
      <c r="J90" s="1" t="str">
        <f>'2020'!G88</f>
        <v/>
      </c>
    </row>
    <row r="91" ht="14.25" customHeight="1">
      <c r="A91" s="35"/>
      <c r="B91" s="39"/>
      <c r="C91" s="35" t="s">
        <v>965</v>
      </c>
      <c r="D91" s="1" t="str">
        <f>'2020'!B89</f>
        <v>Kim Teglberg</v>
      </c>
      <c r="F91" s="1">
        <f>'2020'!A89</f>
        <v>20088</v>
      </c>
      <c r="G91" s="42">
        <f>'2020'!C89</f>
        <v>43978</v>
      </c>
      <c r="H91" s="3" t="str">
        <f>'2020'!E89</f>
        <v>bc</v>
      </c>
      <c r="I91" s="3">
        <f t="shared" si="1"/>
        <v>2020</v>
      </c>
      <c r="J91" s="1" t="str">
        <f>'2020'!G89</f>
        <v/>
      </c>
    </row>
    <row r="92" ht="14.25" customHeight="1">
      <c r="A92" s="35"/>
      <c r="B92" s="39"/>
      <c r="C92" s="35" t="s">
        <v>1364</v>
      </c>
      <c r="D92" s="1" t="str">
        <f>'2020'!B90</f>
        <v>Birgitta Reimers</v>
      </c>
      <c r="F92" s="1">
        <f>'2020'!A90</f>
        <v>20089</v>
      </c>
      <c r="G92" s="42">
        <f>'2020'!C90</f>
        <v>43979</v>
      </c>
      <c r="H92" s="3" t="str">
        <f>'2020'!E90</f>
        <v>cansl</v>
      </c>
      <c r="I92" s="3">
        <f t="shared" si="1"/>
        <v>2020</v>
      </c>
      <c r="J92" s="1" t="str">
        <f>'2020'!G90</f>
        <v/>
      </c>
    </row>
    <row r="93" ht="14.25" customHeight="1">
      <c r="A93" s="35"/>
      <c r="B93" s="39"/>
      <c r="C93" s="35" t="s">
        <v>1365</v>
      </c>
      <c r="D93" s="1" t="str">
        <f>'2020'!B91</f>
        <v>Jens Norlin</v>
      </c>
      <c r="F93" s="1">
        <f>'2020'!A91</f>
        <v>20090</v>
      </c>
      <c r="G93" s="42">
        <f>'2020'!C91</f>
        <v>44058</v>
      </c>
      <c r="H93" s="3" t="str">
        <f>'2020'!E91</f>
        <v>cansl</v>
      </c>
      <c r="I93" s="3">
        <f t="shared" si="1"/>
        <v>2020</v>
      </c>
      <c r="J93" s="1" t="str">
        <f>'2020'!G91</f>
        <v/>
      </c>
    </row>
    <row r="94" ht="14.25" customHeight="1">
      <c r="A94" s="35"/>
      <c r="B94" s="39"/>
      <c r="C94" s="35" t="s">
        <v>126</v>
      </c>
      <c r="D94" s="1" t="str">
        <f>'2020'!B92</f>
        <v>John Sckaletz</v>
      </c>
      <c r="F94" s="1">
        <f>'2020'!A92</f>
        <v>20091</v>
      </c>
      <c r="G94" s="42">
        <f>'2020'!C92</f>
        <v>44067</v>
      </c>
      <c r="H94" s="3" t="str">
        <f>'2020'!E92</f>
        <v>web</v>
      </c>
      <c r="I94" s="3">
        <f t="shared" si="1"/>
        <v>2020</v>
      </c>
      <c r="J94" s="1">
        <f>'2020'!G92</f>
        <v>15</v>
      </c>
    </row>
    <row r="95" ht="14.25" customHeight="1">
      <c r="A95" s="35"/>
      <c r="B95" s="39"/>
      <c r="C95" s="35" t="s">
        <v>312</v>
      </c>
      <c r="D95" s="1" t="str">
        <f>'2020'!B93</f>
        <v>Michael Larsen</v>
      </c>
      <c r="F95" s="1">
        <f>'2020'!A93</f>
        <v>20092</v>
      </c>
      <c r="G95" s="42">
        <f>'2020'!C93</f>
        <v>44051</v>
      </c>
      <c r="H95" s="3" t="str">
        <f>'2020'!E93</f>
        <v>bc</v>
      </c>
      <c r="I95" s="3">
        <f t="shared" si="1"/>
        <v>2020</v>
      </c>
      <c r="J95" s="1" t="str">
        <f>'2020'!G93</f>
        <v/>
      </c>
    </row>
    <row r="96" ht="14.25" customHeight="1">
      <c r="A96" s="35"/>
      <c r="B96" s="39"/>
      <c r="C96" s="35" t="s">
        <v>1366</v>
      </c>
      <c r="D96" s="1" t="str">
        <f>'2020'!B94</f>
        <v>Hanne &amp; Jan Frantzen</v>
      </c>
      <c r="F96" s="1">
        <f>'2020'!A94</f>
        <v>20093</v>
      </c>
      <c r="G96" s="42">
        <f>'2020'!C94</f>
        <v>43965</v>
      </c>
      <c r="H96" s="3" t="str">
        <f>'2020'!E94</f>
        <v>bc</v>
      </c>
      <c r="I96" s="3">
        <f t="shared" si="1"/>
        <v>2020</v>
      </c>
      <c r="J96" s="1" t="str">
        <f>'2020'!G94</f>
        <v/>
      </c>
    </row>
    <row r="97" ht="14.25" customHeight="1">
      <c r="A97" s="35"/>
      <c r="B97" s="39"/>
      <c r="C97" s="35" t="s">
        <v>1367</v>
      </c>
      <c r="D97" s="1" t="str">
        <f>'2020'!B95</f>
        <v>Lötte Jörgensen-Unger</v>
      </c>
      <c r="F97" s="1">
        <f>'2020'!A95</f>
        <v>20094</v>
      </c>
      <c r="G97" s="42">
        <f>'2020'!C95</f>
        <v>44042</v>
      </c>
      <c r="H97" s="3" t="str">
        <f>'2020'!E95</f>
        <v>cansl</v>
      </c>
      <c r="I97" s="3">
        <f t="shared" si="1"/>
        <v>2020</v>
      </c>
      <c r="J97" s="1" t="str">
        <f>'2020'!G95</f>
        <v/>
      </c>
    </row>
    <row r="98" ht="14.25" customHeight="1">
      <c r="A98" s="35"/>
      <c r="B98" s="39"/>
      <c r="C98" s="35" t="s">
        <v>54</v>
      </c>
      <c r="D98" s="1" t="str">
        <f>'2020'!B96</f>
        <v>Anette Holm Møller</v>
      </c>
      <c r="F98" s="1">
        <f>'2020'!A96</f>
        <v>20095</v>
      </c>
      <c r="G98" s="42">
        <f>'2020'!C96</f>
        <v>44058</v>
      </c>
      <c r="H98" s="3" t="str">
        <f>'2020'!E96</f>
        <v>cansl</v>
      </c>
      <c r="I98" s="3">
        <f t="shared" si="1"/>
        <v>2020</v>
      </c>
      <c r="J98" s="1" t="str">
        <f>'2020'!G96</f>
        <v/>
      </c>
    </row>
    <row r="99" ht="14.25" customHeight="1">
      <c r="A99" s="35"/>
      <c r="B99" s="39"/>
      <c r="C99" s="35" t="s">
        <v>395</v>
      </c>
      <c r="D99" s="1" t="str">
        <f>'2020'!B97</f>
        <v>Marie Helene Jakobsen</v>
      </c>
      <c r="F99" s="1">
        <f>'2020'!A97</f>
        <v>20096</v>
      </c>
      <c r="G99" s="42">
        <f>'2020'!C97</f>
        <v>44037</v>
      </c>
      <c r="H99" s="3" t="str">
        <f>'2020'!E97</f>
        <v>cansl</v>
      </c>
      <c r="I99" s="3">
        <f t="shared" si="1"/>
        <v>2020</v>
      </c>
      <c r="J99" s="1" t="str">
        <f>'2020'!G97</f>
        <v/>
      </c>
    </row>
    <row r="100" ht="14.25" customHeight="1">
      <c r="A100" s="35"/>
      <c r="B100" s="39"/>
      <c r="C100" s="35" t="s">
        <v>190</v>
      </c>
      <c r="D100" s="1" t="str">
        <f>'2020'!B98</f>
        <v>Carsten Paul Walker</v>
      </c>
      <c r="F100" s="1">
        <f>'2020'!A98</f>
        <v>20097</v>
      </c>
      <c r="G100" s="42">
        <f>'2020'!C98</f>
        <v>44048</v>
      </c>
      <c r="H100" s="3" t="str">
        <f>'2020'!E98</f>
        <v>cansl</v>
      </c>
      <c r="I100" s="3">
        <f t="shared" si="1"/>
        <v>2020</v>
      </c>
      <c r="J100" s="1" t="str">
        <f>'2020'!G98</f>
        <v/>
      </c>
    </row>
    <row r="101" ht="14.25" customHeight="1">
      <c r="A101" s="35"/>
      <c r="B101" s="39"/>
      <c r="C101" s="35" t="s">
        <v>88</v>
      </c>
      <c r="D101" s="1" t="str">
        <f>'2020'!B99</f>
        <v>Martin Jørn Simonsen</v>
      </c>
      <c r="F101" s="1">
        <f>'2020'!A99</f>
        <v>20098</v>
      </c>
      <c r="G101" s="42">
        <f>'2020'!C99</f>
        <v>44030</v>
      </c>
      <c r="H101" s="3" t="str">
        <f>'2020'!E99</f>
        <v>bc</v>
      </c>
      <c r="I101" s="3">
        <f t="shared" si="1"/>
        <v>2020</v>
      </c>
      <c r="J101" s="1" t="str">
        <f>'2020'!G99</f>
        <v/>
      </c>
    </row>
    <row r="102" ht="14.25" customHeight="1">
      <c r="A102" s="35"/>
      <c r="B102" s="39"/>
      <c r="C102" s="35" t="s">
        <v>1368</v>
      </c>
      <c r="D102" s="1" t="str">
        <f>'2020'!B100</f>
        <v>Margit Hörig</v>
      </c>
      <c r="F102" s="1">
        <f>'2020'!A100</f>
        <v>20099</v>
      </c>
      <c r="G102" s="42">
        <f>'2020'!C100</f>
        <v>44074</v>
      </c>
      <c r="H102" s="3" t="str">
        <f>'2020'!E100</f>
        <v>cansl</v>
      </c>
      <c r="I102" s="3">
        <f t="shared" si="1"/>
        <v>2020</v>
      </c>
      <c r="J102" s="1" t="str">
        <f>'2020'!G100</f>
        <v/>
      </c>
    </row>
    <row r="103" ht="14.25" customHeight="1">
      <c r="A103" s="35"/>
      <c r="B103" s="39"/>
      <c r="C103" s="35" t="s">
        <v>1357</v>
      </c>
      <c r="D103" s="1" t="str">
        <f>'2020'!B101</f>
        <v>Lindasofia Scheutz</v>
      </c>
      <c r="F103" s="1">
        <f>'2020'!A101</f>
        <v>20100</v>
      </c>
      <c r="G103" s="42">
        <f>'2020'!C101</f>
        <v>44067</v>
      </c>
      <c r="H103" s="3" t="str">
        <f>'2020'!E101</f>
        <v>web</v>
      </c>
      <c r="I103" s="3">
        <f t="shared" si="1"/>
        <v>2020</v>
      </c>
      <c r="J103" s="1">
        <f>'2020'!G101</f>
        <v>10</v>
      </c>
    </row>
    <row r="104" ht="14.25" customHeight="1">
      <c r="A104" s="35"/>
      <c r="B104" s="39"/>
      <c r="C104" s="35" t="s">
        <v>1369</v>
      </c>
      <c r="D104" s="1" t="str">
        <f>'2020'!B102</f>
        <v>Mikael Nordmark</v>
      </c>
      <c r="F104" s="1">
        <f>'2020'!A102</f>
        <v>20101</v>
      </c>
      <c r="G104" s="42">
        <f>'2020'!C102</f>
        <v>43986</v>
      </c>
      <c r="H104" s="3" t="str">
        <f>'2020'!E102</f>
        <v>web</v>
      </c>
      <c r="I104" s="3">
        <f t="shared" si="1"/>
        <v>2020</v>
      </c>
      <c r="J104" s="1">
        <f>'2020'!G102</f>
        <v>10</v>
      </c>
    </row>
    <row r="105" ht="14.25" customHeight="1">
      <c r="A105" s="35"/>
      <c r="B105" s="39"/>
      <c r="C105" s="35" t="s">
        <v>1370</v>
      </c>
      <c r="D105" s="1" t="str">
        <f>'2020'!B103</f>
        <v>Lene Borresen</v>
      </c>
      <c r="F105" s="1">
        <f>'2020'!A103</f>
        <v>20102</v>
      </c>
      <c r="G105" s="42">
        <f>'2020'!C103</f>
        <v>44067</v>
      </c>
      <c r="H105" s="3" t="str">
        <f>'2020'!E103</f>
        <v>bc</v>
      </c>
      <c r="I105" s="3">
        <f t="shared" si="1"/>
        <v>2020</v>
      </c>
      <c r="J105" s="1" t="str">
        <f>'2020'!G103</f>
        <v/>
      </c>
    </row>
    <row r="106" ht="14.25" customHeight="1">
      <c r="A106" s="35"/>
      <c r="B106" s="39"/>
      <c r="C106" s="35" t="s">
        <v>1371</v>
      </c>
      <c r="D106" s="1" t="str">
        <f>'2020'!B104</f>
        <v>Mette Wauder</v>
      </c>
      <c r="F106" s="1">
        <f>'2020'!A104</f>
        <v>20103</v>
      </c>
      <c r="G106" s="42">
        <f>'2020'!C104</f>
        <v>43987</v>
      </c>
      <c r="H106" s="3" t="str">
        <f>'2020'!E104</f>
        <v>bc</v>
      </c>
      <c r="I106" s="3">
        <f t="shared" si="1"/>
        <v>2020</v>
      </c>
      <c r="J106" s="1" t="str">
        <f>'2020'!G104</f>
        <v/>
      </c>
    </row>
    <row r="107" ht="14.25" customHeight="1">
      <c r="A107" s="35"/>
      <c r="B107" s="39"/>
      <c r="C107" s="35" t="s">
        <v>1372</v>
      </c>
      <c r="D107" s="1" t="str">
        <f>'2020'!B105</f>
        <v>Ulla Hadberg</v>
      </c>
      <c r="F107" s="1">
        <f>'2020'!A105</f>
        <v>20104</v>
      </c>
      <c r="G107" s="42">
        <f>'2020'!C105</f>
        <v>44009</v>
      </c>
      <c r="H107" s="3" t="str">
        <f>'2020'!E105</f>
        <v>bc</v>
      </c>
      <c r="I107" s="3">
        <f t="shared" si="1"/>
        <v>2020</v>
      </c>
      <c r="J107" s="1" t="str">
        <f>'2020'!G105</f>
        <v/>
      </c>
    </row>
    <row r="108" ht="14.25" customHeight="1">
      <c r="A108" s="35"/>
      <c r="B108" s="39"/>
      <c r="C108" s="35" t="s">
        <v>524</v>
      </c>
      <c r="D108" s="1" t="str">
        <f>'2020'!B106</f>
        <v>Rudi Steffensen</v>
      </c>
      <c r="F108" s="1">
        <f>'2020'!A106</f>
        <v>20105</v>
      </c>
      <c r="G108" s="42">
        <f>'2020'!C106</f>
        <v>44039</v>
      </c>
      <c r="H108" s="3" t="str">
        <f>'2020'!E106</f>
        <v>bc</v>
      </c>
      <c r="I108" s="3">
        <f t="shared" si="1"/>
        <v>2020</v>
      </c>
      <c r="J108" s="1" t="str">
        <f>'2020'!G106</f>
        <v/>
      </c>
    </row>
    <row r="109" ht="14.25" customHeight="1">
      <c r="A109" s="35"/>
      <c r="B109" s="39"/>
      <c r="C109" s="35" t="s">
        <v>1364</v>
      </c>
      <c r="D109" s="1" t="str">
        <f>'2020'!B107</f>
        <v>Birgitta Reimers</v>
      </c>
      <c r="F109" s="1">
        <f>'2020'!A107</f>
        <v>20106</v>
      </c>
      <c r="G109" s="42">
        <f>'2020'!C107</f>
        <v>44007</v>
      </c>
      <c r="H109" s="3" t="str">
        <f>'2020'!E107</f>
        <v>bc</v>
      </c>
      <c r="I109" s="3">
        <f t="shared" si="1"/>
        <v>2020</v>
      </c>
      <c r="J109" s="1" t="str">
        <f>'2020'!G107</f>
        <v/>
      </c>
    </row>
    <row r="110" ht="14.25" customHeight="1">
      <c r="A110" s="35"/>
      <c r="B110" s="39"/>
      <c r="C110" s="35" t="s">
        <v>1373</v>
      </c>
      <c r="D110" s="1" t="str">
        <f>'2020'!B108</f>
        <v>Paloma Truong</v>
      </c>
      <c r="F110" s="1">
        <f>'2020'!A108</f>
        <v>20107</v>
      </c>
      <c r="G110" s="42">
        <f>'2020'!C108</f>
        <v>43986</v>
      </c>
      <c r="H110" s="3" t="str">
        <f>'2020'!E108</f>
        <v>cansl</v>
      </c>
      <c r="I110" s="3">
        <f t="shared" si="1"/>
        <v>2020</v>
      </c>
      <c r="J110" s="1" t="str">
        <f>'2020'!G108</f>
        <v/>
      </c>
    </row>
    <row r="111" ht="14.25" customHeight="1">
      <c r="A111" s="35"/>
      <c r="B111" s="39"/>
      <c r="C111" s="35" t="s">
        <v>30</v>
      </c>
      <c r="D111" s="1" t="str">
        <f>'2020'!B109</f>
        <v>Dennis Hansen</v>
      </c>
      <c r="F111" s="1">
        <f>'2020'!A109</f>
        <v>20108</v>
      </c>
      <c r="G111" s="42">
        <f>'2020'!C109</f>
        <v>44085</v>
      </c>
      <c r="H111" s="3" t="str">
        <f>'2020'!E109</f>
        <v>cansl</v>
      </c>
      <c r="I111" s="3">
        <f t="shared" si="1"/>
        <v>2020</v>
      </c>
      <c r="J111" s="1" t="str">
        <f>'2020'!G109</f>
        <v/>
      </c>
    </row>
    <row r="112" ht="14.25" customHeight="1">
      <c r="A112" s="35"/>
      <c r="B112" s="39"/>
      <c r="C112" s="35" t="s">
        <v>1374</v>
      </c>
      <c r="D112" s="1" t="str">
        <f>'2020'!B110</f>
        <v>Albane Arseguel-Sibon</v>
      </c>
      <c r="F112" s="1">
        <f>'2020'!A110</f>
        <v>20109</v>
      </c>
      <c r="G112" s="42">
        <f>'2020'!C110</f>
        <v>43967</v>
      </c>
      <c r="H112" s="3" t="str">
        <f>'2020'!E110</f>
        <v>cansl</v>
      </c>
      <c r="I112" s="3">
        <f t="shared" si="1"/>
        <v>2020</v>
      </c>
      <c r="J112" s="1" t="str">
        <f>'2020'!G110</f>
        <v/>
      </c>
    </row>
    <row r="113" ht="14.25" customHeight="1">
      <c r="A113" s="35"/>
      <c r="B113" s="39"/>
      <c r="C113" s="35" t="s">
        <v>440</v>
      </c>
      <c r="D113" s="1" t="str">
        <f>'2020'!B111</f>
        <v>Arne Christensen</v>
      </c>
      <c r="F113" s="1">
        <f>'2020'!A111</f>
        <v>20110</v>
      </c>
      <c r="G113" s="42">
        <f>'2020'!C111</f>
        <v>44051</v>
      </c>
      <c r="H113" s="3" t="str">
        <f>'2020'!E111</f>
        <v>bc</v>
      </c>
      <c r="I113" s="3">
        <f t="shared" si="1"/>
        <v>2020</v>
      </c>
      <c r="J113" s="1" t="str">
        <f>'2020'!G111</f>
        <v/>
      </c>
    </row>
    <row r="114" ht="14.25" customHeight="1">
      <c r="A114" s="35"/>
      <c r="B114" s="39"/>
      <c r="C114" s="35" t="s">
        <v>1375</v>
      </c>
      <c r="D114" s="1" t="str">
        <f>'2020'!B112</f>
        <v>Ellinor Glesner</v>
      </c>
      <c r="F114" s="1">
        <f>'2020'!A112</f>
        <v>20111</v>
      </c>
      <c r="G114" s="42">
        <f>'2020'!C112</f>
        <v>43994</v>
      </c>
      <c r="H114" s="3" t="str">
        <f>'2020'!E112</f>
        <v>cansl</v>
      </c>
      <c r="I114" s="3">
        <f t="shared" si="1"/>
        <v>2020</v>
      </c>
      <c r="J114" s="1" t="str">
        <f>'2020'!G112</f>
        <v/>
      </c>
    </row>
    <row r="115" ht="14.25" customHeight="1">
      <c r="A115" s="35"/>
      <c r="B115" s="39"/>
      <c r="C115" s="35" t="s">
        <v>30</v>
      </c>
      <c r="D115" s="1" t="str">
        <f>'2020'!B113</f>
        <v>Finn Nørby Hansen</v>
      </c>
      <c r="F115" s="1">
        <f>'2020'!A113</f>
        <v>20112</v>
      </c>
      <c r="G115" s="42">
        <f>'2020'!C113</f>
        <v>43980</v>
      </c>
      <c r="H115" s="3" t="str">
        <f>'2020'!E113</f>
        <v>bc</v>
      </c>
      <c r="I115" s="3">
        <f t="shared" si="1"/>
        <v>2020</v>
      </c>
      <c r="J115" s="1" t="str">
        <f>'2020'!G113</f>
        <v/>
      </c>
    </row>
    <row r="116" ht="14.25" customHeight="1">
      <c r="A116" s="35"/>
      <c r="B116" s="39"/>
      <c r="C116" s="35" t="s">
        <v>430</v>
      </c>
      <c r="D116" s="1" t="str">
        <f>'2020'!B114</f>
        <v>Grethe Madsen</v>
      </c>
      <c r="F116" s="1">
        <f>'2020'!A114</f>
        <v>20113</v>
      </c>
      <c r="G116" s="42">
        <f>'2020'!C114</f>
        <v>43995</v>
      </c>
      <c r="H116" s="3" t="str">
        <f>'2020'!E114</f>
        <v>cansl</v>
      </c>
      <c r="I116" s="3">
        <f t="shared" si="1"/>
        <v>2020</v>
      </c>
      <c r="J116" s="1" t="str">
        <f>'2020'!G114</f>
        <v/>
      </c>
    </row>
    <row r="117" ht="14.25" customHeight="1">
      <c r="A117" s="35"/>
      <c r="B117" s="39"/>
      <c r="C117" s="35" t="s">
        <v>1376</v>
      </c>
      <c r="D117" s="1" t="str">
        <f>'2020'!B115</f>
        <v>Thomas Faurschou</v>
      </c>
      <c r="F117" s="1">
        <f>'2020'!A115</f>
        <v>20114</v>
      </c>
      <c r="G117" s="42">
        <f>'2020'!C115</f>
        <v>43980</v>
      </c>
      <c r="H117" s="3" t="str">
        <f>'2020'!E115</f>
        <v>bc</v>
      </c>
      <c r="I117" s="3">
        <f t="shared" si="1"/>
        <v>2020</v>
      </c>
      <c r="J117" s="1" t="str">
        <f>'2020'!G115</f>
        <v/>
      </c>
    </row>
    <row r="118" ht="14.25" customHeight="1">
      <c r="A118" s="35"/>
      <c r="B118" s="39"/>
      <c r="C118" s="35" t="s">
        <v>1377</v>
      </c>
      <c r="D118" s="1" t="str">
        <f>'2020'!B116</f>
        <v>Thomas Dr.Schlegel</v>
      </c>
      <c r="F118" s="1">
        <f>'2020'!A116</f>
        <v>20115</v>
      </c>
      <c r="G118" s="42">
        <f>'2020'!C116</f>
        <v>43988</v>
      </c>
      <c r="H118" s="3" t="str">
        <f>'2020'!E116</f>
        <v>cansl</v>
      </c>
      <c r="I118" s="3">
        <f t="shared" si="1"/>
        <v>2020</v>
      </c>
      <c r="J118" s="1" t="str">
        <f>'2020'!G116</f>
        <v/>
      </c>
    </row>
    <row r="119" ht="14.25" customHeight="1">
      <c r="A119" s="35"/>
      <c r="B119" s="39"/>
      <c r="C119" s="35" t="s">
        <v>1378</v>
      </c>
      <c r="D119" s="1" t="str">
        <f>'2020'!B117</f>
        <v>Sven Richter</v>
      </c>
      <c r="F119" s="1">
        <f>'2020'!A117</f>
        <v>20116</v>
      </c>
      <c r="G119" s="42">
        <f>'2020'!C117</f>
        <v>43988</v>
      </c>
      <c r="H119" s="3" t="str">
        <f>'2020'!E117</f>
        <v>cansl</v>
      </c>
      <c r="I119" s="3">
        <f t="shared" si="1"/>
        <v>2020</v>
      </c>
      <c r="J119" s="1" t="str">
        <f>'2020'!G117</f>
        <v/>
      </c>
    </row>
    <row r="120" ht="14.25" customHeight="1">
      <c r="A120" s="35"/>
      <c r="B120" s="39"/>
      <c r="C120" s="35" t="s">
        <v>1379</v>
      </c>
      <c r="D120" s="1" t="str">
        <f>'2020'!B118</f>
        <v>Heike Ermel</v>
      </c>
      <c r="F120" s="1">
        <f>'2020'!A118</f>
        <v>20117</v>
      </c>
      <c r="G120" s="42">
        <f>'2020'!C118</f>
        <v>44062</v>
      </c>
      <c r="H120" s="3" t="str">
        <f>'2020'!E118</f>
        <v>cansl</v>
      </c>
      <c r="I120" s="3">
        <f t="shared" si="1"/>
        <v>2020</v>
      </c>
      <c r="J120" s="1" t="str">
        <f>'2020'!G118</f>
        <v/>
      </c>
    </row>
    <row r="121" ht="14.25" customHeight="1">
      <c r="A121" s="35"/>
      <c r="B121" s="39"/>
      <c r="C121" s="35" t="s">
        <v>375</v>
      </c>
      <c r="D121" s="1" t="str">
        <f>'2020'!B119</f>
        <v>Nataha Carstens</v>
      </c>
      <c r="F121" s="1">
        <f>'2020'!A119</f>
        <v>20118</v>
      </c>
      <c r="G121" s="42">
        <f>'2020'!C119</f>
        <v>43972</v>
      </c>
      <c r="H121" s="3" t="str">
        <f>'2020'!E119</f>
        <v>cansl</v>
      </c>
      <c r="I121" s="3">
        <f t="shared" si="1"/>
        <v>2020</v>
      </c>
      <c r="J121" s="1" t="str">
        <f>'2020'!G119</f>
        <v/>
      </c>
    </row>
    <row r="122" ht="14.25" customHeight="1">
      <c r="A122" s="35"/>
      <c r="B122" s="39"/>
      <c r="C122" s="35" t="s">
        <v>1380</v>
      </c>
      <c r="D122" s="1" t="str">
        <f>'2020'!B120</f>
        <v>Stig Ravnkilde</v>
      </c>
      <c r="F122" s="1">
        <f>'2020'!A120</f>
        <v>20119</v>
      </c>
      <c r="G122" s="42">
        <f>'2020'!C120</f>
        <v>44043</v>
      </c>
      <c r="H122" s="3" t="str">
        <f>'2020'!E120</f>
        <v>web</v>
      </c>
      <c r="I122" s="3">
        <f t="shared" si="1"/>
        <v>2020</v>
      </c>
      <c r="J122" s="1">
        <f>'2020'!G120</f>
        <v>10</v>
      </c>
    </row>
    <row r="123" ht="14.25" customHeight="1">
      <c r="A123" s="35"/>
      <c r="B123" s="39"/>
      <c r="C123" s="35" t="s">
        <v>99</v>
      </c>
      <c r="D123" s="1" t="str">
        <f>'2020'!B121</f>
        <v>Susanne Jensen</v>
      </c>
      <c r="F123" s="1">
        <f>'2020'!A121</f>
        <v>20120</v>
      </c>
      <c r="G123" s="42">
        <f>'2020'!C121</f>
        <v>43989</v>
      </c>
      <c r="H123" s="3" t="str">
        <f>'2020'!E121</f>
        <v>bc</v>
      </c>
      <c r="I123" s="3">
        <f t="shared" si="1"/>
        <v>2020</v>
      </c>
      <c r="J123" s="1" t="str">
        <f>'2020'!G121</f>
        <v/>
      </c>
    </row>
    <row r="124" ht="14.25" customHeight="1">
      <c r="A124" s="35"/>
      <c r="B124" s="39"/>
      <c r="C124" s="35" t="s">
        <v>1381</v>
      </c>
      <c r="D124" s="1" t="str">
        <f>'2020'!B122</f>
        <v>Mikkel Kjer</v>
      </c>
      <c r="F124" s="1">
        <f>'2020'!A122</f>
        <v>20121</v>
      </c>
      <c r="G124" s="42">
        <f>'2020'!C122</f>
        <v>44024</v>
      </c>
      <c r="H124" s="3" t="str">
        <f>'2020'!E122</f>
        <v>bc</v>
      </c>
      <c r="I124" s="3">
        <f t="shared" si="1"/>
        <v>2020</v>
      </c>
      <c r="J124" s="1" t="str">
        <f>'2020'!G122</f>
        <v/>
      </c>
    </row>
    <row r="125" ht="14.25" customHeight="1">
      <c r="A125" s="35"/>
      <c r="B125" s="39"/>
      <c r="C125" s="35" t="s">
        <v>1382</v>
      </c>
      <c r="D125" s="1" t="str">
        <f>'2020'!B123</f>
        <v>Sabine Hillebrecht</v>
      </c>
      <c r="F125" s="1">
        <f>'2020'!A123</f>
        <v>20122</v>
      </c>
      <c r="G125" s="42">
        <f>'2020'!C123</f>
        <v>44045</v>
      </c>
      <c r="H125" s="3" t="str">
        <f>'2020'!E123</f>
        <v>cansl</v>
      </c>
      <c r="I125" s="3">
        <f t="shared" si="1"/>
        <v>2020</v>
      </c>
      <c r="J125" s="1" t="str">
        <f>'2020'!G123</f>
        <v/>
      </c>
    </row>
    <row r="126" ht="14.25" customHeight="1">
      <c r="A126" s="35"/>
      <c r="B126" s="39"/>
      <c r="C126" s="35" t="s">
        <v>1383</v>
      </c>
      <c r="D126" s="1" t="str">
        <f>'2020'!B124</f>
        <v>Adreas Zilges</v>
      </c>
      <c r="F126" s="1">
        <f>'2020'!A124</f>
        <v>20123</v>
      </c>
      <c r="G126" s="42">
        <f>'2020'!C124</f>
        <v>44062</v>
      </c>
      <c r="H126" s="3" t="str">
        <f>'2020'!E124</f>
        <v>bc</v>
      </c>
      <c r="I126" s="3">
        <f t="shared" si="1"/>
        <v>2020</v>
      </c>
      <c r="J126" s="1" t="str">
        <f>'2020'!G124</f>
        <v/>
      </c>
    </row>
    <row r="127" ht="14.25" customHeight="1">
      <c r="A127" s="35"/>
      <c r="B127" s="39"/>
      <c r="C127" s="35" t="s">
        <v>993</v>
      </c>
      <c r="D127" s="1" t="str">
        <f>'2020'!B125</f>
        <v>Hanne Benn</v>
      </c>
      <c r="F127" s="1">
        <f>'2020'!A125</f>
        <v>20124</v>
      </c>
      <c r="G127" s="42">
        <f>'2020'!C125</f>
        <v>44076</v>
      </c>
      <c r="H127" s="3" t="str">
        <f>'2020'!E125</f>
        <v>cansl</v>
      </c>
      <c r="I127" s="3">
        <f t="shared" si="1"/>
        <v>2020</v>
      </c>
      <c r="J127" s="1" t="str">
        <f>'2020'!G125</f>
        <v/>
      </c>
    </row>
    <row r="128" ht="14.25" customHeight="1">
      <c r="A128" s="35"/>
      <c r="B128" s="39"/>
      <c r="C128" s="35" t="s">
        <v>99</v>
      </c>
      <c r="D128" s="1" t="str">
        <f>'2020'!B126</f>
        <v>Jan Knudstrup Jensen</v>
      </c>
      <c r="F128" s="1">
        <f>'2020'!A126</f>
        <v>20125</v>
      </c>
      <c r="G128" s="42">
        <f>'2020'!C126</f>
        <v>43997</v>
      </c>
      <c r="H128" s="3" t="str">
        <f>'2020'!E126</f>
        <v>bc</v>
      </c>
      <c r="I128" s="3">
        <f t="shared" si="1"/>
        <v>2020</v>
      </c>
      <c r="J128" s="1" t="str">
        <f>'2020'!G126</f>
        <v/>
      </c>
    </row>
    <row r="129" ht="14.25" customHeight="1">
      <c r="A129" s="35"/>
      <c r="B129" s="39"/>
      <c r="C129" s="35" t="s">
        <v>60</v>
      </c>
      <c r="D129" s="1" t="str">
        <f>'2020'!B127</f>
        <v>Ole Kjær</v>
      </c>
      <c r="F129" s="1">
        <f>'2020'!A127</f>
        <v>20126</v>
      </c>
      <c r="G129" s="42">
        <f>'2020'!C127</f>
        <v>44077</v>
      </c>
      <c r="H129" s="3" t="str">
        <f>'2020'!E127</f>
        <v>bc</v>
      </c>
      <c r="I129" s="3">
        <f t="shared" si="1"/>
        <v>2020</v>
      </c>
      <c r="J129" s="1" t="str">
        <f>'2020'!G127</f>
        <v/>
      </c>
    </row>
    <row r="130" ht="14.25" customHeight="1">
      <c r="A130" s="35"/>
      <c r="B130" s="39"/>
      <c r="C130" s="35" t="s">
        <v>30</v>
      </c>
      <c r="D130" s="1" t="str">
        <f>'2020'!B128</f>
        <v>Camilla Egebjerg Hansen</v>
      </c>
      <c r="F130" s="1">
        <f>'2020'!A128</f>
        <v>20127</v>
      </c>
      <c r="G130" s="42">
        <f>'2020'!C128</f>
        <v>44060</v>
      </c>
      <c r="H130" s="3" t="str">
        <f>'2020'!E128</f>
        <v>bc</v>
      </c>
      <c r="I130" s="3">
        <f t="shared" si="1"/>
        <v>2020</v>
      </c>
      <c r="J130" s="1" t="str">
        <f>'2020'!G128</f>
        <v/>
      </c>
    </row>
    <row r="131" ht="14.25" customHeight="1">
      <c r="A131" s="35"/>
      <c r="B131" s="39"/>
      <c r="C131" s="35" t="s">
        <v>253</v>
      </c>
      <c r="D131" s="1" t="str">
        <f>'2020'!B129</f>
        <v>Lars Berlau</v>
      </c>
      <c r="F131" s="1">
        <f>'2020'!A129</f>
        <v>20128</v>
      </c>
      <c r="G131" s="42">
        <f>'2020'!C129</f>
        <v>44007</v>
      </c>
      <c r="H131" s="3" t="str">
        <f>'2020'!E129</f>
        <v>bc</v>
      </c>
      <c r="I131" s="3">
        <f t="shared" si="1"/>
        <v>2020</v>
      </c>
      <c r="J131" s="1" t="str">
        <f>'2020'!G129</f>
        <v/>
      </c>
    </row>
    <row r="132" ht="14.25" customHeight="1">
      <c r="A132" s="35"/>
      <c r="B132" s="39"/>
      <c r="C132" s="35" t="s">
        <v>1384</v>
      </c>
      <c r="D132" s="1" t="str">
        <f>'2020'!B130</f>
        <v>Jakob Hoff</v>
      </c>
      <c r="F132" s="1">
        <f>'2020'!A130</f>
        <v>20129</v>
      </c>
      <c r="G132" s="42">
        <f>'2020'!C130</f>
        <v>43980</v>
      </c>
      <c r="H132" s="3" t="str">
        <f>'2020'!E130</f>
        <v>bc</v>
      </c>
      <c r="I132" s="3">
        <f t="shared" si="1"/>
        <v>2020</v>
      </c>
      <c r="J132" s="1" t="str">
        <f>'2020'!G130</f>
        <v/>
      </c>
    </row>
    <row r="133" ht="14.25" customHeight="1">
      <c r="A133" s="35"/>
      <c r="B133" s="39"/>
      <c r="C133" s="35" t="s">
        <v>1385</v>
      </c>
      <c r="D133" s="1" t="str">
        <f>'2020'!B131</f>
        <v>Mikkel nn</v>
      </c>
      <c r="F133" s="1">
        <f>'2020'!A131</f>
        <v>20130</v>
      </c>
      <c r="G133" s="42">
        <f>'2020'!C131</f>
        <v>43996</v>
      </c>
      <c r="H133" s="3" t="str">
        <f>'2020'!E131</f>
        <v>bc</v>
      </c>
      <c r="I133" s="3">
        <f t="shared" si="1"/>
        <v>2020</v>
      </c>
      <c r="J133" s="1" t="str">
        <f>'2020'!G131</f>
        <v/>
      </c>
    </row>
    <row r="134" ht="14.25" customHeight="1">
      <c r="A134" s="35"/>
      <c r="B134" s="39"/>
      <c r="C134" s="35" t="s">
        <v>1377</v>
      </c>
      <c r="D134" s="1" t="str">
        <f>'2020'!B132</f>
        <v>Thomas Dr.Schlegel</v>
      </c>
      <c r="F134" s="1">
        <f>'2020'!A132</f>
        <v>20131</v>
      </c>
      <c r="G134" s="42">
        <f>'2020'!C132</f>
        <v>44070</v>
      </c>
      <c r="H134" s="3" t="str">
        <f>'2020'!E132</f>
        <v>bc</v>
      </c>
      <c r="I134" s="3">
        <f t="shared" si="1"/>
        <v>2020</v>
      </c>
      <c r="J134" s="1" t="str">
        <f>'2020'!G132</f>
        <v/>
      </c>
    </row>
    <row r="135" ht="14.25" customHeight="1">
      <c r="A135" s="35"/>
      <c r="B135" s="39"/>
      <c r="C135" s="35" t="s">
        <v>1386</v>
      </c>
      <c r="D135" s="1" t="str">
        <f>'2020'!B133</f>
        <v>Gry Kamille Simpson</v>
      </c>
      <c r="F135" s="1">
        <f>'2020'!A133</f>
        <v>20132</v>
      </c>
      <c r="G135" s="42">
        <f>'2020'!C133</f>
        <v>43987</v>
      </c>
      <c r="H135" s="3" t="str">
        <f>'2020'!E133</f>
        <v>bc</v>
      </c>
      <c r="I135" s="3">
        <f t="shared" si="1"/>
        <v>2020</v>
      </c>
      <c r="J135" s="1" t="str">
        <f>'2020'!G133</f>
        <v/>
      </c>
    </row>
    <row r="136" ht="14.25" customHeight="1">
      <c r="A136" s="35"/>
      <c r="B136" s="39"/>
      <c r="C136" s="35" t="s">
        <v>1387</v>
      </c>
      <c r="D136" s="1" t="str">
        <f>'2020'!B134</f>
        <v>Lars Held</v>
      </c>
      <c r="F136" s="1">
        <f>'2020'!A134</f>
        <v>20133</v>
      </c>
      <c r="G136" s="42">
        <f>'2020'!C134</f>
        <v>43993</v>
      </c>
      <c r="H136" s="3" t="str">
        <f>'2020'!E134</f>
        <v>cansl</v>
      </c>
      <c r="I136" s="3">
        <f t="shared" si="1"/>
        <v>2020</v>
      </c>
      <c r="J136" s="1" t="str">
        <f>'2020'!G134</f>
        <v/>
      </c>
    </row>
    <row r="137" ht="14.25" customHeight="1">
      <c r="A137" s="35"/>
      <c r="B137" s="39"/>
      <c r="C137" s="35" t="s">
        <v>1388</v>
      </c>
      <c r="D137" s="1" t="str">
        <f>'2020'!B135</f>
        <v>Ole Telling</v>
      </c>
      <c r="F137" s="1">
        <f>'2020'!A135</f>
        <v>20134</v>
      </c>
      <c r="G137" s="42">
        <f>'2020'!C135</f>
        <v>44002</v>
      </c>
      <c r="H137" s="3" t="str">
        <f>'2020'!E135</f>
        <v>bc</v>
      </c>
      <c r="I137" s="3">
        <f t="shared" si="1"/>
        <v>2020</v>
      </c>
      <c r="J137" s="1" t="str">
        <f>'2020'!G135</f>
        <v/>
      </c>
    </row>
    <row r="138" ht="14.25" customHeight="1">
      <c r="A138" s="35"/>
      <c r="B138" s="39"/>
      <c r="C138" s="35" t="s">
        <v>1385</v>
      </c>
      <c r="D138" s="1" t="str">
        <f>'2020'!B136</f>
        <v>Ulla nn</v>
      </c>
      <c r="F138" s="1">
        <f>'2020'!A136</f>
        <v>20135</v>
      </c>
      <c r="G138" s="42">
        <f>'2020'!C136</f>
        <v>43982</v>
      </c>
      <c r="H138" s="3" t="str">
        <f>'2020'!E136</f>
        <v>bc</v>
      </c>
      <c r="I138" s="3">
        <f t="shared" si="1"/>
        <v>2020</v>
      </c>
      <c r="J138" s="1" t="str">
        <f>'2020'!G136</f>
        <v/>
      </c>
    </row>
    <row r="139" ht="14.25" customHeight="1">
      <c r="A139" s="35"/>
      <c r="B139" s="39"/>
      <c r="C139" s="35" t="s">
        <v>403</v>
      </c>
      <c r="D139" s="1" t="str">
        <f>'2020'!B137</f>
        <v>Yvonne Petersen</v>
      </c>
      <c r="F139" s="1">
        <f>'2020'!A137</f>
        <v>20136</v>
      </c>
      <c r="G139" s="42">
        <f>'2020'!C137</f>
        <v>44008</v>
      </c>
      <c r="H139" s="3" t="str">
        <f>'2020'!E137</f>
        <v>bc</v>
      </c>
      <c r="I139" s="3">
        <f t="shared" si="1"/>
        <v>2020</v>
      </c>
      <c r="J139" s="1" t="str">
        <f>'2020'!G137</f>
        <v/>
      </c>
    </row>
    <row r="140" ht="14.25" customHeight="1">
      <c r="A140" s="35"/>
      <c r="B140" s="39"/>
      <c r="C140" s="35" t="s">
        <v>1385</v>
      </c>
      <c r="D140" s="1" t="str">
        <f>'2020'!B138</f>
        <v>Jeppe nn</v>
      </c>
      <c r="F140" s="1">
        <f>'2020'!A138</f>
        <v>20137</v>
      </c>
      <c r="G140" s="42">
        <f>'2020'!C138</f>
        <v>44014</v>
      </c>
      <c r="H140" s="3" t="str">
        <f>'2020'!E138</f>
        <v>bc</v>
      </c>
      <c r="I140" s="3">
        <f t="shared" si="1"/>
        <v>2020</v>
      </c>
      <c r="J140" s="1" t="str">
        <f>'2020'!G138</f>
        <v/>
      </c>
    </row>
    <row r="141" ht="14.25" customHeight="1">
      <c r="A141" s="35"/>
      <c r="B141" s="39"/>
      <c r="C141" s="35" t="s">
        <v>1389</v>
      </c>
      <c r="D141" s="1" t="str">
        <f>'2020'!B139</f>
        <v>Pernille Emilie Messmann</v>
      </c>
      <c r="F141" s="1">
        <f>'2020'!A139</f>
        <v>20138</v>
      </c>
      <c r="G141" s="42">
        <f>'2020'!C139</f>
        <v>44072</v>
      </c>
      <c r="H141" s="3" t="str">
        <f>'2020'!E139</f>
        <v>cansl</v>
      </c>
      <c r="I141" s="3">
        <f t="shared" si="1"/>
        <v>2020</v>
      </c>
      <c r="J141" s="1" t="str">
        <f>'2020'!G139</f>
        <v/>
      </c>
    </row>
    <row r="142" ht="14.25" customHeight="1">
      <c r="A142" s="35"/>
      <c r="B142" s="39"/>
      <c r="C142" s="35" t="s">
        <v>1390</v>
      </c>
      <c r="D142" s="1" t="str">
        <f>'2020'!B140</f>
        <v>Birgitte Mersing</v>
      </c>
      <c r="F142" s="1">
        <f>'2020'!A140</f>
        <v>20139</v>
      </c>
      <c r="G142" s="42">
        <f>'2020'!C140</f>
        <v>44023</v>
      </c>
      <c r="H142" s="3" t="str">
        <f>'2020'!E140</f>
        <v>bc</v>
      </c>
      <c r="I142" s="3">
        <f t="shared" si="1"/>
        <v>2020</v>
      </c>
      <c r="J142" s="1" t="str">
        <f>'2020'!G140</f>
        <v/>
      </c>
    </row>
    <row r="143" ht="14.25" customHeight="1">
      <c r="A143" s="35"/>
      <c r="B143" s="39"/>
      <c r="C143" s="35" t="s">
        <v>1391</v>
      </c>
      <c r="D143" s="1" t="str">
        <f>'2020'!B141</f>
        <v>Helle &amp; Hans Kjøller</v>
      </c>
      <c r="F143" s="1">
        <f>'2020'!A141</f>
        <v>20140</v>
      </c>
      <c r="G143" s="42">
        <f>'2020'!C141</f>
        <v>44018</v>
      </c>
      <c r="H143" s="3" t="str">
        <f>'2020'!E141</f>
        <v>bc</v>
      </c>
      <c r="I143" s="3">
        <f t="shared" si="1"/>
        <v>2020</v>
      </c>
      <c r="J143" s="1" t="str">
        <f>'2020'!G141</f>
        <v/>
      </c>
    </row>
    <row r="144" ht="14.25" customHeight="1">
      <c r="A144" s="35"/>
      <c r="B144" s="39"/>
      <c r="C144" s="35" t="s">
        <v>99</v>
      </c>
      <c r="D144" s="1" t="str">
        <f>'2020'!B142</f>
        <v>Jonna Morthorst Jensen</v>
      </c>
      <c r="F144" s="1">
        <f>'2020'!A142</f>
        <v>20141</v>
      </c>
      <c r="G144" s="42">
        <f>'2020'!C142</f>
        <v>43988</v>
      </c>
      <c r="H144" s="3" t="str">
        <f>'2020'!E142</f>
        <v>bc</v>
      </c>
      <c r="I144" s="3">
        <f t="shared" si="1"/>
        <v>2020</v>
      </c>
      <c r="J144" s="1" t="str">
        <f>'2020'!G142</f>
        <v/>
      </c>
    </row>
    <row r="145" ht="14.25" customHeight="1">
      <c r="A145" s="35"/>
      <c r="B145" s="39"/>
      <c r="C145" s="35" t="s">
        <v>1392</v>
      </c>
      <c r="D145" s="1" t="str">
        <f>'2020'!B143</f>
        <v>Anette Nedergaard</v>
      </c>
      <c r="F145" s="1">
        <f>'2020'!A143</f>
        <v>20142</v>
      </c>
      <c r="G145" s="42">
        <f>'2020'!C143</f>
        <v>44019</v>
      </c>
      <c r="H145" s="3" t="str">
        <f>'2020'!E143</f>
        <v>cansl</v>
      </c>
      <c r="I145" s="3">
        <f t="shared" si="1"/>
        <v>2020</v>
      </c>
      <c r="J145" s="1" t="str">
        <f>'2020'!G143</f>
        <v/>
      </c>
    </row>
    <row r="146" ht="14.25" customHeight="1">
      <c r="A146" s="35"/>
      <c r="B146" s="39"/>
      <c r="C146" s="35" t="s">
        <v>375</v>
      </c>
      <c r="D146" s="1" t="str">
        <f>'2020'!B144</f>
        <v>Natasha Carstens</v>
      </c>
      <c r="F146" s="1">
        <f>'2020'!A144</f>
        <v>20143</v>
      </c>
      <c r="G146" s="42">
        <f>'2020'!C144</f>
        <v>44024</v>
      </c>
      <c r="H146" s="3" t="str">
        <f>'2020'!E144</f>
        <v>bc</v>
      </c>
      <c r="I146" s="3">
        <f t="shared" si="1"/>
        <v>2020</v>
      </c>
      <c r="J146" s="1" t="str">
        <f>'2020'!G144</f>
        <v/>
      </c>
    </row>
    <row r="147" ht="14.25" customHeight="1">
      <c r="A147" s="35"/>
      <c r="B147" s="39"/>
      <c r="C147" s="35" t="s">
        <v>99</v>
      </c>
      <c r="D147" s="1" t="str">
        <f>'2020'!B145</f>
        <v>Niels Ingvar Jensen</v>
      </c>
      <c r="F147" s="1">
        <f>'2020'!A145</f>
        <v>20144</v>
      </c>
      <c r="G147" s="42">
        <f>'2020'!C145</f>
        <v>44060</v>
      </c>
      <c r="H147" s="3" t="str">
        <f>'2020'!E145</f>
        <v>cansl</v>
      </c>
      <c r="I147" s="3">
        <f t="shared" si="1"/>
        <v>2020</v>
      </c>
      <c r="J147" s="1" t="str">
        <f>'2020'!G145</f>
        <v/>
      </c>
    </row>
    <row r="148" ht="14.25" customHeight="1">
      <c r="A148" s="35"/>
      <c r="B148" s="39"/>
      <c r="C148" s="35" t="s">
        <v>1393</v>
      </c>
      <c r="D148" s="1" t="str">
        <f>'2020'!B146</f>
        <v>Claus Martin Hvenegaard</v>
      </c>
      <c r="F148" s="1">
        <f>'2020'!A146</f>
        <v>20145</v>
      </c>
      <c r="G148" s="42">
        <f>'2020'!C146</f>
        <v>43994</v>
      </c>
      <c r="H148" s="3" t="str">
        <f>'2020'!E146</f>
        <v>bc</v>
      </c>
      <c r="I148" s="3">
        <f t="shared" si="1"/>
        <v>2020</v>
      </c>
      <c r="J148" s="1" t="str">
        <f>'2020'!G146</f>
        <v/>
      </c>
    </row>
    <row r="149" ht="14.25" customHeight="1">
      <c r="A149" s="35"/>
      <c r="B149" s="39"/>
      <c r="C149" s="35" t="s">
        <v>141</v>
      </c>
      <c r="D149" s="1" t="str">
        <f>'2020'!B147</f>
        <v>Henrik Pedersen</v>
      </c>
      <c r="F149" s="1">
        <f>'2020'!A147</f>
        <v>20146</v>
      </c>
      <c r="G149" s="42">
        <f>'2020'!C147</f>
        <v>44045</v>
      </c>
      <c r="H149" s="3" t="str">
        <f>'2020'!E147</f>
        <v>bc</v>
      </c>
      <c r="I149" s="3">
        <f t="shared" si="1"/>
        <v>2020</v>
      </c>
      <c r="J149" s="1" t="str">
        <f>'2020'!G147</f>
        <v/>
      </c>
    </row>
    <row r="150" ht="14.25" customHeight="1">
      <c r="A150" s="35"/>
      <c r="B150" s="39"/>
      <c r="C150" s="35" t="s">
        <v>1394</v>
      </c>
      <c r="D150" s="1" t="str">
        <f>'2020'!B148</f>
        <v>Zoe Minder</v>
      </c>
      <c r="F150" s="1">
        <f>'2020'!A148</f>
        <v>20147</v>
      </c>
      <c r="G150" s="42">
        <f>'2020'!C148</f>
        <v>44081</v>
      </c>
      <c r="H150" s="3" t="str">
        <f>'2020'!E148</f>
        <v>cansl</v>
      </c>
      <c r="I150" s="3">
        <f t="shared" si="1"/>
        <v>2020</v>
      </c>
      <c r="J150" s="1" t="str">
        <f>'2020'!G148</f>
        <v/>
      </c>
    </row>
    <row r="151" ht="14.25" customHeight="1">
      <c r="A151" s="35"/>
      <c r="B151" s="39"/>
      <c r="C151" s="35" t="s">
        <v>1395</v>
      </c>
      <c r="D151" s="1" t="str">
        <f>'2020'!B149</f>
        <v>Winnie Magnussen</v>
      </c>
      <c r="F151" s="1">
        <f>'2020'!A149</f>
        <v>20148</v>
      </c>
      <c r="G151" s="42">
        <f>'2020'!C149</f>
        <v>43995</v>
      </c>
      <c r="H151" s="3" t="str">
        <f>'2020'!E149</f>
        <v>bc</v>
      </c>
      <c r="I151" s="3">
        <f t="shared" si="1"/>
        <v>2020</v>
      </c>
      <c r="J151" s="1" t="str">
        <f>'2020'!G149</f>
        <v/>
      </c>
    </row>
    <row r="152" ht="14.25" customHeight="1">
      <c r="A152" s="35"/>
      <c r="B152" s="39"/>
      <c r="C152" s="35" t="s">
        <v>1396</v>
      </c>
      <c r="D152" s="1" t="str">
        <f>'2020'!B150</f>
        <v>Maja Sigsgaard</v>
      </c>
      <c r="F152" s="1">
        <f>'2020'!A150</f>
        <v>20149</v>
      </c>
      <c r="G152" s="42">
        <f>'2020'!C150</f>
        <v>43994</v>
      </c>
      <c r="H152" s="3" t="str">
        <f>'2020'!E150</f>
        <v>bc</v>
      </c>
      <c r="I152" s="3">
        <f t="shared" si="1"/>
        <v>2020</v>
      </c>
      <c r="J152" s="1" t="str">
        <f>'2020'!G150</f>
        <v/>
      </c>
    </row>
    <row r="153" ht="14.25" customHeight="1">
      <c r="A153" s="35"/>
      <c r="B153" s="39"/>
      <c r="C153" s="35" t="s">
        <v>312</v>
      </c>
      <c r="D153" s="1" t="str">
        <f>'2020'!B151</f>
        <v>Tove Larsen</v>
      </c>
      <c r="F153" s="1">
        <f>'2020'!A151</f>
        <v>20150</v>
      </c>
      <c r="G153" s="42">
        <f>'2020'!C151</f>
        <v>44011</v>
      </c>
      <c r="H153" s="3" t="str">
        <f>'2020'!E151</f>
        <v>cansl</v>
      </c>
      <c r="I153" s="3">
        <f t="shared" si="1"/>
        <v>2020</v>
      </c>
      <c r="J153" s="1" t="str">
        <f>'2020'!G151</f>
        <v/>
      </c>
    </row>
    <row r="154" ht="14.25" customHeight="1">
      <c r="A154" s="35"/>
      <c r="B154" s="39"/>
      <c r="C154" s="35" t="s">
        <v>1397</v>
      </c>
      <c r="D154" s="1" t="str">
        <f>'2020'!B152</f>
        <v>Babera Herum</v>
      </c>
      <c r="F154" s="1">
        <f>'2020'!A152</f>
        <v>20151</v>
      </c>
      <c r="G154" s="42">
        <f>'2020'!C152</f>
        <v>44046</v>
      </c>
      <c r="H154" s="3" t="str">
        <f>'2020'!E152</f>
        <v>bc</v>
      </c>
      <c r="I154" s="3">
        <f t="shared" si="1"/>
        <v>2020</v>
      </c>
      <c r="J154" s="1" t="str">
        <f>'2020'!G152</f>
        <v/>
      </c>
    </row>
    <row r="155" ht="14.25" customHeight="1">
      <c r="A155" s="35"/>
      <c r="B155" s="39"/>
      <c r="C155" s="35" t="s">
        <v>1335</v>
      </c>
      <c r="D155" s="1" t="str">
        <f>'2020'!B153</f>
        <v>Ulla Nilsson</v>
      </c>
      <c r="F155" s="1">
        <f>'2020'!A153</f>
        <v>20152</v>
      </c>
      <c r="G155" s="42">
        <f>'2020'!C153</f>
        <v>44060</v>
      </c>
      <c r="H155" s="3" t="str">
        <f>'2020'!E153</f>
        <v>bc</v>
      </c>
      <c r="I155" s="3">
        <f t="shared" si="1"/>
        <v>2020</v>
      </c>
      <c r="J155" s="1" t="str">
        <f>'2020'!G153</f>
        <v/>
      </c>
    </row>
    <row r="156" ht="14.25" customHeight="1">
      <c r="A156" s="35"/>
      <c r="B156" s="39"/>
      <c r="C156" s="35" t="s">
        <v>1398</v>
      </c>
      <c r="D156" s="1" t="str">
        <f>'2020'!B154</f>
        <v>Magdalini Psarra</v>
      </c>
      <c r="F156" s="1">
        <f>'2020'!A154</f>
        <v>20153</v>
      </c>
      <c r="G156" s="42">
        <f>'2020'!C154</f>
        <v>44048</v>
      </c>
      <c r="H156" s="3" t="str">
        <f>'2020'!E154</f>
        <v>cansl</v>
      </c>
      <c r="I156" s="3">
        <f t="shared" si="1"/>
        <v>2020</v>
      </c>
      <c r="J156" s="1" t="str">
        <f>'2020'!G154</f>
        <v/>
      </c>
    </row>
    <row r="157" ht="14.25" customHeight="1">
      <c r="A157" s="35"/>
      <c r="B157" s="39"/>
      <c r="C157" s="35" t="s">
        <v>1399</v>
      </c>
      <c r="D157" s="1" t="str">
        <f>'2020'!B155</f>
        <v>Lene Højrup</v>
      </c>
      <c r="F157" s="1">
        <f>'2020'!A155</f>
        <v>20154</v>
      </c>
      <c r="G157" s="42">
        <f>'2020'!C155</f>
        <v>44020</v>
      </c>
      <c r="H157" s="3" t="str">
        <f>'2020'!E155</f>
        <v>web</v>
      </c>
      <c r="I157" s="3">
        <f t="shared" si="1"/>
        <v>2020</v>
      </c>
      <c r="J157" s="1">
        <f>'2020'!G155</f>
        <v>5</v>
      </c>
    </row>
    <row r="158" ht="14.25" customHeight="1">
      <c r="A158" s="35"/>
      <c r="B158" s="39"/>
      <c r="C158" s="35" t="s">
        <v>1400</v>
      </c>
      <c r="D158" s="1" t="str">
        <f>'2020'!B156</f>
        <v>Karsten Blauert</v>
      </c>
      <c r="F158" s="1">
        <f>'2020'!A156</f>
        <v>20155</v>
      </c>
      <c r="G158" s="42">
        <f>'2020'!C156</f>
        <v>44014</v>
      </c>
      <c r="H158" s="3" t="str">
        <f>'2020'!E156</f>
        <v>bc</v>
      </c>
      <c r="I158" s="3">
        <f t="shared" si="1"/>
        <v>2020</v>
      </c>
      <c r="J158" s="1" t="str">
        <f>'2020'!G156</f>
        <v/>
      </c>
    </row>
    <row r="159" ht="14.25" customHeight="1">
      <c r="A159" s="35"/>
      <c r="B159" s="39"/>
      <c r="C159" s="35" t="s">
        <v>1401</v>
      </c>
      <c r="D159" s="1" t="str">
        <f>'2020'!B157</f>
        <v>Torben Hess</v>
      </c>
      <c r="F159" s="1">
        <f>'2020'!A157</f>
        <v>20156</v>
      </c>
      <c r="G159" s="42">
        <f>'2020'!C157</f>
        <v>44038</v>
      </c>
      <c r="H159" s="3" t="str">
        <f>'2020'!E157</f>
        <v>bc</v>
      </c>
      <c r="I159" s="3">
        <f t="shared" si="1"/>
        <v>2020</v>
      </c>
      <c r="J159" s="1" t="str">
        <f>'2020'!G157</f>
        <v/>
      </c>
    </row>
    <row r="160" ht="14.25" customHeight="1">
      <c r="A160" s="35"/>
      <c r="B160" s="39"/>
      <c r="C160" s="35" t="s">
        <v>1402</v>
      </c>
      <c r="D160" s="1" t="str">
        <f>'2020'!B158</f>
        <v>Stefan Borch Bilfeldt</v>
      </c>
      <c r="F160" s="1">
        <f>'2020'!A158</f>
        <v>20157</v>
      </c>
      <c r="G160" s="42">
        <f>'2020'!C158</f>
        <v>44070</v>
      </c>
      <c r="H160" s="3" t="str">
        <f>'2020'!E158</f>
        <v>bc</v>
      </c>
      <c r="I160" s="3">
        <f t="shared" si="1"/>
        <v>2020</v>
      </c>
      <c r="J160" s="1" t="str">
        <f>'2020'!G158</f>
        <v/>
      </c>
    </row>
    <row r="161" ht="14.25" customHeight="1">
      <c r="A161" s="35"/>
      <c r="B161" s="39"/>
      <c r="C161" s="35" t="s">
        <v>158</v>
      </c>
      <c r="D161" s="1" t="str">
        <f>'2020'!B159</f>
        <v>Allan Kristensen</v>
      </c>
      <c r="F161" s="1">
        <f>'2020'!A159</f>
        <v>20158</v>
      </c>
      <c r="G161" s="42">
        <f>'2020'!C159</f>
        <v>44026</v>
      </c>
      <c r="H161" s="3" t="str">
        <f>'2020'!E159</f>
        <v>bc</v>
      </c>
      <c r="I161" s="3">
        <f t="shared" si="1"/>
        <v>2020</v>
      </c>
      <c r="J161" s="1" t="str">
        <f>'2020'!G159</f>
        <v/>
      </c>
    </row>
    <row r="162" ht="14.25" customHeight="1">
      <c r="A162" s="35"/>
      <c r="B162" s="39"/>
      <c r="C162" s="35" t="s">
        <v>1403</v>
      </c>
      <c r="D162" s="1" t="str">
        <f>'2020'!B160</f>
        <v>Hanne Ellen Hagbarth</v>
      </c>
      <c r="F162" s="1">
        <f>'2020'!A160</f>
        <v>20159</v>
      </c>
      <c r="G162" s="42">
        <f>'2020'!C160</f>
        <v>44026</v>
      </c>
      <c r="H162" s="3" t="str">
        <f>'2020'!E160</f>
        <v>bc</v>
      </c>
      <c r="I162" s="3">
        <f t="shared" si="1"/>
        <v>2020</v>
      </c>
      <c r="J162" s="1" t="str">
        <f>'2020'!G160</f>
        <v/>
      </c>
    </row>
    <row r="163" ht="14.25" customHeight="1">
      <c r="A163" s="35"/>
      <c r="B163" s="39"/>
      <c r="C163" s="35" t="s">
        <v>40</v>
      </c>
      <c r="D163" s="1" t="str">
        <f>'2020'!B161</f>
        <v>Pia Bech Nielsen</v>
      </c>
      <c r="F163" s="1">
        <f>'2020'!A161</f>
        <v>20160</v>
      </c>
      <c r="G163" s="42">
        <f>'2020'!C161</f>
        <v>44036</v>
      </c>
      <c r="H163" s="3" t="str">
        <f>'2020'!E161</f>
        <v>bc</v>
      </c>
      <c r="I163" s="3">
        <f t="shared" si="1"/>
        <v>2020</v>
      </c>
      <c r="J163" s="1" t="str">
        <f>'2020'!G161</f>
        <v/>
      </c>
    </row>
    <row r="164" ht="14.25" customHeight="1">
      <c r="A164" s="35"/>
      <c r="B164" s="39"/>
      <c r="C164" s="35" t="s">
        <v>141</v>
      </c>
      <c r="D164" s="1" t="str">
        <f>'2020'!B162</f>
        <v>Bent Pedersen</v>
      </c>
      <c r="F164" s="1">
        <f>'2020'!A162</f>
        <v>20161</v>
      </c>
      <c r="G164" s="42">
        <f>'2020'!C162</f>
        <v>44020</v>
      </c>
      <c r="H164" s="3" t="str">
        <f>'2020'!E162</f>
        <v>bc</v>
      </c>
      <c r="I164" s="3">
        <f t="shared" si="1"/>
        <v>2020</v>
      </c>
      <c r="J164" s="1" t="str">
        <f>'2020'!G162</f>
        <v/>
      </c>
    </row>
    <row r="165" ht="14.25" customHeight="1">
      <c r="A165" s="35"/>
      <c r="B165" s="39"/>
      <c r="C165" s="35" t="s">
        <v>1404</v>
      </c>
      <c r="D165" s="1" t="str">
        <f>'2020'!B163</f>
        <v>Susanne Malstrøm</v>
      </c>
      <c r="F165" s="1">
        <f>'2020'!A163</f>
        <v>20162</v>
      </c>
      <c r="G165" s="42">
        <f>'2020'!C163</f>
        <v>44038</v>
      </c>
      <c r="H165" s="3" t="str">
        <f>'2020'!E163</f>
        <v>bc</v>
      </c>
      <c r="I165" s="3">
        <f t="shared" si="1"/>
        <v>2020</v>
      </c>
      <c r="J165" s="1" t="str">
        <f>'2020'!G163</f>
        <v/>
      </c>
    </row>
    <row r="166" ht="14.25" customHeight="1">
      <c r="A166" s="35"/>
      <c r="B166" s="39"/>
      <c r="C166" s="35" t="s">
        <v>30</v>
      </c>
      <c r="D166" s="1" t="str">
        <f>'2020'!B164</f>
        <v>Tommy Hansen</v>
      </c>
      <c r="F166" s="1">
        <f>'2020'!A164</f>
        <v>20163</v>
      </c>
      <c r="G166" s="42">
        <f>'2020'!C164</f>
        <v>44037</v>
      </c>
      <c r="H166" s="3" t="str">
        <f>'2020'!E164</f>
        <v>bc</v>
      </c>
      <c r="I166" s="3">
        <f t="shared" si="1"/>
        <v>2020</v>
      </c>
      <c r="J166" s="1" t="str">
        <f>'2020'!G164</f>
        <v/>
      </c>
    </row>
    <row r="167" ht="14.25" customHeight="1">
      <c r="A167" s="35"/>
      <c r="B167" s="39"/>
      <c r="C167" s="35" t="s">
        <v>1405</v>
      </c>
      <c r="D167" s="1" t="str">
        <f>'2020'!B165</f>
        <v>Helena Klint</v>
      </c>
      <c r="F167" s="1">
        <f>'2020'!A165</f>
        <v>20164</v>
      </c>
      <c r="G167" s="42">
        <f>'2020'!C165</f>
        <v>44042</v>
      </c>
      <c r="H167" s="3" t="str">
        <f>'2020'!E165</f>
        <v>bc</v>
      </c>
      <c r="I167" s="3">
        <f t="shared" si="1"/>
        <v>2020</v>
      </c>
      <c r="J167" s="1" t="str">
        <f>'2020'!G165</f>
        <v/>
      </c>
    </row>
    <row r="168" ht="14.25" customHeight="1">
      <c r="A168" s="35"/>
      <c r="B168" s="39"/>
      <c r="C168" s="35" t="s">
        <v>1269</v>
      </c>
      <c r="D168" s="1" t="str">
        <f>'2020'!B166</f>
        <v>Poul Christian Jespersen</v>
      </c>
      <c r="F168" s="1">
        <f>'2020'!A166</f>
        <v>20165</v>
      </c>
      <c r="G168" s="42">
        <f>'2020'!C166</f>
        <v>44048</v>
      </c>
      <c r="H168" s="3" t="str">
        <f>'2020'!E166</f>
        <v>bc</v>
      </c>
      <c r="I168" s="3">
        <f t="shared" si="1"/>
        <v>2020</v>
      </c>
      <c r="J168" s="1" t="str">
        <f>'2020'!G166</f>
        <v/>
      </c>
    </row>
    <row r="169" ht="14.25" customHeight="1">
      <c r="A169" s="35"/>
      <c r="B169" s="39"/>
      <c r="C169" s="35" t="s">
        <v>99</v>
      </c>
      <c r="D169" s="1" t="str">
        <f>'2020'!B167</f>
        <v>Finn Jensen</v>
      </c>
      <c r="F169" s="1">
        <f>'2020'!A167</f>
        <v>20166</v>
      </c>
      <c r="G169" s="42">
        <f>'2020'!C167</f>
        <v>44014</v>
      </c>
      <c r="H169" s="3" t="str">
        <f>'2020'!E167</f>
        <v>bc</v>
      </c>
      <c r="I169" s="3">
        <f t="shared" si="1"/>
        <v>2020</v>
      </c>
      <c r="J169" s="1" t="str">
        <f>'2020'!G167</f>
        <v/>
      </c>
    </row>
    <row r="170" ht="14.25" customHeight="1">
      <c r="A170" s="35"/>
      <c r="B170" s="39"/>
      <c r="C170" s="35" t="s">
        <v>255</v>
      </c>
      <c r="D170" s="1" t="str">
        <f>'2020'!B168</f>
        <v>Pia Holm</v>
      </c>
      <c r="F170" s="1">
        <f>'2020'!A168</f>
        <v>20167</v>
      </c>
      <c r="G170" s="42">
        <f>'2020'!C168</f>
        <v>44053</v>
      </c>
      <c r="H170" s="3" t="str">
        <f>'2020'!E168</f>
        <v>bc</v>
      </c>
      <c r="I170" s="3">
        <f t="shared" si="1"/>
        <v>2020</v>
      </c>
      <c r="J170" s="1" t="str">
        <f>'2020'!G168</f>
        <v/>
      </c>
    </row>
    <row r="171" ht="14.25" customHeight="1">
      <c r="A171" s="35"/>
      <c r="B171" s="39"/>
      <c r="C171" s="35" t="s">
        <v>40</v>
      </c>
      <c r="D171" s="1" t="str">
        <f>'2020'!B169</f>
        <v>L.Nielsen</v>
      </c>
      <c r="F171" s="1">
        <f>'2020'!A169</f>
        <v>20168</v>
      </c>
      <c r="G171" s="42">
        <f>'2020'!C169</f>
        <v>44055</v>
      </c>
      <c r="H171" s="3" t="str">
        <f>'2020'!E169</f>
        <v>cansl</v>
      </c>
      <c r="I171" s="3">
        <f t="shared" si="1"/>
        <v>2020</v>
      </c>
      <c r="J171" s="1" t="str">
        <f>'2020'!G169</f>
        <v/>
      </c>
    </row>
    <row r="172" ht="14.25" customHeight="1">
      <c r="A172" s="35"/>
      <c r="B172" s="39"/>
      <c r="C172" s="35" t="s">
        <v>1406</v>
      </c>
      <c r="D172" s="1" t="str">
        <f>'2020'!B170</f>
        <v>Mette Kierkgaard</v>
      </c>
      <c r="F172" s="1">
        <f>'2020'!A170</f>
        <v>20169</v>
      </c>
      <c r="G172" s="42">
        <f>'2020'!C170</f>
        <v>44043</v>
      </c>
      <c r="H172" s="3" t="str">
        <f>'2020'!E170</f>
        <v>bc</v>
      </c>
      <c r="I172" s="3">
        <f t="shared" si="1"/>
        <v>2020</v>
      </c>
      <c r="J172" s="1" t="str">
        <f>'2020'!G170</f>
        <v/>
      </c>
    </row>
    <row r="173" ht="14.25" customHeight="1">
      <c r="A173" s="35"/>
      <c r="B173" s="39"/>
      <c r="C173" s="35" t="s">
        <v>1407</v>
      </c>
      <c r="D173" s="1" t="str">
        <f>'2020'!B171</f>
        <v>Benjamin Kaniewski</v>
      </c>
      <c r="F173" s="1">
        <f>'2020'!A171</f>
        <v>20170</v>
      </c>
      <c r="G173" s="42">
        <f>'2020'!C171</f>
        <v>44019</v>
      </c>
      <c r="H173" s="3" t="str">
        <f>'2020'!E171</f>
        <v>bc</v>
      </c>
      <c r="I173" s="3">
        <f t="shared" si="1"/>
        <v>2020</v>
      </c>
      <c r="J173" s="1" t="str">
        <f>'2020'!G171</f>
        <v/>
      </c>
    </row>
    <row r="174" ht="14.25" customHeight="1">
      <c r="A174" s="35"/>
      <c r="B174" s="39"/>
      <c r="C174" s="35" t="s">
        <v>1408</v>
      </c>
      <c r="D174" s="1" t="str">
        <f>'2020'!B172</f>
        <v>Dina Suenson</v>
      </c>
      <c r="F174" s="1">
        <f>'2020'!A172</f>
        <v>20171</v>
      </c>
      <c r="G174" s="42">
        <f>'2020'!C172</f>
        <v>44048</v>
      </c>
      <c r="H174" s="3" t="str">
        <f>'2020'!E172</f>
        <v>bc</v>
      </c>
      <c r="I174" s="3">
        <f t="shared" si="1"/>
        <v>2020</v>
      </c>
      <c r="J174" s="1" t="str">
        <f>'2020'!G172</f>
        <v/>
      </c>
    </row>
    <row r="175" ht="14.25" customHeight="1">
      <c r="A175" s="35"/>
      <c r="B175" s="39"/>
      <c r="C175" s="35" t="s">
        <v>377</v>
      </c>
      <c r="D175" s="1" t="str">
        <f>'2020'!B173</f>
        <v>Niels &amp; Helle Jørgensen</v>
      </c>
      <c r="F175" s="1">
        <f>'2020'!A173</f>
        <v>20172</v>
      </c>
      <c r="G175" s="42">
        <f>'2020'!C173</f>
        <v>44049</v>
      </c>
      <c r="H175" s="3" t="str">
        <f>'2020'!E173</f>
        <v>web</v>
      </c>
      <c r="I175" s="3">
        <f t="shared" si="1"/>
        <v>2020</v>
      </c>
      <c r="J175" s="1">
        <f>'2020'!G173</f>
        <v>10</v>
      </c>
    </row>
    <row r="176" ht="14.25" customHeight="1">
      <c r="A176" s="35"/>
      <c r="B176" s="39"/>
      <c r="C176" s="35" t="s">
        <v>1409</v>
      </c>
      <c r="D176" s="1" t="str">
        <f>'2020'!B174</f>
        <v>Evelyn Rokkjær Neumann</v>
      </c>
      <c r="F176" s="1">
        <f>'2020'!A174</f>
        <v>20173</v>
      </c>
      <c r="G176" s="42">
        <f>'2020'!C174</f>
        <v>44069</v>
      </c>
      <c r="H176" s="3" t="str">
        <f>'2020'!E174</f>
        <v>bc</v>
      </c>
      <c r="I176" s="3">
        <f t="shared" si="1"/>
        <v>2020</v>
      </c>
      <c r="J176" s="1" t="str">
        <f>'2020'!G174</f>
        <v/>
      </c>
    </row>
    <row r="177" ht="14.25" customHeight="1">
      <c r="A177" s="35"/>
      <c r="B177" s="39"/>
      <c r="C177" s="35" t="s">
        <v>1161</v>
      </c>
      <c r="D177" s="1" t="str">
        <f>'2020'!B175</f>
        <v>Ann Alsted</v>
      </c>
      <c r="F177" s="1">
        <f>'2020'!A175</f>
        <v>20174</v>
      </c>
      <c r="G177" s="42">
        <f>'2020'!C175</f>
        <v>44064</v>
      </c>
      <c r="H177" s="3" t="str">
        <f>'2020'!E175</f>
        <v>bc</v>
      </c>
      <c r="I177" s="3">
        <f t="shared" si="1"/>
        <v>2020</v>
      </c>
      <c r="J177" s="1" t="str">
        <f>'2020'!G175</f>
        <v/>
      </c>
    </row>
    <row r="178" ht="14.25" customHeight="1">
      <c r="A178" s="35"/>
      <c r="B178" s="39"/>
      <c r="C178" s="35" t="s">
        <v>30</v>
      </c>
      <c r="D178" s="1" t="str">
        <f>'2020'!B176</f>
        <v>Cecilie Rømer Hansen</v>
      </c>
      <c r="F178" s="1">
        <f>'2020'!A176</f>
        <v>20175</v>
      </c>
      <c r="G178" s="42">
        <f>'2020'!C176</f>
        <v>44028</v>
      </c>
      <c r="H178" s="3" t="str">
        <f>'2020'!E176</f>
        <v>bc</v>
      </c>
      <c r="I178" s="3">
        <f t="shared" si="1"/>
        <v>2020</v>
      </c>
      <c r="J178" s="1" t="str">
        <f>'2020'!G176</f>
        <v/>
      </c>
    </row>
    <row r="179" ht="14.25" customHeight="1">
      <c r="A179" s="35"/>
      <c r="B179" s="39"/>
      <c r="C179" s="35" t="s">
        <v>1410</v>
      </c>
      <c r="D179" s="1" t="str">
        <f>'2020'!B177</f>
        <v>Betina Lund Drescher</v>
      </c>
      <c r="F179" s="1">
        <f>'2020'!A177</f>
        <v>20176</v>
      </c>
      <c r="G179" s="42">
        <f>'2020'!C177</f>
        <v>44119</v>
      </c>
      <c r="H179" s="3" t="str">
        <f>'2020'!E177</f>
        <v>bc</v>
      </c>
      <c r="I179" s="3">
        <f t="shared" si="1"/>
        <v>2020</v>
      </c>
      <c r="J179" s="1" t="str">
        <f>'2020'!G177</f>
        <v/>
      </c>
    </row>
    <row r="180" ht="14.25" customHeight="1">
      <c r="A180" s="35"/>
      <c r="B180" s="39"/>
      <c r="C180" s="35" t="s">
        <v>99</v>
      </c>
      <c r="D180" s="1" t="str">
        <f>'2020'!B178</f>
        <v>John Jensen</v>
      </c>
      <c r="F180" s="1">
        <f>'2020'!A178</f>
        <v>20177</v>
      </c>
      <c r="G180" s="42">
        <f>'2020'!C178</f>
        <v>44053</v>
      </c>
      <c r="H180" s="3" t="str">
        <f>'2020'!E178</f>
        <v>bc</v>
      </c>
      <c r="I180" s="3">
        <f t="shared" si="1"/>
        <v>2020</v>
      </c>
      <c r="J180" s="1" t="str">
        <f>'2020'!G178</f>
        <v/>
      </c>
    </row>
    <row r="181" ht="14.25" customHeight="1">
      <c r="A181" s="35"/>
      <c r="B181" s="39"/>
      <c r="C181" s="35" t="s">
        <v>347</v>
      </c>
      <c r="D181" s="1" t="str">
        <f>'2020'!B179</f>
        <v>Charlotte Funder</v>
      </c>
      <c r="F181" s="1">
        <f>'2020'!A179</f>
        <v>20178</v>
      </c>
      <c r="G181" s="42">
        <f>'2020'!C179</f>
        <v>44095</v>
      </c>
      <c r="H181" s="3" t="str">
        <f>'2020'!E179</f>
        <v>cansl</v>
      </c>
      <c r="I181" s="3">
        <f t="shared" si="1"/>
        <v>2020</v>
      </c>
      <c r="J181" s="1" t="str">
        <f>'2020'!G179</f>
        <v/>
      </c>
    </row>
    <row r="182" ht="14.25" customHeight="1">
      <c r="A182" s="35"/>
      <c r="B182" s="39"/>
      <c r="C182" s="35" t="s">
        <v>1123</v>
      </c>
      <c r="D182" s="1" t="str">
        <f>'2020'!B180</f>
        <v>Vivi Thomsen</v>
      </c>
      <c r="F182" s="1">
        <f>'2020'!A180</f>
        <v>20179</v>
      </c>
      <c r="G182" s="42">
        <f>'2020'!C180</f>
        <v>44031</v>
      </c>
      <c r="H182" s="3" t="str">
        <f>'2020'!E180</f>
        <v>bc</v>
      </c>
      <c r="I182" s="3">
        <f t="shared" si="1"/>
        <v>2020</v>
      </c>
      <c r="J182" s="1" t="str">
        <f>'2020'!G180</f>
        <v/>
      </c>
    </row>
    <row r="183" ht="14.25" customHeight="1">
      <c r="A183" s="35"/>
      <c r="B183" s="39"/>
      <c r="C183" s="35" t="s">
        <v>1411</v>
      </c>
      <c r="D183" s="1" t="str">
        <f>'2020'!B181</f>
        <v>Cathrine Rohde Kjærsgaard</v>
      </c>
      <c r="F183" s="1">
        <f>'2020'!A181</f>
        <v>20180</v>
      </c>
      <c r="G183" s="42">
        <f>'2020'!C181</f>
        <v>44043</v>
      </c>
      <c r="H183" s="3" t="str">
        <f>'2020'!E181</f>
        <v>bc</v>
      </c>
      <c r="I183" s="3">
        <f t="shared" si="1"/>
        <v>2020</v>
      </c>
      <c r="J183" s="1" t="str">
        <f>'2020'!G181</f>
        <v/>
      </c>
    </row>
    <row r="184" ht="14.25" customHeight="1">
      <c r="A184" s="35"/>
      <c r="B184" s="39"/>
      <c r="C184" s="35" t="s">
        <v>1412</v>
      </c>
      <c r="D184" s="1" t="str">
        <f>'2020'!B182</f>
        <v>Trine Misser</v>
      </c>
      <c r="F184" s="1">
        <f>'2020'!A182</f>
        <v>20181</v>
      </c>
      <c r="G184" s="42">
        <f>'2020'!C182</f>
        <v>44118</v>
      </c>
      <c r="H184" s="3" t="str">
        <f>'2020'!E182</f>
        <v>cansl</v>
      </c>
      <c r="I184" s="3">
        <f t="shared" si="1"/>
        <v>2020</v>
      </c>
      <c r="J184" s="1" t="str">
        <f>'2020'!G182</f>
        <v/>
      </c>
    </row>
    <row r="185" ht="14.25" customHeight="1">
      <c r="A185" s="35"/>
      <c r="B185" s="39"/>
      <c r="C185" s="35" t="s">
        <v>440</v>
      </c>
      <c r="D185" s="1" t="str">
        <f>'2020'!B183</f>
        <v>Inge &amp; Kim Christensen</v>
      </c>
      <c r="F185" s="1">
        <f>'2020'!A183</f>
        <v>20182</v>
      </c>
      <c r="G185" s="42">
        <f>'2020'!C183</f>
        <v>44092</v>
      </c>
      <c r="H185" s="3" t="str">
        <f>'2020'!E183</f>
        <v>bc</v>
      </c>
      <c r="I185" s="3">
        <f t="shared" si="1"/>
        <v>2020</v>
      </c>
      <c r="J185" s="1" t="str">
        <f>'2020'!G183</f>
        <v/>
      </c>
    </row>
    <row r="186" ht="14.25" customHeight="1">
      <c r="A186" s="35"/>
      <c r="B186" s="39"/>
      <c r="C186" s="35" t="s">
        <v>1413</v>
      </c>
      <c r="D186" s="1" t="str">
        <f>'2020'!B184</f>
        <v>Tina Birkedal</v>
      </c>
      <c r="F186" s="1">
        <f>'2020'!A184</f>
        <v>20183</v>
      </c>
      <c r="G186" s="42">
        <f>'2020'!C184</f>
        <v>44099</v>
      </c>
      <c r="H186" s="3" t="str">
        <f>'2020'!E184</f>
        <v>cansl</v>
      </c>
      <c r="I186" s="3">
        <f t="shared" si="1"/>
        <v>2020</v>
      </c>
      <c r="J186" s="1" t="str">
        <f>'2020'!G184</f>
        <v/>
      </c>
    </row>
    <row r="187" ht="14.25" customHeight="1">
      <c r="A187" s="35"/>
      <c r="B187" s="39"/>
      <c r="C187" s="35" t="s">
        <v>1414</v>
      </c>
      <c r="D187" s="1" t="str">
        <f>'2020'!B185</f>
        <v>Jürgen Helbig</v>
      </c>
      <c r="F187" s="1">
        <f>'2020'!A185</f>
        <v>20184</v>
      </c>
      <c r="G187" s="42">
        <f>'2020'!C185</f>
        <v>44093</v>
      </c>
      <c r="H187" s="3" t="str">
        <f>'2020'!E185</f>
        <v>bc</v>
      </c>
      <c r="I187" s="3">
        <f t="shared" si="1"/>
        <v>2020</v>
      </c>
      <c r="J187" s="1" t="str">
        <f>'2020'!G185</f>
        <v/>
      </c>
    </row>
    <row r="188" ht="14.25" customHeight="1">
      <c r="A188" s="35"/>
      <c r="B188" s="39"/>
      <c r="C188" s="35" t="s">
        <v>320</v>
      </c>
      <c r="D188" s="1" t="str">
        <f>'2020'!B186</f>
        <v>Lise Olsen</v>
      </c>
      <c r="F188" s="1">
        <f>'2020'!A186</f>
        <v>20185</v>
      </c>
      <c r="G188" s="42">
        <f>'2020'!C186</f>
        <v>44046</v>
      </c>
      <c r="H188" s="3" t="str">
        <f>'2020'!E186</f>
        <v>bc</v>
      </c>
      <c r="I188" s="3">
        <f t="shared" si="1"/>
        <v>2020</v>
      </c>
      <c r="J188" s="1" t="str">
        <f>'2020'!G186</f>
        <v/>
      </c>
    </row>
    <row r="189" ht="14.25" customHeight="1">
      <c r="A189" s="35"/>
      <c r="B189" s="39"/>
      <c r="C189" s="35" t="s">
        <v>43</v>
      </c>
      <c r="D189" s="1" t="str">
        <f>'2020'!B187</f>
        <v>Anne-dorte Strøm</v>
      </c>
      <c r="F189" s="1">
        <f>'2020'!A187</f>
        <v>20186</v>
      </c>
      <c r="G189" s="42">
        <f>'2020'!C187</f>
        <v>44080</v>
      </c>
      <c r="H189" s="3" t="str">
        <f>'2020'!E187</f>
        <v>hc</v>
      </c>
      <c r="I189" s="3">
        <f t="shared" si="1"/>
        <v>2020</v>
      </c>
      <c r="J189" s="1" t="str">
        <f>'2020'!G187</f>
        <v/>
      </c>
    </row>
    <row r="190" ht="14.25" customHeight="1">
      <c r="A190" s="35"/>
      <c r="B190" s="39"/>
      <c r="C190" s="35" t="s">
        <v>275</v>
      </c>
      <c r="D190" s="1" t="str">
        <f>'2020'!B188</f>
        <v>Mette Barfort</v>
      </c>
      <c r="F190" s="1">
        <f>'2020'!A188</f>
        <v>20187</v>
      </c>
      <c r="G190" s="42">
        <f>'2020'!C188</f>
        <v>44078</v>
      </c>
      <c r="H190" s="3" t="str">
        <f>'2020'!E188</f>
        <v>bc</v>
      </c>
      <c r="I190" s="3">
        <f t="shared" si="1"/>
        <v>2020</v>
      </c>
      <c r="J190" s="1" t="str">
        <f>'2020'!G188</f>
        <v/>
      </c>
    </row>
    <row r="191" ht="14.25" customHeight="1">
      <c r="A191" s="35"/>
      <c r="B191" s="39"/>
      <c r="C191" s="35" t="s">
        <v>1335</v>
      </c>
      <c r="D191" s="1" t="str">
        <f>'2020'!B189</f>
        <v>Johnny Nilsson</v>
      </c>
      <c r="F191" s="1">
        <f>'2020'!A189</f>
        <v>20188</v>
      </c>
      <c r="G191" s="42">
        <f>'2020'!C189</f>
        <v>44071</v>
      </c>
      <c r="H191" s="3" t="str">
        <f>'2020'!E189</f>
        <v>cansl</v>
      </c>
      <c r="I191" s="3">
        <f t="shared" si="1"/>
        <v>2020</v>
      </c>
      <c r="J191" s="1" t="str">
        <f>'2020'!G189</f>
        <v/>
      </c>
    </row>
    <row r="192" ht="14.25" customHeight="1">
      <c r="A192" s="35"/>
      <c r="B192" s="39"/>
      <c r="C192" s="35" t="s">
        <v>1415</v>
      </c>
      <c r="D192" s="1" t="str">
        <f>'2020'!B190</f>
        <v>Klare Lyneborg Oxenberg</v>
      </c>
      <c r="F192" s="1">
        <f>'2020'!A190</f>
        <v>20189</v>
      </c>
      <c r="G192" s="42">
        <f>'2020'!C190</f>
        <v>44065</v>
      </c>
      <c r="H192" s="3" t="str">
        <f>'2020'!E190</f>
        <v>bc</v>
      </c>
      <c r="I192" s="3">
        <f t="shared" si="1"/>
        <v>2020</v>
      </c>
      <c r="J192" s="1" t="str">
        <f>'2020'!G190</f>
        <v/>
      </c>
    </row>
    <row r="193" ht="14.25" customHeight="1">
      <c r="A193" s="35"/>
      <c r="B193" s="39"/>
      <c r="C193" s="35" t="s">
        <v>13</v>
      </c>
      <c r="D193" s="1" t="str">
        <f>'2020'!B191</f>
        <v>Peter Sørensen</v>
      </c>
      <c r="F193" s="1">
        <f>'2020'!A191</f>
        <v>20190</v>
      </c>
      <c r="G193" s="42">
        <f>'2020'!C191</f>
        <v>44114</v>
      </c>
      <c r="H193" s="3" t="str">
        <f>'2020'!E191</f>
        <v>bc</v>
      </c>
      <c r="I193" s="3">
        <f t="shared" si="1"/>
        <v>2020</v>
      </c>
      <c r="J193" s="1" t="str">
        <f>'2020'!G191</f>
        <v/>
      </c>
    </row>
    <row r="194" ht="14.25" customHeight="1">
      <c r="A194" s="35"/>
      <c r="B194" s="39"/>
      <c r="C194" s="35" t="s">
        <v>1416</v>
      </c>
      <c r="D194" s="1" t="str">
        <f>'2020'!B192</f>
        <v>Suzu Zhang</v>
      </c>
      <c r="F194" s="1">
        <f>'2020'!A192</f>
        <v>20191</v>
      </c>
      <c r="G194" s="42">
        <f>'2020'!C192</f>
        <v>44064</v>
      </c>
      <c r="H194" s="3" t="str">
        <f>'2020'!E192</f>
        <v>bc</v>
      </c>
      <c r="I194" s="3">
        <f t="shared" si="1"/>
        <v>2020</v>
      </c>
      <c r="J194" s="1" t="str">
        <f>'2020'!G192</f>
        <v/>
      </c>
    </row>
    <row r="195" ht="14.25" customHeight="1">
      <c r="A195" s="35"/>
      <c r="B195" s="39"/>
      <c r="C195" s="35" t="s">
        <v>1417</v>
      </c>
      <c r="D195" s="1" t="str">
        <f>'2020'!B193</f>
        <v>Linda Tolvstein</v>
      </c>
      <c r="F195" s="1">
        <f>'2020'!A193</f>
        <v>20192</v>
      </c>
      <c r="G195" s="42">
        <f>'2020'!C193</f>
        <v>44078</v>
      </c>
      <c r="H195" s="3" t="str">
        <f>'2020'!E193</f>
        <v>bc</v>
      </c>
      <c r="I195" s="3">
        <f t="shared" si="1"/>
        <v>2020</v>
      </c>
      <c r="J195" s="1" t="str">
        <f>'2020'!G193</f>
        <v/>
      </c>
    </row>
    <row r="196" ht="14.25" customHeight="1">
      <c r="A196" s="35"/>
      <c r="B196" s="39"/>
      <c r="C196" s="35" t="s">
        <v>139</v>
      </c>
      <c r="D196" s="1" t="str">
        <f>'2020'!B194</f>
        <v>Lene Thunbo</v>
      </c>
      <c r="F196" s="1">
        <f>'2020'!A194</f>
        <v>20193</v>
      </c>
      <c r="G196" s="42">
        <f>'2020'!C194</f>
        <v>44074</v>
      </c>
      <c r="H196" s="3" t="str">
        <f>'2020'!E194</f>
        <v>bc</v>
      </c>
      <c r="I196" s="3">
        <f t="shared" si="1"/>
        <v>2020</v>
      </c>
      <c r="J196" s="1" t="str">
        <f>'2020'!G194</f>
        <v/>
      </c>
    </row>
    <row r="197" ht="14.25" customHeight="1">
      <c r="A197" s="35"/>
      <c r="B197" s="39"/>
      <c r="C197" s="35" t="s">
        <v>1418</v>
      </c>
      <c r="D197" s="1" t="str">
        <f>'2020'!B195</f>
        <v>Peter Molnit</v>
      </c>
      <c r="F197" s="1">
        <f>'2020'!A195</f>
        <v>20194</v>
      </c>
      <c r="G197" s="42">
        <f>'2020'!C195</f>
        <v>44084</v>
      </c>
      <c r="H197" s="3" t="str">
        <f>'2020'!E195</f>
        <v>bc</v>
      </c>
      <c r="I197" s="3">
        <f t="shared" si="1"/>
        <v>2020</v>
      </c>
      <c r="J197" s="1" t="str">
        <f>'2020'!G195</f>
        <v/>
      </c>
    </row>
    <row r="198" ht="14.25" customHeight="1">
      <c r="A198" s="35"/>
      <c r="B198" s="39"/>
      <c r="C198" s="35" t="s">
        <v>88</v>
      </c>
      <c r="D198" s="1" t="str">
        <f>'2020'!B196</f>
        <v>Claus Simonsen</v>
      </c>
      <c r="F198" s="1">
        <f>'2020'!A196</f>
        <v>20195</v>
      </c>
      <c r="G198" s="42">
        <f>'2020'!C196</f>
        <v>44075</v>
      </c>
      <c r="H198" s="3" t="str">
        <f>'2020'!E196</f>
        <v>cansl</v>
      </c>
      <c r="I198" s="3">
        <f t="shared" si="1"/>
        <v>2020</v>
      </c>
      <c r="J198" s="1" t="str">
        <f>'2020'!G196</f>
        <v/>
      </c>
    </row>
    <row r="199" ht="14.25" customHeight="1">
      <c r="A199" s="35"/>
      <c r="B199" s="39"/>
      <c r="C199" s="35" t="s">
        <v>1419</v>
      </c>
      <c r="D199" s="1" t="str">
        <f>'2020'!B197</f>
        <v>Lars Momme Lauritzen</v>
      </c>
      <c r="F199" s="1">
        <f>'2020'!A197</f>
        <v>20196</v>
      </c>
      <c r="G199" s="42">
        <f>'2020'!C197</f>
        <v>44058</v>
      </c>
      <c r="H199" s="3" t="str">
        <f>'2020'!E197</f>
        <v>bc</v>
      </c>
      <c r="I199" s="3">
        <f t="shared" si="1"/>
        <v>2020</v>
      </c>
      <c r="J199" s="1" t="str">
        <f>'2020'!G197</f>
        <v/>
      </c>
    </row>
    <row r="200" ht="14.25" customHeight="1">
      <c r="A200" s="35"/>
      <c r="B200" s="39"/>
      <c r="C200" s="35" t="s">
        <v>1420</v>
      </c>
      <c r="D200" s="1" t="str">
        <f>'2020'!B198</f>
        <v>anette Jeppsen</v>
      </c>
      <c r="F200" s="1">
        <f>'2020'!A198</f>
        <v>20197</v>
      </c>
      <c r="G200" s="42">
        <f>'2020'!C198</f>
        <v>44093</v>
      </c>
      <c r="H200" s="3" t="str">
        <f>'2020'!E198</f>
        <v>bc</v>
      </c>
      <c r="I200" s="3">
        <f t="shared" si="1"/>
        <v>2020</v>
      </c>
      <c r="J200" s="1" t="str">
        <f>'2020'!G198</f>
        <v/>
      </c>
    </row>
    <row r="201" ht="14.25" customHeight="1">
      <c r="A201" s="35"/>
      <c r="B201" s="39"/>
      <c r="C201" s="35" t="s">
        <v>377</v>
      </c>
      <c r="D201" s="1" t="str">
        <f>'2020'!B199</f>
        <v>Tom Jørgensen</v>
      </c>
      <c r="F201" s="1">
        <f>'2020'!A199</f>
        <v>20198</v>
      </c>
      <c r="G201" s="42">
        <f>'2020'!C199</f>
        <v>44059</v>
      </c>
      <c r="H201" s="3" t="str">
        <f>'2020'!E199</f>
        <v>bc</v>
      </c>
      <c r="I201" s="3">
        <f t="shared" si="1"/>
        <v>2020</v>
      </c>
      <c r="J201" s="1" t="str">
        <f>'2020'!G199</f>
        <v/>
      </c>
    </row>
    <row r="202" ht="14.25" customHeight="1">
      <c r="A202" s="35"/>
      <c r="B202" s="39"/>
      <c r="C202" s="35" t="s">
        <v>1421</v>
      </c>
      <c r="D202" s="1" t="str">
        <f>'2020'!B200</f>
        <v>Mette Fagerlind</v>
      </c>
      <c r="F202" s="1">
        <f>'2020'!A200</f>
        <v>20199</v>
      </c>
      <c r="G202" s="42">
        <f>'2020'!C200</f>
        <v>44062</v>
      </c>
      <c r="H202" s="3" t="str">
        <f>'2020'!E200</f>
        <v>bc</v>
      </c>
      <c r="I202" s="3">
        <f t="shared" si="1"/>
        <v>2020</v>
      </c>
      <c r="J202" s="1" t="str">
        <f>'2020'!G200</f>
        <v/>
      </c>
    </row>
    <row r="203" ht="14.25" customHeight="1">
      <c r="A203" s="35"/>
      <c r="B203" s="39"/>
      <c r="C203" s="35" t="s">
        <v>1422</v>
      </c>
      <c r="D203" s="1" t="str">
        <f>'2020'!B201</f>
        <v>Nauja Klleist</v>
      </c>
      <c r="F203" s="1">
        <f>'2020'!A201</f>
        <v>20200</v>
      </c>
      <c r="G203" s="42">
        <f>'2020'!C201</f>
        <v>44085</v>
      </c>
      <c r="H203" s="3" t="str">
        <f>'2020'!E201</f>
        <v>cansl</v>
      </c>
      <c r="I203" s="3">
        <f t="shared" si="1"/>
        <v>2020</v>
      </c>
      <c r="J203" s="1" t="str">
        <f>'2020'!G201</f>
        <v/>
      </c>
    </row>
    <row r="204" ht="14.25" customHeight="1">
      <c r="A204" s="35"/>
      <c r="B204" s="39"/>
      <c r="C204" s="35" t="s">
        <v>440</v>
      </c>
      <c r="D204" s="1" t="str">
        <f>'2020'!B202</f>
        <v>Joan Christensen</v>
      </c>
      <c r="F204" s="1">
        <f>'2020'!A202</f>
        <v>20201</v>
      </c>
      <c r="G204" s="42">
        <f>'2020'!C202</f>
        <v>44073</v>
      </c>
      <c r="H204" s="3" t="str">
        <f>'2020'!E202</f>
        <v>bc</v>
      </c>
      <c r="I204" s="3">
        <f t="shared" si="1"/>
        <v>2020</v>
      </c>
      <c r="J204" s="1" t="str">
        <f>'2020'!G202</f>
        <v/>
      </c>
    </row>
    <row r="205" ht="14.25" customHeight="1">
      <c r="A205" s="35"/>
      <c r="B205" s="39"/>
      <c r="C205" s="35" t="s">
        <v>1423</v>
      </c>
      <c r="D205" s="1" t="str">
        <f>'2020'!B203</f>
        <v>Antje Gabelmann</v>
      </c>
      <c r="F205" s="1">
        <f>'2020'!A203</f>
        <v>20202</v>
      </c>
      <c r="G205" s="42">
        <f>'2020'!C203</f>
        <v>44058</v>
      </c>
      <c r="H205" s="3" t="str">
        <f>'2020'!E203</f>
        <v>bc</v>
      </c>
      <c r="I205" s="3">
        <f t="shared" si="1"/>
        <v>2020</v>
      </c>
      <c r="J205" s="1" t="str">
        <f>'2020'!G203</f>
        <v/>
      </c>
    </row>
    <row r="206" ht="14.25" customHeight="1">
      <c r="A206" s="35"/>
      <c r="B206" s="39"/>
      <c r="C206" s="35" t="s">
        <v>424</v>
      </c>
      <c r="D206" s="1" t="str">
        <f>'2020'!B204</f>
        <v>Poul Wiborg</v>
      </c>
      <c r="F206" s="1">
        <f>'2020'!A204</f>
        <v>20203</v>
      </c>
      <c r="G206" s="42">
        <f>'2020'!C204</f>
        <v>44074</v>
      </c>
      <c r="H206" s="3" t="str">
        <f>'2020'!E204</f>
        <v>bc</v>
      </c>
      <c r="I206" s="3">
        <f t="shared" si="1"/>
        <v>2020</v>
      </c>
      <c r="J206" s="1" t="str">
        <f>'2020'!G204</f>
        <v/>
      </c>
    </row>
    <row r="207" ht="14.25" customHeight="1">
      <c r="A207" s="35"/>
      <c r="B207" s="39"/>
      <c r="C207" s="35" t="s">
        <v>1424</v>
      </c>
      <c r="D207" s="1" t="str">
        <f>'2020'!B205</f>
        <v>Ditte &amp; co</v>
      </c>
      <c r="F207" s="1">
        <f>'2020'!A205</f>
        <v>20204</v>
      </c>
      <c r="G207" s="42">
        <f>'2020'!C205</f>
        <v>44115</v>
      </c>
      <c r="H207" s="3" t="str">
        <f>'2020'!E205</f>
        <v>web</v>
      </c>
      <c r="I207" s="3">
        <f t="shared" si="1"/>
        <v>2020</v>
      </c>
      <c r="J207" s="1">
        <f>'2020'!G205</f>
        <v>10</v>
      </c>
    </row>
    <row r="208" ht="14.25" customHeight="1">
      <c r="A208" s="35"/>
      <c r="B208" s="39"/>
      <c r="C208" s="35" t="s">
        <v>1425</v>
      </c>
      <c r="D208" s="1" t="str">
        <f>'2020'!B206</f>
        <v>Maciej Kasinski</v>
      </c>
      <c r="F208" s="1">
        <f>'2020'!A206</f>
        <v>20205</v>
      </c>
      <c r="G208" s="42">
        <f>'2020'!C206</f>
        <v>44065</v>
      </c>
      <c r="H208" s="3" t="str">
        <f>'2020'!E206</f>
        <v>cansl</v>
      </c>
      <c r="I208" s="3">
        <f t="shared" si="1"/>
        <v>2020</v>
      </c>
      <c r="J208" s="1" t="str">
        <f>'2020'!G206</f>
        <v/>
      </c>
    </row>
    <row r="209" ht="14.25" customHeight="1">
      <c r="A209" s="35"/>
      <c r="B209" s="39"/>
      <c r="C209" s="35" t="s">
        <v>377</v>
      </c>
      <c r="D209" s="1" t="str">
        <f>'2020'!B207</f>
        <v>Grethe Jørgensen</v>
      </c>
      <c r="F209" s="1">
        <f>'2020'!A207</f>
        <v>20206</v>
      </c>
      <c r="G209" s="42">
        <f>'2020'!C207</f>
        <v>44086</v>
      </c>
      <c r="H209" s="3" t="str">
        <f>'2020'!E207</f>
        <v>bc</v>
      </c>
      <c r="I209" s="3">
        <f t="shared" si="1"/>
        <v>2020</v>
      </c>
      <c r="J209" s="1" t="str">
        <f>'2020'!G207</f>
        <v/>
      </c>
    </row>
    <row r="210" ht="14.25" customHeight="1">
      <c r="A210" s="35"/>
      <c r="B210" s="39"/>
      <c r="C210" s="35" t="s">
        <v>141</v>
      </c>
      <c r="D210" s="1" t="str">
        <f>'2020'!B208</f>
        <v>Bjørn Pedersen</v>
      </c>
      <c r="F210" s="1">
        <f>'2020'!A208</f>
        <v>20207</v>
      </c>
      <c r="G210" s="42">
        <f>'2020'!C208</f>
        <v>44074</v>
      </c>
      <c r="H210" s="3" t="str">
        <f>'2020'!E208</f>
        <v>bc</v>
      </c>
      <c r="I210" s="3">
        <f t="shared" si="1"/>
        <v>2020</v>
      </c>
      <c r="J210" s="1" t="str">
        <f>'2020'!G208</f>
        <v/>
      </c>
    </row>
    <row r="211" ht="14.25" customHeight="1">
      <c r="A211" s="35"/>
      <c r="B211" s="39"/>
      <c r="C211" s="35" t="s">
        <v>1426</v>
      </c>
      <c r="D211" s="1" t="str">
        <f>'2020'!B209</f>
        <v>Marrianne Fredriksen</v>
      </c>
      <c r="F211" s="1">
        <f>'2020'!A209</f>
        <v>20208</v>
      </c>
      <c r="G211" s="42">
        <f>'2020'!C209</f>
        <v>44076</v>
      </c>
      <c r="H211" s="3" t="str">
        <f>'2020'!E209</f>
        <v>cansl</v>
      </c>
      <c r="I211" s="3">
        <f t="shared" si="1"/>
        <v>2020</v>
      </c>
      <c r="J211" s="1" t="str">
        <f>'2020'!G209</f>
        <v/>
      </c>
    </row>
    <row r="212" ht="14.25" customHeight="1">
      <c r="A212" s="35"/>
      <c r="B212" s="39"/>
      <c r="C212" s="35" t="s">
        <v>224</v>
      </c>
      <c r="D212" s="1" t="str">
        <f>'2020'!B210</f>
        <v>Helle Aakerberg</v>
      </c>
      <c r="F212" s="1">
        <f>'2020'!A210</f>
        <v>20209</v>
      </c>
      <c r="G212" s="42">
        <f>'2020'!C210</f>
        <v>44082</v>
      </c>
      <c r="H212" s="3" t="str">
        <f>'2020'!E210</f>
        <v>bc</v>
      </c>
      <c r="I212" s="3">
        <f t="shared" si="1"/>
        <v>2020</v>
      </c>
      <c r="J212" s="1" t="str">
        <f>'2020'!G210</f>
        <v/>
      </c>
    </row>
    <row r="213" ht="14.25" customHeight="1">
      <c r="A213" s="35"/>
      <c r="B213" s="39"/>
      <c r="C213" s="35" t="s">
        <v>1362</v>
      </c>
      <c r="D213" s="1" t="str">
        <f>'2020'!B211</f>
        <v>Gitte &amp; Steen Grønning</v>
      </c>
      <c r="F213" s="1">
        <f>'2020'!A211</f>
        <v>20210</v>
      </c>
      <c r="G213" s="42">
        <f>'2020'!C211</f>
        <v>44102</v>
      </c>
      <c r="H213" s="3" t="str">
        <f>'2020'!E211</f>
        <v>bc</v>
      </c>
      <c r="I213" s="3">
        <f t="shared" si="1"/>
        <v>2020</v>
      </c>
      <c r="J213" s="1" t="str">
        <f>'2020'!G211</f>
        <v/>
      </c>
    </row>
    <row r="214" ht="14.25" customHeight="1">
      <c r="A214" s="35"/>
      <c r="B214" s="39"/>
      <c r="C214" s="35" t="s">
        <v>1335</v>
      </c>
      <c r="D214" s="1" t="str">
        <f>'2020'!B212</f>
        <v>Stefan Nilsson</v>
      </c>
      <c r="F214" s="1">
        <f>'2020'!A212</f>
        <v>20211</v>
      </c>
      <c r="G214" s="42">
        <f>'2020'!C212</f>
        <v>44098</v>
      </c>
      <c r="H214" s="3" t="str">
        <f>'2020'!E212</f>
        <v>cansl</v>
      </c>
      <c r="I214" s="3">
        <f t="shared" si="1"/>
        <v>2020</v>
      </c>
      <c r="J214" s="1" t="str">
        <f>'2020'!G212</f>
        <v/>
      </c>
    </row>
    <row r="215" ht="14.25" customHeight="1">
      <c r="A215" s="35"/>
      <c r="B215" s="39"/>
      <c r="C215" s="35" t="s">
        <v>1427</v>
      </c>
      <c r="D215" s="1" t="str">
        <f>'2020'!B213</f>
        <v>Jan Möller</v>
      </c>
      <c r="F215" s="1">
        <f>'2020'!A213</f>
        <v>20212</v>
      </c>
      <c r="G215" s="42">
        <f>'2020'!C213</f>
        <v>44109</v>
      </c>
      <c r="H215" s="3" t="str">
        <f>'2020'!E213</f>
        <v>bc</v>
      </c>
      <c r="I215" s="3">
        <f t="shared" si="1"/>
        <v>2020</v>
      </c>
      <c r="J215" s="1" t="str">
        <f>'2020'!G213</f>
        <v/>
      </c>
    </row>
    <row r="216" ht="14.25" customHeight="1">
      <c r="A216" s="35"/>
      <c r="B216" s="39"/>
      <c r="C216" s="35" t="s">
        <v>1428</v>
      </c>
      <c r="D216" s="1" t="str">
        <f>'2020'!B214</f>
        <v>Marlen Dietz</v>
      </c>
      <c r="F216" s="1">
        <f>'2020'!A214</f>
        <v>20213</v>
      </c>
      <c r="G216" s="42">
        <f>'2020'!C214</f>
        <v>44100</v>
      </c>
      <c r="H216" s="3" t="str">
        <f>'2020'!E214</f>
        <v>cansl</v>
      </c>
      <c r="I216" s="3">
        <f t="shared" si="1"/>
        <v>2020</v>
      </c>
      <c r="J216" s="1" t="str">
        <f>'2020'!G214</f>
        <v/>
      </c>
    </row>
    <row r="217" ht="14.25" customHeight="1">
      <c r="A217" s="35"/>
      <c r="B217" s="39"/>
      <c r="C217" s="35" t="s">
        <v>179</v>
      </c>
      <c r="D217" s="1" t="str">
        <f>'2020'!B215</f>
        <v>Ralf Redlich</v>
      </c>
      <c r="F217" s="1">
        <f>'2020'!A215</f>
        <v>20214</v>
      </c>
      <c r="G217" s="42">
        <f>'2020'!C215</f>
        <v>44107</v>
      </c>
      <c r="H217" s="3" t="str">
        <f>'2020'!E215</f>
        <v>bc</v>
      </c>
      <c r="I217" s="3">
        <f t="shared" si="1"/>
        <v>2020</v>
      </c>
      <c r="J217" s="1" t="str">
        <f>'2020'!G215</f>
        <v/>
      </c>
    </row>
    <row r="218" ht="14.25" customHeight="1">
      <c r="A218" s="35"/>
      <c r="B218" s="39"/>
      <c r="C218" s="35" t="s">
        <v>1429</v>
      </c>
      <c r="D218" s="1" t="str">
        <f>'2020'!B216</f>
        <v>Jesper &amp; Maria</v>
      </c>
      <c r="F218" s="1">
        <f>'2020'!A216</f>
        <v>20215</v>
      </c>
      <c r="G218" s="42">
        <f>'2020'!C216</f>
        <v>44114</v>
      </c>
      <c r="H218" s="3" t="str">
        <f>'2020'!E216</f>
        <v>web</v>
      </c>
      <c r="I218" s="3">
        <f t="shared" si="1"/>
        <v>2020</v>
      </c>
      <c r="J218" s="1">
        <f>'2020'!G216</f>
        <v>10</v>
      </c>
    </row>
    <row r="219" ht="14.25" customHeight="1">
      <c r="A219" s="35"/>
      <c r="B219" s="39"/>
      <c r="C219" s="35" t="s">
        <v>1349</v>
      </c>
      <c r="D219" s="1" t="str">
        <f>'2020'!B217</f>
        <v>Carsten Ingemann Johansen</v>
      </c>
      <c r="F219" s="1">
        <f>'2020'!A217</f>
        <v>20216</v>
      </c>
      <c r="G219" s="42">
        <f>'2020'!C217</f>
        <v>44071</v>
      </c>
      <c r="H219" s="3" t="str">
        <f>'2020'!E217</f>
        <v>bc</v>
      </c>
      <c r="I219" s="3">
        <f t="shared" si="1"/>
        <v>2020</v>
      </c>
      <c r="J219" s="1" t="str">
        <f>'2020'!G217</f>
        <v/>
      </c>
    </row>
    <row r="220" ht="14.25" customHeight="1">
      <c r="A220" s="35"/>
      <c r="B220" s="39"/>
      <c r="C220" s="35" t="s">
        <v>1430</v>
      </c>
      <c r="D220" s="1" t="str">
        <f>'2020'!B218</f>
        <v>Marko Wessolowski Marko</v>
      </c>
      <c r="F220" s="1">
        <f>'2020'!A218</f>
        <v>20217</v>
      </c>
      <c r="G220" s="42">
        <f>'2020'!C218</f>
        <v>44106</v>
      </c>
      <c r="H220" s="3" t="str">
        <f>'2020'!E218</f>
        <v>bc</v>
      </c>
      <c r="I220" s="3">
        <f t="shared" si="1"/>
        <v>2020</v>
      </c>
      <c r="J220" s="1" t="str">
        <f>'2020'!G218</f>
        <v/>
      </c>
    </row>
    <row r="221" ht="14.25" customHeight="1">
      <c r="A221" s="35"/>
      <c r="B221" s="39"/>
      <c r="C221" s="35" t="s">
        <v>182</v>
      </c>
      <c r="D221" s="1" t="str">
        <f>'2020'!B219</f>
        <v>Janne Malberg</v>
      </c>
      <c r="F221" s="1">
        <f>'2020'!A219</f>
        <v>20218</v>
      </c>
      <c r="G221" s="42">
        <f>'2020'!C219</f>
        <v>44094</v>
      </c>
      <c r="H221" s="3" t="str">
        <f>'2020'!E219</f>
        <v>bc</v>
      </c>
      <c r="I221" s="3">
        <f t="shared" si="1"/>
        <v>2020</v>
      </c>
      <c r="J221" s="1" t="str">
        <f>'2020'!G219</f>
        <v/>
      </c>
    </row>
    <row r="222" ht="14.25" customHeight="1">
      <c r="A222" s="35"/>
      <c r="B222" s="39"/>
      <c r="C222" s="35" t="s">
        <v>1431</v>
      </c>
      <c r="D222" s="1" t="str">
        <f>'2020'!B220</f>
        <v>John Sckalez - Inger</v>
      </c>
      <c r="F222" s="1">
        <f>'2020'!A220</f>
        <v>20219</v>
      </c>
      <c r="G222" s="42">
        <f>'2020'!C220</f>
        <v>44110</v>
      </c>
      <c r="H222" s="3" t="str">
        <f>'2020'!E220</f>
        <v>web</v>
      </c>
      <c r="I222" s="3">
        <f t="shared" si="1"/>
        <v>2020</v>
      </c>
      <c r="J222" s="1">
        <f>'2020'!G220</f>
        <v>15</v>
      </c>
    </row>
    <row r="223" ht="14.25" customHeight="1">
      <c r="A223" s="35"/>
      <c r="B223" s="39"/>
      <c r="C223" s="35" t="s">
        <v>1432</v>
      </c>
      <c r="D223" s="1" t="str">
        <f>'2020'!B221</f>
        <v>Manuela Hoffmann</v>
      </c>
      <c r="F223" s="1">
        <f>'2020'!A221</f>
        <v>20220</v>
      </c>
      <c r="G223" s="42">
        <f>'2020'!C221</f>
        <v>44100</v>
      </c>
      <c r="H223" s="3" t="str">
        <f>'2020'!E221</f>
        <v>bc</v>
      </c>
      <c r="I223" s="3">
        <f t="shared" si="1"/>
        <v>2020</v>
      </c>
      <c r="J223" s="1" t="str">
        <f>'2020'!G221</f>
        <v/>
      </c>
    </row>
    <row r="224" ht="14.25" customHeight="1">
      <c r="A224" s="35"/>
      <c r="B224" s="39"/>
      <c r="C224" s="35" t="s">
        <v>532</v>
      </c>
      <c r="D224" s="1" t="str">
        <f>'2020'!B222</f>
        <v>Henrik</v>
      </c>
      <c r="F224" s="1">
        <f>'2020'!A222</f>
        <v>20221</v>
      </c>
      <c r="G224" s="42">
        <f>'2020'!C222</f>
        <v>44119</v>
      </c>
      <c r="H224" s="3" t="str">
        <f>'2020'!E222</f>
        <v>bc</v>
      </c>
      <c r="I224" s="3">
        <f t="shared" si="1"/>
        <v>2020</v>
      </c>
      <c r="J224" s="1" t="str">
        <f>'2020'!G222</f>
        <v/>
      </c>
    </row>
    <row r="225" ht="14.25" customHeight="1">
      <c r="A225" s="35"/>
      <c r="B225" s="39"/>
      <c r="C225" s="35" t="s">
        <v>1433</v>
      </c>
      <c r="D225" s="1" t="str">
        <f>'2020'!B223</f>
        <v>Gitte Grønager</v>
      </c>
      <c r="F225" s="1">
        <f>'2020'!A223</f>
        <v>20222</v>
      </c>
      <c r="G225" s="42">
        <f>'2020'!C223</f>
        <v>44095</v>
      </c>
      <c r="H225" s="3" t="str">
        <f>'2020'!E223</f>
        <v>cansl</v>
      </c>
      <c r="I225" s="3">
        <f t="shared" si="1"/>
        <v>2020</v>
      </c>
      <c r="J225" s="1" t="str">
        <f>'2020'!G223</f>
        <v/>
      </c>
    </row>
    <row r="226" ht="14.25" customHeight="1">
      <c r="A226" s="35"/>
      <c r="B226" s="39"/>
      <c r="C226" s="35" t="s">
        <v>377</v>
      </c>
      <c r="D226" s="1" t="str">
        <f>'2020'!B224</f>
        <v>Bella Lise Pitzner-Jørgensen</v>
      </c>
      <c r="F226" s="1">
        <f>'2020'!A224</f>
        <v>20223</v>
      </c>
      <c r="G226" s="42">
        <f>'2020'!C224</f>
        <v>44087</v>
      </c>
      <c r="H226" s="3" t="str">
        <f>'2020'!E224</f>
        <v>bc</v>
      </c>
      <c r="I226" s="3">
        <f t="shared" si="1"/>
        <v>2020</v>
      </c>
      <c r="J226" s="1" t="str">
        <f>'2020'!G224</f>
        <v/>
      </c>
    </row>
    <row r="227" ht="14.25" customHeight="1">
      <c r="A227" s="35"/>
      <c r="B227" s="39"/>
      <c r="C227" s="35" t="s">
        <v>1434</v>
      </c>
      <c r="D227" s="1" t="str">
        <f>'2020'!B225</f>
        <v>Janne Vestergård</v>
      </c>
      <c r="F227" s="1">
        <f>'2020'!A225</f>
        <v>20224</v>
      </c>
      <c r="G227" s="42">
        <f>'2020'!C225</f>
        <v>44078</v>
      </c>
      <c r="H227" s="3" t="str">
        <f>'2020'!E225</f>
        <v>cansl</v>
      </c>
      <c r="I227" s="3">
        <f t="shared" si="1"/>
        <v>2020</v>
      </c>
      <c r="J227" s="1" t="str">
        <f>'2020'!G225</f>
        <v/>
      </c>
    </row>
    <row r="228" ht="14.25" customHeight="1">
      <c r="A228" s="35"/>
      <c r="B228" s="39"/>
      <c r="C228" s="35" t="s">
        <v>1435</v>
      </c>
      <c r="D228" s="1" t="str">
        <f>'2020'!B226</f>
        <v>Vibeke Ejlertsen</v>
      </c>
      <c r="F228" s="1">
        <f>'2020'!A226</f>
        <v>20225</v>
      </c>
      <c r="G228" s="42">
        <f>'2020'!C226</f>
        <v>44084</v>
      </c>
      <c r="H228" s="3" t="str">
        <f>'2020'!E226</f>
        <v>bc</v>
      </c>
      <c r="I228" s="3">
        <f t="shared" si="1"/>
        <v>2020</v>
      </c>
      <c r="J228" s="1" t="str">
        <f>'2020'!G226</f>
        <v/>
      </c>
    </row>
    <row r="229" ht="14.25" customHeight="1">
      <c r="A229" s="35"/>
      <c r="B229" s="39"/>
      <c r="C229" s="35" t="s">
        <v>1436</v>
      </c>
      <c r="D229" s="1" t="str">
        <f>'2020'!B227</f>
        <v>Miryam Spångrud</v>
      </c>
      <c r="F229" s="1">
        <f>'2020'!A227</f>
        <v>20226</v>
      </c>
      <c r="G229" s="42">
        <f>'2020'!C227</f>
        <v>44102</v>
      </c>
      <c r="H229" s="3" t="str">
        <f>'2020'!E227</f>
        <v>bc</v>
      </c>
      <c r="I229" s="3">
        <f t="shared" si="1"/>
        <v>2020</v>
      </c>
      <c r="J229" s="1" t="str">
        <f>'2020'!G227</f>
        <v/>
      </c>
    </row>
    <row r="230" ht="14.25" customHeight="1">
      <c r="A230" s="35"/>
      <c r="B230" s="39"/>
      <c r="C230" s="35" t="s">
        <v>40</v>
      </c>
      <c r="D230" s="1" t="str">
        <f>'2020'!B228</f>
        <v>Hanne Møller-Nielsen</v>
      </c>
      <c r="F230" s="1">
        <f>'2020'!A228</f>
        <v>20227</v>
      </c>
      <c r="G230" s="42">
        <f>'2020'!C228</f>
        <v>44081</v>
      </c>
      <c r="H230" s="3" t="str">
        <f>'2020'!E228</f>
        <v>bc</v>
      </c>
      <c r="I230" s="3">
        <f t="shared" si="1"/>
        <v>2020</v>
      </c>
      <c r="J230" s="1" t="str">
        <f>'2020'!G228</f>
        <v/>
      </c>
    </row>
    <row r="231" ht="14.25" customHeight="1">
      <c r="A231" s="35"/>
      <c r="B231" s="39"/>
      <c r="C231" s="35" t="s">
        <v>1437</v>
      </c>
      <c r="D231" s="1" t="str">
        <f>'2020'!B229</f>
        <v>Mika Kristine Vesterholt</v>
      </c>
      <c r="F231" s="1">
        <f>'2020'!A229</f>
        <v>20228</v>
      </c>
      <c r="G231" s="42">
        <f>'2020'!C229</f>
        <v>44081</v>
      </c>
      <c r="H231" s="3" t="str">
        <f>'2020'!E229</f>
        <v>bc</v>
      </c>
      <c r="I231" s="3">
        <f t="shared" si="1"/>
        <v>2020</v>
      </c>
      <c r="J231" s="1" t="str">
        <f>'2020'!G229</f>
        <v/>
      </c>
    </row>
    <row r="232" ht="14.25" customHeight="1">
      <c r="A232" s="35"/>
      <c r="B232" s="39"/>
      <c r="C232" s="35" t="s">
        <v>1438</v>
      </c>
      <c r="D232" s="1" t="str">
        <f>'2020'!B230</f>
        <v>Michal Iwasiow</v>
      </c>
      <c r="F232" s="1">
        <f>'2020'!A230</f>
        <v>20229</v>
      </c>
      <c r="G232" s="42">
        <f>'2020'!C230</f>
        <v>44090</v>
      </c>
      <c r="H232" s="3" t="str">
        <f>'2020'!E230</f>
        <v>bc</v>
      </c>
      <c r="I232" s="3">
        <f t="shared" si="1"/>
        <v>2020</v>
      </c>
      <c r="J232" s="1" t="str">
        <f>'2020'!G230</f>
        <v/>
      </c>
    </row>
    <row r="233" ht="14.25" customHeight="1">
      <c r="A233" s="35"/>
      <c r="B233" s="39"/>
      <c r="C233" s="35" t="s">
        <v>1439</v>
      </c>
      <c r="D233" s="1" t="str">
        <f>'2020'!B231</f>
        <v>Jakob Johannsen</v>
      </c>
      <c r="F233" s="1">
        <f>'2020'!A231</f>
        <v>20230</v>
      </c>
      <c r="G233" s="42">
        <f>'2020'!C231</f>
        <v>44085</v>
      </c>
      <c r="H233" s="3" t="str">
        <f>'2020'!E231</f>
        <v>bc</v>
      </c>
      <c r="I233" s="3">
        <f t="shared" si="1"/>
        <v>2020</v>
      </c>
      <c r="J233" s="1" t="str">
        <f>'2020'!G231</f>
        <v/>
      </c>
    </row>
    <row r="234" ht="14.25" customHeight="1">
      <c r="A234" s="35"/>
      <c r="B234" s="39"/>
      <c r="C234" s="35" t="s">
        <v>1440</v>
      </c>
      <c r="D234" s="1" t="str">
        <f>'2020'!B232</f>
        <v>Ida Sofie Minke Anderson</v>
      </c>
      <c r="F234" s="1">
        <f>'2020'!A232</f>
        <v>20231</v>
      </c>
      <c r="G234" s="42">
        <f>'2020'!C232</f>
        <v>44115</v>
      </c>
      <c r="H234" s="3" t="str">
        <f>'2020'!E232</f>
        <v>bc</v>
      </c>
      <c r="I234" s="3">
        <f t="shared" si="1"/>
        <v>2020</v>
      </c>
      <c r="J234" s="1" t="str">
        <f>'2020'!G232</f>
        <v/>
      </c>
    </row>
    <row r="235" ht="14.25" customHeight="1">
      <c r="A235" s="35"/>
      <c r="B235" s="39"/>
      <c r="C235" s="35" t="s">
        <v>1441</v>
      </c>
      <c r="D235" s="1" t="str">
        <f>'2020'!B233</f>
        <v>Knud Perdersen</v>
      </c>
      <c r="F235" s="1">
        <f>'2020'!A233</f>
        <v>20232</v>
      </c>
      <c r="G235" s="42">
        <f>'2020'!C233</f>
        <v>44098</v>
      </c>
      <c r="H235" s="3" t="str">
        <f>'2020'!E233</f>
        <v>bc</v>
      </c>
      <c r="I235" s="3">
        <f t="shared" si="1"/>
        <v>2020</v>
      </c>
      <c r="J235" s="1" t="str">
        <f>'2020'!G233</f>
        <v/>
      </c>
    </row>
    <row r="236" ht="14.25" customHeight="1">
      <c r="A236" s="35"/>
      <c r="B236" s="39"/>
      <c r="C236" s="35" t="s">
        <v>213</v>
      </c>
      <c r="D236" s="1" t="str">
        <f>'2020'!B234</f>
        <v>Karsten Andersen</v>
      </c>
      <c r="F236" s="1">
        <f>'2020'!A234</f>
        <v>20233</v>
      </c>
      <c r="G236" s="42">
        <f>'2020'!C234</f>
        <v>44095</v>
      </c>
      <c r="H236" s="3" t="str">
        <f>'2020'!E234</f>
        <v>cansl</v>
      </c>
      <c r="I236" s="3">
        <f t="shared" si="1"/>
        <v>2020</v>
      </c>
      <c r="J236" s="1" t="str">
        <f>'2020'!G234</f>
        <v/>
      </c>
    </row>
    <row r="237" ht="14.25" customHeight="1">
      <c r="A237" s="35"/>
      <c r="B237" s="39"/>
      <c r="C237" s="35" t="s">
        <v>1442</v>
      </c>
      <c r="D237" s="1" t="str">
        <f>'2020'!B235</f>
        <v>Ugur Cayoglu</v>
      </c>
      <c r="F237" s="1">
        <f>'2020'!A235</f>
        <v>20234</v>
      </c>
      <c r="G237" s="42">
        <f>'2020'!C235</f>
        <v>44095</v>
      </c>
      <c r="H237" s="3" t="str">
        <f>'2020'!E235</f>
        <v>bc</v>
      </c>
      <c r="I237" s="3">
        <f t="shared" si="1"/>
        <v>2020</v>
      </c>
      <c r="J237" s="1" t="str">
        <f>'2020'!G235</f>
        <v/>
      </c>
    </row>
    <row r="238" ht="14.25" customHeight="1">
      <c r="A238" s="8" t="s">
        <v>37</v>
      </c>
      <c r="B238" s="39"/>
      <c r="C238" s="35" t="s">
        <v>532</v>
      </c>
      <c r="D238" s="1" t="str">
        <f>'2021'!B2</f>
        <v>Henrik Sørensen</v>
      </c>
      <c r="F238" s="1">
        <f>'2021'!A2</f>
        <v>21001</v>
      </c>
      <c r="G238" s="42">
        <f>'2021'!C2</f>
        <v>44395</v>
      </c>
      <c r="H238" s="3" t="s">
        <v>6</v>
      </c>
      <c r="I238" s="3">
        <f t="shared" si="1"/>
        <v>2021</v>
      </c>
      <c r="J238" s="1" t="str">
        <f>'2021'!H2</f>
        <v/>
      </c>
    </row>
    <row r="239" ht="14.25" customHeight="1">
      <c r="A239" s="8" t="s">
        <v>39</v>
      </c>
      <c r="B239" s="39"/>
      <c r="C239" s="35" t="s">
        <v>1443</v>
      </c>
      <c r="D239" s="1" t="str">
        <f>'2021'!B3</f>
        <v>Hans Nielsen</v>
      </c>
      <c r="F239" s="1">
        <f>'2021'!A3</f>
        <v>21002</v>
      </c>
      <c r="G239" s="42">
        <f>'2021'!C3</f>
        <v>44395</v>
      </c>
      <c r="H239" s="3" t="s">
        <v>6</v>
      </c>
      <c r="I239" s="3">
        <f t="shared" si="1"/>
        <v>2021</v>
      </c>
      <c r="J239" s="1" t="str">
        <f>'2021'!H3</f>
        <v/>
      </c>
    </row>
    <row r="240" ht="14.25" customHeight="1">
      <c r="A240" s="8" t="s">
        <v>37</v>
      </c>
      <c r="B240" s="39"/>
      <c r="C240" s="35" t="s">
        <v>532</v>
      </c>
      <c r="D240" s="1" t="str">
        <f>'2021'!B4</f>
        <v>Henrik Sørensen</v>
      </c>
      <c r="F240" s="1">
        <f>'2021'!A4</f>
        <v>21003</v>
      </c>
      <c r="G240" s="42">
        <f>'2021'!C4</f>
        <v>44403</v>
      </c>
      <c r="H240" s="3" t="s">
        <v>6</v>
      </c>
      <c r="I240" s="3">
        <f t="shared" si="1"/>
        <v>2021</v>
      </c>
      <c r="J240" s="1" t="str">
        <f>'2021'!H4</f>
        <v/>
      </c>
    </row>
    <row r="241" ht="14.25" customHeight="1">
      <c r="A241" s="8" t="s">
        <v>18</v>
      </c>
      <c r="B241" s="39">
        <v>3.1909358E7</v>
      </c>
      <c r="C241" s="35" t="s">
        <v>43</v>
      </c>
      <c r="D241" s="1" t="str">
        <f>'2021'!B5</f>
        <v>Dorte Strøm</v>
      </c>
      <c r="F241" s="1">
        <f>'2021'!A5</f>
        <v>21004</v>
      </c>
      <c r="G241" s="42">
        <f>'2021'!C5</f>
        <v>44315</v>
      </c>
      <c r="H241" s="3" t="s">
        <v>6</v>
      </c>
      <c r="I241" s="3">
        <f t="shared" si="1"/>
        <v>2021</v>
      </c>
      <c r="J241" s="1" t="str">
        <f>'2021'!H5</f>
        <v/>
      </c>
    </row>
    <row r="242" ht="14.25" customHeight="1">
      <c r="A242" s="35"/>
      <c r="B242" s="39"/>
      <c r="C242" s="35" t="s">
        <v>45</v>
      </c>
      <c r="D242" s="1" t="str">
        <f>'2021'!B6</f>
        <v>Marianne Burchall</v>
      </c>
      <c r="F242" s="1">
        <f>'2021'!A6</f>
        <v>21005</v>
      </c>
      <c r="G242" s="42">
        <f>'2021'!C6</f>
        <v>44360</v>
      </c>
      <c r="H242" s="3" t="s">
        <v>47</v>
      </c>
      <c r="I242" s="3">
        <f t="shared" si="1"/>
        <v>2021</v>
      </c>
    </row>
    <row r="243" ht="14.25" customHeight="1">
      <c r="A243" s="8" t="s">
        <v>1444</v>
      </c>
      <c r="B243" s="39">
        <v>5441773.0</v>
      </c>
      <c r="C243" s="35" t="s">
        <v>48</v>
      </c>
      <c r="D243" s="1" t="str">
        <f>'2021'!B7</f>
        <v>Britt Whalstrøm</v>
      </c>
      <c r="E243" s="1" t="s">
        <v>50</v>
      </c>
      <c r="F243" s="1">
        <f>'2021'!A7</f>
        <v>21006</v>
      </c>
      <c r="G243" s="42">
        <f>'2021'!C7</f>
        <v>44423</v>
      </c>
      <c r="H243" s="3" t="s">
        <v>6</v>
      </c>
      <c r="I243" s="3">
        <f t="shared" si="1"/>
        <v>2021</v>
      </c>
      <c r="J243" s="1" t="str">
        <f>'2021'!H7</f>
        <v/>
      </c>
    </row>
    <row r="244" ht="14.25" customHeight="1">
      <c r="A244" s="8" t="s">
        <v>51</v>
      </c>
      <c r="B244" s="39">
        <v>2.4259787E7</v>
      </c>
      <c r="C244" s="35" t="s">
        <v>52</v>
      </c>
      <c r="D244" s="1" t="str">
        <f>'2021'!B8</f>
        <v>Birgitte Poulsen</v>
      </c>
      <c r="F244" s="1">
        <f>'2021'!A8</f>
        <v>21007</v>
      </c>
      <c r="G244" s="42">
        <f>'2021'!C8</f>
        <v>44333</v>
      </c>
      <c r="H244" s="3" t="s">
        <v>6</v>
      </c>
      <c r="I244" s="3">
        <f t="shared" si="1"/>
        <v>2021</v>
      </c>
      <c r="J244" s="1" t="str">
        <f>'2021'!H8</f>
        <v/>
      </c>
    </row>
    <row r="245" ht="14.25" customHeight="1">
      <c r="A245" s="35"/>
      <c r="B245" s="39"/>
      <c r="C245" s="35" t="s">
        <v>1427</v>
      </c>
      <c r="D245" s="1" t="str">
        <f>'2021'!B9</f>
        <v>Jan Møller</v>
      </c>
      <c r="E245" s="1" t="s">
        <v>1445</v>
      </c>
      <c r="F245" s="1">
        <f>'2021'!A9</f>
        <v>21008</v>
      </c>
      <c r="G245" s="42">
        <f>'2021'!C9</f>
        <v>44367</v>
      </c>
      <c r="H245" s="3"/>
      <c r="I245" s="3">
        <f t="shared" si="1"/>
        <v>2021</v>
      </c>
      <c r="J245" s="1" t="str">
        <f>'2021'!H9</f>
        <v/>
      </c>
    </row>
    <row r="246" ht="14.25" customHeight="1">
      <c r="A246" s="8" t="s">
        <v>56</v>
      </c>
      <c r="B246" s="39">
        <v>2.1667343E7</v>
      </c>
      <c r="C246" s="35" t="s">
        <v>608</v>
      </c>
      <c r="D246" s="1" t="str">
        <f>'2021'!B10</f>
        <v>Ole knudsen</v>
      </c>
      <c r="E246" s="1" t="s">
        <v>59</v>
      </c>
      <c r="F246" s="1">
        <f>'2021'!A10</f>
        <v>21009</v>
      </c>
      <c r="G246" s="42">
        <f>'2021'!C10</f>
        <v>44363</v>
      </c>
      <c r="H246" s="3" t="s">
        <v>6</v>
      </c>
      <c r="I246" s="3">
        <f t="shared" si="1"/>
        <v>2021</v>
      </c>
      <c r="J246" s="1" t="str">
        <f>'2021'!H10</f>
        <v/>
      </c>
    </row>
    <row r="247" ht="14.25" customHeight="1">
      <c r="A247" s="35"/>
      <c r="B247" s="39"/>
      <c r="C247" s="35" t="s">
        <v>60</v>
      </c>
      <c r="D247" s="1" t="str">
        <f>'2021'!B11</f>
        <v>Mads Aarup Kjær</v>
      </c>
      <c r="F247" s="1">
        <f>'2021'!A11</f>
        <v>21010</v>
      </c>
      <c r="G247" s="42">
        <f>'2021'!C11</f>
        <v>44426</v>
      </c>
      <c r="H247" s="3" t="s">
        <v>47</v>
      </c>
      <c r="I247" s="3">
        <f t="shared" si="1"/>
        <v>2021</v>
      </c>
    </row>
    <row r="248" ht="14.25" customHeight="1">
      <c r="A248" s="35"/>
      <c r="B248" s="39">
        <v>2.0346484E7</v>
      </c>
      <c r="C248" s="35" t="s">
        <v>62</v>
      </c>
      <c r="D248" s="1" t="str">
        <f>'2021'!B12</f>
        <v>Anette Dahl</v>
      </c>
      <c r="F248" s="1">
        <f>'2021'!A12</f>
        <v>21011</v>
      </c>
      <c r="G248" s="42">
        <f>'2021'!C12</f>
        <v>44297</v>
      </c>
      <c r="H248" s="3" t="s">
        <v>6</v>
      </c>
      <c r="I248" s="3">
        <f t="shared" si="1"/>
        <v>2021</v>
      </c>
      <c r="J248" s="1">
        <f>'2021'!H12</f>
        <v>10</v>
      </c>
    </row>
    <row r="249" ht="14.25" customHeight="1">
      <c r="A249" s="35"/>
      <c r="B249" s="39"/>
      <c r="C249" s="35" t="s">
        <v>64</v>
      </c>
      <c r="D249" s="1" t="str">
        <f>'2021'!B13</f>
        <v>Ole Käler</v>
      </c>
      <c r="F249" s="1">
        <f>'2021'!A13</f>
        <v>21012</v>
      </c>
      <c r="G249" s="42">
        <f>'2021'!C13</f>
        <v>44402</v>
      </c>
      <c r="H249" s="3" t="s">
        <v>47</v>
      </c>
      <c r="I249" s="3">
        <f t="shared" si="1"/>
        <v>2021</v>
      </c>
    </row>
    <row r="250" ht="14.25" customHeight="1">
      <c r="A250" s="8" t="s">
        <v>66</v>
      </c>
      <c r="B250" s="39">
        <v>1.713690779E9</v>
      </c>
      <c r="C250" s="35" t="s">
        <v>67</v>
      </c>
      <c r="D250" s="1" t="str">
        <f>'2021'!B14</f>
        <v>Holm Dau</v>
      </c>
      <c r="E250" s="1" t="s">
        <v>1446</v>
      </c>
      <c r="F250" s="1">
        <f>'2021'!A14</f>
        <v>21013</v>
      </c>
      <c r="G250" s="42">
        <f>'2021'!C14</f>
        <v>44430</v>
      </c>
      <c r="H250" s="3" t="s">
        <v>6</v>
      </c>
      <c r="I250" s="3">
        <f t="shared" si="1"/>
        <v>2021</v>
      </c>
      <c r="J250" s="1">
        <f>'2021'!H14</f>
        <v>10</v>
      </c>
    </row>
    <row r="251" ht="14.25" customHeight="1">
      <c r="A251" s="35"/>
      <c r="B251" s="39"/>
      <c r="C251" s="35" t="s">
        <v>70</v>
      </c>
      <c r="D251" s="1" t="str">
        <f>'2021'!B15</f>
        <v>Anke Eickhoff</v>
      </c>
      <c r="F251" s="1">
        <f>'2021'!A15</f>
        <v>21014</v>
      </c>
      <c r="G251" s="42">
        <f>'2021'!C15</f>
        <v>44381</v>
      </c>
      <c r="H251" s="3" t="s">
        <v>47</v>
      </c>
      <c r="I251" s="3">
        <f t="shared" si="1"/>
        <v>2021</v>
      </c>
    </row>
    <row r="252" ht="14.25" customHeight="1">
      <c r="A252" s="35"/>
      <c r="B252" s="39">
        <v>1.749873799E9</v>
      </c>
      <c r="C252" s="35" t="s">
        <v>72</v>
      </c>
      <c r="D252" s="1" t="str">
        <f>'2021'!B16</f>
        <v>Klaus-Dieter Koop</v>
      </c>
      <c r="E252" s="1" t="s">
        <v>74</v>
      </c>
      <c r="F252" s="1">
        <f>'2021'!A16</f>
        <v>21015</v>
      </c>
      <c r="G252" s="42">
        <f>'2021'!C16</f>
        <v>44367</v>
      </c>
      <c r="H252" s="3" t="s">
        <v>32</v>
      </c>
      <c r="I252" s="3">
        <f t="shared" si="1"/>
        <v>2021</v>
      </c>
      <c r="J252" s="1" t="str">
        <f>'2021'!H16</f>
        <v/>
      </c>
    </row>
    <row r="253" ht="14.25" customHeight="1">
      <c r="A253" s="8" t="s">
        <v>75</v>
      </c>
      <c r="B253" s="39">
        <v>2.5582842E7</v>
      </c>
      <c r="C253" s="35" t="s">
        <v>76</v>
      </c>
      <c r="D253" s="1" t="str">
        <f>'2021'!B17</f>
        <v>Jan Gubbertsen</v>
      </c>
      <c r="E253" s="1" t="s">
        <v>78</v>
      </c>
      <c r="F253" s="1">
        <f>'2021'!A17</f>
        <v>21016</v>
      </c>
      <c r="G253" s="42">
        <f>'2021'!C17</f>
        <v>44388</v>
      </c>
      <c r="H253" s="3" t="s">
        <v>6</v>
      </c>
      <c r="I253" s="3">
        <f t="shared" si="1"/>
        <v>2021</v>
      </c>
      <c r="J253" s="1" t="str">
        <f>'2021'!H17</f>
        <v/>
      </c>
    </row>
    <row r="254" ht="14.25" customHeight="1">
      <c r="A254" s="35"/>
      <c r="B254" s="39"/>
      <c r="C254" s="35" t="s">
        <v>1447</v>
      </c>
      <c r="D254" s="1" t="str">
        <f>'2021'!B18</f>
        <v>Ditte Rosschou</v>
      </c>
      <c r="F254" s="1">
        <f>'2021'!A18</f>
        <v>21017</v>
      </c>
      <c r="G254" s="42">
        <f>'2021'!C18</f>
        <v>44427</v>
      </c>
      <c r="H254" s="3" t="s">
        <v>47</v>
      </c>
      <c r="I254" s="3">
        <f t="shared" si="1"/>
        <v>2021</v>
      </c>
    </row>
    <row r="255" ht="14.25" customHeight="1">
      <c r="A255" s="35"/>
      <c r="B255" s="39"/>
      <c r="C255" s="35" t="s">
        <v>81</v>
      </c>
      <c r="D255" s="1" t="str">
        <f>'2021'!B19</f>
        <v>Michael Jacobsen</v>
      </c>
      <c r="F255" s="1">
        <f>'2021'!A19</f>
        <v>21018</v>
      </c>
      <c r="G255" s="42">
        <f>'2021'!C19</f>
        <v>44409</v>
      </c>
      <c r="H255" s="3" t="s">
        <v>47</v>
      </c>
      <c r="I255" s="3">
        <f t="shared" si="1"/>
        <v>2021</v>
      </c>
    </row>
    <row r="256" ht="14.25" customHeight="1">
      <c r="A256" s="35"/>
      <c r="B256" s="39"/>
      <c r="C256" s="35" t="s">
        <v>83</v>
      </c>
      <c r="D256" s="1" t="str">
        <f>'2021'!B20</f>
        <v>Jeff Craven</v>
      </c>
      <c r="F256" s="1">
        <f>'2021'!A20</f>
        <v>21019</v>
      </c>
      <c r="G256" s="42">
        <f>'2021'!C20</f>
        <v>44295</v>
      </c>
      <c r="H256" s="3" t="s">
        <v>47</v>
      </c>
      <c r="I256" s="3">
        <f t="shared" si="1"/>
        <v>2021</v>
      </c>
    </row>
    <row r="257" ht="14.25" customHeight="1">
      <c r="A257" s="35"/>
      <c r="B257" s="39">
        <v>2.8743891E7</v>
      </c>
      <c r="C257" s="35" t="s">
        <v>85</v>
      </c>
      <c r="D257" s="1" t="str">
        <f>'2021'!B21</f>
        <v>Kirsten Riis Bjerrum</v>
      </c>
      <c r="E257" s="1" t="s">
        <v>87</v>
      </c>
      <c r="F257" s="1">
        <f>'2021'!A21</f>
        <v>21020</v>
      </c>
      <c r="G257" s="42">
        <f>'2021'!C21</f>
        <v>44379</v>
      </c>
      <c r="H257" s="3" t="s">
        <v>32</v>
      </c>
      <c r="I257" s="3">
        <f t="shared" si="1"/>
        <v>2021</v>
      </c>
      <c r="J257" s="1" t="str">
        <f>'2021'!H21</f>
        <v/>
      </c>
    </row>
    <row r="258" ht="14.25" customHeight="1">
      <c r="A258" s="35"/>
      <c r="B258" s="39">
        <v>2.1261488E7</v>
      </c>
      <c r="C258" s="35" t="s">
        <v>88</v>
      </c>
      <c r="D258" s="1" t="str">
        <f>'2021'!B22</f>
        <v>Martin Jørn Simonsen</v>
      </c>
      <c r="E258" s="1" t="s">
        <v>90</v>
      </c>
      <c r="F258" s="1">
        <f>'2021'!A22</f>
        <v>21021</v>
      </c>
      <c r="G258" s="42">
        <f>'2021'!C22</f>
        <v>44401</v>
      </c>
      <c r="H258" s="3" t="s">
        <v>32</v>
      </c>
      <c r="I258" s="3">
        <f t="shared" si="1"/>
        <v>2021</v>
      </c>
      <c r="J258" s="1" t="str">
        <f>'2021'!H22</f>
        <v/>
      </c>
    </row>
    <row r="259" ht="14.25" customHeight="1">
      <c r="A259" s="35"/>
      <c r="B259" s="39">
        <v>2.140127E7</v>
      </c>
      <c r="C259" s="35" t="s">
        <v>91</v>
      </c>
      <c r="D259" s="1" t="str">
        <f>'2021'!B23</f>
        <v>Lone Kozuch</v>
      </c>
      <c r="E259" s="1" t="s">
        <v>93</v>
      </c>
      <c r="F259" s="1">
        <f>'2021'!A23</f>
        <v>21022</v>
      </c>
      <c r="G259" s="42">
        <f>'2021'!C23</f>
        <v>44417</v>
      </c>
      <c r="H259" s="3" t="s">
        <v>32</v>
      </c>
      <c r="I259" s="3">
        <f t="shared" si="1"/>
        <v>2021</v>
      </c>
      <c r="J259" s="1" t="str">
        <f>'2021'!H23</f>
        <v/>
      </c>
    </row>
    <row r="260" ht="14.25" customHeight="1">
      <c r="A260" s="35"/>
      <c r="B260" s="39"/>
      <c r="C260" s="35" t="s">
        <v>94</v>
      </c>
      <c r="D260" s="1" t="str">
        <f>'2021'!B24</f>
        <v>Bjoern Liebig</v>
      </c>
      <c r="F260" s="1">
        <f>'2021'!A24</f>
        <v>21023</v>
      </c>
      <c r="G260" s="42">
        <f>'2021'!C24</f>
        <v>44431</v>
      </c>
      <c r="H260" s="3" t="s">
        <v>47</v>
      </c>
      <c r="I260" s="3">
        <f t="shared" si="1"/>
        <v>2021</v>
      </c>
    </row>
    <row r="261" ht="14.25" customHeight="1">
      <c r="A261" s="35"/>
      <c r="B261" s="39">
        <v>1.5114912039E10</v>
      </c>
      <c r="C261" s="35" t="s">
        <v>96</v>
      </c>
      <c r="D261" s="1" t="str">
        <f>'2021'!B25</f>
        <v>Steffen Schubert</v>
      </c>
      <c r="F261" s="1">
        <f>'2021'!A25</f>
        <v>21024</v>
      </c>
      <c r="G261" s="42">
        <f>'2021'!C25</f>
        <v>44380</v>
      </c>
      <c r="H261" s="3" t="s">
        <v>32</v>
      </c>
      <c r="I261" s="3">
        <f t="shared" si="1"/>
        <v>2021</v>
      </c>
      <c r="J261" s="1" t="str">
        <f>'2021'!H25</f>
        <v/>
      </c>
    </row>
    <row r="262" ht="14.25" customHeight="1">
      <c r="A262" s="8" t="s">
        <v>1448</v>
      </c>
      <c r="B262" s="39">
        <v>2.3241853E7</v>
      </c>
      <c r="C262" s="35" t="s">
        <v>1449</v>
      </c>
      <c r="D262" s="1" t="str">
        <f>'2021'!B26</f>
        <v>Birgitte Fruerlund Jensen</v>
      </c>
      <c r="F262" s="1">
        <f>'2021'!A26</f>
        <v>21025</v>
      </c>
      <c r="G262" s="42">
        <f>'2021'!C26</f>
        <v>44346</v>
      </c>
      <c r="H262" s="3" t="s">
        <v>6</v>
      </c>
      <c r="I262" s="3">
        <f t="shared" si="1"/>
        <v>2021</v>
      </c>
      <c r="J262" s="1" t="str">
        <f>'2021'!H26</f>
        <v/>
      </c>
    </row>
    <row r="263" ht="14.25" customHeight="1">
      <c r="A263" s="35"/>
      <c r="B263" s="39">
        <v>6.1353512E7</v>
      </c>
      <c r="C263" s="35" t="s">
        <v>101</v>
      </c>
      <c r="D263" s="1" t="str">
        <f>'2021'!B27</f>
        <v>Mie Riis</v>
      </c>
      <c r="E263" s="1" t="s">
        <v>103</v>
      </c>
      <c r="F263" s="1">
        <f>'2021'!A27</f>
        <v>21026</v>
      </c>
      <c r="G263" s="42">
        <f>'2021'!C27</f>
        <v>44401</v>
      </c>
      <c r="H263" s="3" t="s">
        <v>32</v>
      </c>
      <c r="I263" s="3">
        <f t="shared" si="1"/>
        <v>2021</v>
      </c>
      <c r="J263" s="1" t="str">
        <f>'2021'!H27</f>
        <v/>
      </c>
    </row>
    <row r="264" ht="14.25" customHeight="1">
      <c r="A264" s="35"/>
      <c r="B264" s="39"/>
      <c r="C264" s="35" t="s">
        <v>104</v>
      </c>
      <c r="D264" s="1" t="str">
        <f>'2021'!B28</f>
        <v>Anette Ladegaard</v>
      </c>
      <c r="F264" s="1">
        <f>'2021'!A28</f>
        <v>21027</v>
      </c>
      <c r="G264" s="42">
        <f>'2021'!C28</f>
        <v>44430</v>
      </c>
      <c r="H264" s="3" t="s">
        <v>47</v>
      </c>
      <c r="I264" s="3">
        <f t="shared" si="1"/>
        <v>2021</v>
      </c>
    </row>
    <row r="265" ht="14.25" customHeight="1">
      <c r="A265" s="35"/>
      <c r="B265" s="39">
        <v>2.8311856E7</v>
      </c>
      <c r="C265" s="35" t="s">
        <v>40</v>
      </c>
      <c r="D265" s="1" t="str">
        <f>'2021'!B29</f>
        <v>Pia Nielsen</v>
      </c>
      <c r="F265" s="1">
        <f>'2021'!A29</f>
        <v>21028</v>
      </c>
      <c r="G265" s="42">
        <f>'2021'!C29</f>
        <v>44338</v>
      </c>
      <c r="H265" s="3" t="s">
        <v>32</v>
      </c>
      <c r="I265" s="3">
        <f t="shared" si="1"/>
        <v>2021</v>
      </c>
      <c r="J265" s="1" t="str">
        <f>'2021'!H29</f>
        <v/>
      </c>
    </row>
    <row r="266" ht="14.25" customHeight="1">
      <c r="A266" s="8" t="s">
        <v>107</v>
      </c>
      <c r="B266" s="39">
        <v>2.6197759E7</v>
      </c>
      <c r="C266" s="35" t="s">
        <v>108</v>
      </c>
      <c r="D266" s="1" t="str">
        <f>'2021'!B30</f>
        <v>Hanne Fabricius</v>
      </c>
      <c r="E266" s="1" t="s">
        <v>110</v>
      </c>
      <c r="F266" s="1">
        <f>'2021'!A30</f>
        <v>21029</v>
      </c>
      <c r="G266" s="42">
        <f>'2021'!C30</f>
        <v>44421</v>
      </c>
      <c r="H266" s="3" t="s">
        <v>6</v>
      </c>
      <c r="I266" s="3">
        <f t="shared" si="1"/>
        <v>2021</v>
      </c>
      <c r="J266" s="1" t="str">
        <f>'2021'!H30</f>
        <v/>
      </c>
    </row>
    <row r="267" ht="14.25" customHeight="1">
      <c r="A267" s="35"/>
      <c r="B267" s="39"/>
      <c r="C267" s="35" t="s">
        <v>111</v>
      </c>
      <c r="D267" s="1" t="str">
        <f>'2021'!B31</f>
        <v>Evelyn Zocher</v>
      </c>
      <c r="F267" s="1">
        <f>'2021'!A31</f>
        <v>21030</v>
      </c>
      <c r="G267" s="42">
        <f>'2021'!C31</f>
        <v>44409</v>
      </c>
      <c r="H267" s="3" t="s">
        <v>47</v>
      </c>
      <c r="I267" s="3">
        <f t="shared" si="1"/>
        <v>2021</v>
      </c>
    </row>
    <row r="268" ht="14.25" customHeight="1">
      <c r="A268" s="35"/>
      <c r="B268" s="39"/>
      <c r="C268" s="35" t="s">
        <v>113</v>
      </c>
      <c r="D268" s="1" t="str">
        <f>'2021'!B32</f>
        <v>Steffi Fleck</v>
      </c>
      <c r="F268" s="1">
        <f>'2021'!A32</f>
        <v>21031</v>
      </c>
      <c r="G268" s="42">
        <f>'2021'!C32</f>
        <v>44409</v>
      </c>
      <c r="H268" s="3" t="s">
        <v>47</v>
      </c>
      <c r="I268" s="3">
        <f t="shared" si="1"/>
        <v>2021</v>
      </c>
    </row>
    <row r="269" ht="14.25" customHeight="1">
      <c r="A269" s="8" t="s">
        <v>115</v>
      </c>
      <c r="B269" s="39">
        <v>4.0253136E7</v>
      </c>
      <c r="C269" s="35" t="s">
        <v>116</v>
      </c>
      <c r="D269" s="1" t="str">
        <f>'2021'!B33</f>
        <v>Karen Brimnes Damholt</v>
      </c>
      <c r="F269" s="1">
        <f>'2021'!A33</f>
        <v>21032</v>
      </c>
      <c r="G269" s="42">
        <f>'2021'!C33</f>
        <v>44351</v>
      </c>
      <c r="H269" s="3" t="s">
        <v>6</v>
      </c>
      <c r="I269" s="3">
        <f t="shared" si="1"/>
        <v>2021</v>
      </c>
      <c r="J269" s="1">
        <f>'2021'!H33</f>
        <v>10</v>
      </c>
    </row>
    <row r="270" ht="14.25" customHeight="1">
      <c r="A270" s="35"/>
      <c r="B270" s="39"/>
      <c r="C270" s="35" t="s">
        <v>118</v>
      </c>
      <c r="D270" s="1" t="str">
        <f>'2021'!B34</f>
        <v>Merethe Eckhardt</v>
      </c>
      <c r="F270" s="1">
        <f>'2021'!A34</f>
        <v>21033</v>
      </c>
      <c r="G270" s="42">
        <f>'2021'!C34</f>
        <v>44401</v>
      </c>
      <c r="H270" s="3" t="s">
        <v>47</v>
      </c>
      <c r="I270" s="3">
        <f t="shared" si="1"/>
        <v>2021</v>
      </c>
    </row>
    <row r="271" ht="14.25" customHeight="1">
      <c r="A271" s="35"/>
      <c r="B271" s="39"/>
      <c r="C271" s="35" t="s">
        <v>120</v>
      </c>
      <c r="D271" s="1" t="str">
        <f>'2021'!B35</f>
        <v>Silva Cucchi</v>
      </c>
      <c r="F271" s="1">
        <f>'2021'!A35</f>
        <v>21034</v>
      </c>
      <c r="G271" s="42">
        <f>'2021'!C35</f>
        <v>44426</v>
      </c>
      <c r="H271" s="3" t="s">
        <v>47</v>
      </c>
      <c r="I271" s="3">
        <f t="shared" si="1"/>
        <v>2021</v>
      </c>
    </row>
    <row r="272" ht="14.25" customHeight="1">
      <c r="A272" s="35"/>
      <c r="B272" s="39">
        <v>3.0740881E7</v>
      </c>
      <c r="C272" s="35" t="s">
        <v>122</v>
      </c>
      <c r="D272" s="1" t="str">
        <f>'2021'!B36</f>
        <v>Irene Raagaard</v>
      </c>
      <c r="F272" s="1">
        <f>'2021'!A36</f>
        <v>21035</v>
      </c>
      <c r="G272" s="42">
        <f>'2021'!C36</f>
        <v>44391</v>
      </c>
      <c r="H272" s="3" t="s">
        <v>32</v>
      </c>
      <c r="I272" s="3">
        <f t="shared" si="1"/>
        <v>2021</v>
      </c>
      <c r="J272" s="1" t="str">
        <f>'2021'!H36</f>
        <v/>
      </c>
    </row>
    <row r="273" ht="14.25" customHeight="1">
      <c r="A273" s="35"/>
      <c r="B273" s="39">
        <v>2.0967489E7</v>
      </c>
      <c r="C273" s="35" t="s">
        <v>13</v>
      </c>
      <c r="D273" s="1" t="str">
        <f>'2021'!B37</f>
        <v>Lars Pfeiffer Sørensen</v>
      </c>
      <c r="F273" s="1">
        <f>'2021'!A37</f>
        <v>21036</v>
      </c>
      <c r="G273" s="42">
        <f>'2021'!C37</f>
        <v>44440</v>
      </c>
      <c r="H273" s="3" t="s">
        <v>32</v>
      </c>
      <c r="I273" s="3">
        <f t="shared" si="1"/>
        <v>2021</v>
      </c>
      <c r="J273" s="1" t="str">
        <f>'2021'!H37</f>
        <v/>
      </c>
    </row>
    <row r="274" ht="14.25" customHeight="1">
      <c r="A274" s="8" t="s">
        <v>125</v>
      </c>
      <c r="B274" s="39">
        <v>4.0733226E7</v>
      </c>
      <c r="C274" s="35" t="s">
        <v>126</v>
      </c>
      <c r="D274" s="1" t="str">
        <f>'2021'!B38</f>
        <v>John Sckaletz</v>
      </c>
      <c r="F274" s="1">
        <f>'2021'!A38</f>
        <v>21037</v>
      </c>
      <c r="G274" s="42">
        <f>'2021'!C38</f>
        <v>44326</v>
      </c>
      <c r="H274" s="3" t="s">
        <v>6</v>
      </c>
      <c r="I274" s="3">
        <f t="shared" si="1"/>
        <v>2021</v>
      </c>
      <c r="J274" s="1" t="str">
        <f>'2021'!H38</f>
        <v/>
      </c>
    </row>
    <row r="275" ht="14.25" customHeight="1">
      <c r="A275" s="35"/>
      <c r="B275" s="39">
        <v>2.21107E7</v>
      </c>
      <c r="C275" s="35" t="s">
        <v>128</v>
      </c>
      <c r="D275" s="1" t="str">
        <f>'2021'!B39</f>
        <v>Charlotte Børglum</v>
      </c>
      <c r="F275" s="1">
        <f>'2021'!A39</f>
        <v>21038</v>
      </c>
      <c r="G275" s="42">
        <f>'2021'!C39</f>
        <v>44389</v>
      </c>
      <c r="H275" s="3" t="s">
        <v>32</v>
      </c>
      <c r="I275" s="3">
        <f t="shared" si="1"/>
        <v>2021</v>
      </c>
      <c r="J275" s="1" t="str">
        <f>'2021'!H39</f>
        <v/>
      </c>
    </row>
    <row r="276" ht="14.25" customHeight="1">
      <c r="A276" s="35"/>
      <c r="B276" s="39">
        <v>2.685844E7</v>
      </c>
      <c r="C276" s="35" t="s">
        <v>130</v>
      </c>
      <c r="D276" s="1" t="str">
        <f>'2021'!B40</f>
        <v>Nauja Kleist</v>
      </c>
      <c r="F276" s="1">
        <f>'2021'!A40</f>
        <v>21039</v>
      </c>
      <c r="G276" s="42">
        <f>'2021'!C40</f>
        <v>44407</v>
      </c>
      <c r="H276" s="3" t="s">
        <v>32</v>
      </c>
      <c r="I276" s="3">
        <f t="shared" si="1"/>
        <v>2021</v>
      </c>
      <c r="J276" s="1" t="str">
        <f>'2021'!H40</f>
        <v/>
      </c>
    </row>
    <row r="277" ht="14.25" customHeight="1">
      <c r="A277" s="35" t="s">
        <v>1450</v>
      </c>
      <c r="B277" s="39">
        <v>2.5245007E7</v>
      </c>
      <c r="C277" s="35" t="s">
        <v>132</v>
      </c>
      <c r="D277" s="1" t="str">
        <f>'2021'!B41</f>
        <v>Stig  Ravnkilde Erichsen</v>
      </c>
      <c r="E277" s="1" t="s">
        <v>134</v>
      </c>
      <c r="F277" s="1">
        <f>'2021'!A41</f>
        <v>21040</v>
      </c>
      <c r="G277" s="42">
        <f>'2021'!C41</f>
        <v>44417</v>
      </c>
      <c r="H277" s="3" t="s">
        <v>6</v>
      </c>
      <c r="I277" s="3">
        <f t="shared" si="1"/>
        <v>2021</v>
      </c>
      <c r="J277" s="1" t="str">
        <f>'2021'!H41</f>
        <v/>
      </c>
    </row>
    <row r="278" ht="14.25" customHeight="1">
      <c r="A278" s="35"/>
      <c r="B278" s="39">
        <v>2.1431008E7</v>
      </c>
      <c r="C278" s="35" t="s">
        <v>135</v>
      </c>
      <c r="D278" s="1" t="str">
        <f>'2021'!B42</f>
        <v>Berith Bie</v>
      </c>
      <c r="E278" s="1" t="s">
        <v>137</v>
      </c>
      <c r="F278" s="1">
        <f>'2021'!A42</f>
        <v>21041</v>
      </c>
      <c r="G278" s="42">
        <f>'2021'!C42</f>
        <v>44415</v>
      </c>
      <c r="H278" s="3" t="s">
        <v>32</v>
      </c>
      <c r="I278" s="3">
        <f t="shared" si="1"/>
        <v>2021</v>
      </c>
      <c r="J278" s="1" t="str">
        <f>'2021'!H42</f>
        <v/>
      </c>
    </row>
    <row r="279" ht="14.25" customHeight="1">
      <c r="A279" s="8" t="s">
        <v>138</v>
      </c>
      <c r="B279" s="39">
        <v>2.8905712E7</v>
      </c>
      <c r="C279" s="35" t="s">
        <v>139</v>
      </c>
      <c r="D279" s="1" t="str">
        <f>'2021'!B43</f>
        <v>Lena Thunbo</v>
      </c>
      <c r="F279" s="1">
        <f>'2021'!A43</f>
        <v>21042</v>
      </c>
      <c r="G279" s="42">
        <f>'2021'!C43</f>
        <v>44341</v>
      </c>
      <c r="H279" s="3" t="s">
        <v>6</v>
      </c>
      <c r="I279" s="3">
        <f t="shared" si="1"/>
        <v>2021</v>
      </c>
      <c r="J279" s="1">
        <f>'2021'!H43</f>
        <v>10</v>
      </c>
    </row>
    <row r="280" ht="14.25" customHeight="1">
      <c r="A280" s="35"/>
      <c r="B280" s="39">
        <v>2.0235677E7</v>
      </c>
      <c r="C280" s="35" t="s">
        <v>141</v>
      </c>
      <c r="D280" s="1" t="str">
        <f>'2021'!B44</f>
        <v>Henrik Pedersen</v>
      </c>
      <c r="F280" s="1">
        <f>'2021'!A44</f>
        <v>21043</v>
      </c>
      <c r="G280" s="42">
        <f>'2021'!C44</f>
        <v>44438</v>
      </c>
      <c r="H280" s="3" t="s">
        <v>32</v>
      </c>
      <c r="I280" s="3">
        <f t="shared" si="1"/>
        <v>2021</v>
      </c>
      <c r="J280" s="1" t="str">
        <f>'2021'!H45</f>
        <v/>
      </c>
    </row>
    <row r="281" ht="14.25" customHeight="1">
      <c r="A281" s="35"/>
      <c r="B281" s="39">
        <v>2.6791444E7</v>
      </c>
      <c r="C281" s="35" t="s">
        <v>144</v>
      </c>
      <c r="D281" s="1" t="str">
        <f>'2021'!B45</f>
        <v>Pernille Pals</v>
      </c>
      <c r="F281" s="1">
        <f>'2021'!A45</f>
        <v>21044</v>
      </c>
      <c r="G281" s="42">
        <f>'2021'!C45</f>
        <v>44401</v>
      </c>
      <c r="H281" s="3" t="s">
        <v>32</v>
      </c>
      <c r="I281" s="3">
        <f t="shared" si="1"/>
        <v>2021</v>
      </c>
      <c r="J281" s="6">
        <f>'2021'!H46</f>
        <v>7</v>
      </c>
    </row>
    <row r="282" ht="14.25" customHeight="1">
      <c r="A282" s="8" t="s">
        <v>146</v>
      </c>
      <c r="B282" s="39">
        <v>3.1220122E7</v>
      </c>
      <c r="C282" s="35" t="s">
        <v>147</v>
      </c>
      <c r="D282" s="1" t="str">
        <f>'2021'!B46</f>
        <v>Jens Clausen</v>
      </c>
      <c r="E282" s="1" t="s">
        <v>149</v>
      </c>
      <c r="F282" s="1">
        <f>'2021'!A46</f>
        <v>21045</v>
      </c>
      <c r="G282" s="42">
        <f>'2021'!C46</f>
        <v>44438</v>
      </c>
      <c r="H282" s="3" t="s">
        <v>6</v>
      </c>
      <c r="I282" s="3">
        <f t="shared" si="1"/>
        <v>2021</v>
      </c>
      <c r="J282" s="1" t="str">
        <f>'2021'!H47</f>
        <v/>
      </c>
    </row>
    <row r="283" ht="14.25" customHeight="1">
      <c r="A283" s="35"/>
      <c r="B283" s="39">
        <v>4.0401575E7</v>
      </c>
      <c r="C283" s="35" t="s">
        <v>30</v>
      </c>
      <c r="D283" s="1" t="str">
        <f>'2021'!B47</f>
        <v>Kaj Hansen</v>
      </c>
      <c r="E283" s="1" t="s">
        <v>151</v>
      </c>
      <c r="F283" s="1">
        <f>'2021'!A47</f>
        <v>21046</v>
      </c>
      <c r="G283" s="42">
        <f>'2021'!C47</f>
        <v>44382</v>
      </c>
      <c r="H283" s="3" t="s">
        <v>32</v>
      </c>
      <c r="I283" s="3">
        <f t="shared" si="1"/>
        <v>2021</v>
      </c>
      <c r="J283" s="1" t="str">
        <f>'2021'!H48</f>
        <v/>
      </c>
    </row>
    <row r="284" ht="14.25" customHeight="1">
      <c r="A284" s="35"/>
      <c r="B284" s="39">
        <v>3.0936957E7</v>
      </c>
      <c r="C284" s="35" t="s">
        <v>152</v>
      </c>
      <c r="D284" s="1" t="str">
        <f>'2021'!B48</f>
        <v>Trine Baun</v>
      </c>
      <c r="F284" s="1">
        <f>'2021'!A48</f>
        <v>21047</v>
      </c>
      <c r="G284" s="42">
        <f>'2021'!C48</f>
        <v>44385</v>
      </c>
      <c r="H284" s="3" t="s">
        <v>32</v>
      </c>
      <c r="I284" s="3">
        <f t="shared" si="1"/>
        <v>2021</v>
      </c>
    </row>
    <row r="285" ht="14.25" customHeight="1">
      <c r="A285" s="35"/>
      <c r="B285" s="39"/>
      <c r="C285" s="35" t="s">
        <v>154</v>
      </c>
      <c r="D285" s="1" t="str">
        <f>'2021'!B49</f>
        <v>Conelia Fricke</v>
      </c>
      <c r="F285" s="1">
        <f>'2021'!A49</f>
        <v>21048</v>
      </c>
      <c r="G285" s="42">
        <f>'2021'!C49</f>
        <v>44345</v>
      </c>
      <c r="H285" s="3" t="s">
        <v>47</v>
      </c>
      <c r="I285" s="3">
        <f t="shared" si="1"/>
        <v>2021</v>
      </c>
      <c r="J285" s="1" t="str">
        <f>'2021'!H50</f>
        <v/>
      </c>
    </row>
    <row r="286" ht="14.25" customHeight="1">
      <c r="A286" s="35"/>
      <c r="B286" s="39">
        <v>2.9613802E7</v>
      </c>
      <c r="C286" s="35" t="s">
        <v>99</v>
      </c>
      <c r="D286" s="1" t="str">
        <f>'2021'!B50</f>
        <v>Preben W Jensen</v>
      </c>
      <c r="E286" s="1" t="s">
        <v>157</v>
      </c>
      <c r="F286" s="1">
        <f>'2021'!A50</f>
        <v>21049</v>
      </c>
      <c r="G286" s="42">
        <f>'2021'!C50</f>
        <v>44416</v>
      </c>
      <c r="H286" s="3" t="s">
        <v>32</v>
      </c>
      <c r="I286" s="3">
        <f t="shared" si="1"/>
        <v>2021</v>
      </c>
      <c r="J286" s="6">
        <f>'2021'!H51</f>
        <v>5</v>
      </c>
    </row>
    <row r="287" ht="14.25" customHeight="1">
      <c r="A287" s="35"/>
      <c r="B287" s="39">
        <v>2.6448601E7</v>
      </c>
      <c r="C287" s="35" t="s">
        <v>158</v>
      </c>
      <c r="D287" s="1" t="str">
        <f>'2021'!B51</f>
        <v>Johnny Kristensen</v>
      </c>
      <c r="E287" s="1" t="s">
        <v>160</v>
      </c>
      <c r="F287" s="1">
        <f>'2021'!A51</f>
        <v>21050</v>
      </c>
      <c r="G287" s="42">
        <f>'2021'!C51</f>
        <v>44408</v>
      </c>
      <c r="H287" s="3" t="s">
        <v>6</v>
      </c>
      <c r="I287" s="3">
        <f t="shared" si="1"/>
        <v>2021</v>
      </c>
    </row>
    <row r="288" ht="14.25" customHeight="1">
      <c r="A288" s="35"/>
      <c r="B288" s="39"/>
      <c r="C288" s="35" t="s">
        <v>161</v>
      </c>
      <c r="D288" s="1" t="str">
        <f>'2021'!B52</f>
        <v>Pia Wittenborn</v>
      </c>
      <c r="F288" s="1">
        <f>'2021'!A52</f>
        <v>21051</v>
      </c>
      <c r="G288" s="42">
        <f>'2021'!C52</f>
        <v>44318</v>
      </c>
      <c r="H288" s="3" t="s">
        <v>47</v>
      </c>
      <c r="I288" s="3">
        <f t="shared" si="1"/>
        <v>2021</v>
      </c>
    </row>
    <row r="289" ht="14.25" customHeight="1">
      <c r="A289" s="35"/>
      <c r="B289" s="39"/>
      <c r="C289" s="35" t="s">
        <v>30</v>
      </c>
      <c r="D289" s="1" t="str">
        <f>'2021'!B53</f>
        <v>Robert Steen Hansen</v>
      </c>
      <c r="F289" s="1">
        <f>'2021'!A53</f>
        <v>21052</v>
      </c>
      <c r="G289" s="42">
        <f>'2021'!C53</f>
        <v>44367</v>
      </c>
      <c r="H289" s="3" t="s">
        <v>47</v>
      </c>
      <c r="I289" s="3">
        <f t="shared" si="1"/>
        <v>2021</v>
      </c>
      <c r="J289" s="1" t="str">
        <f>'2021'!H54</f>
        <v/>
      </c>
    </row>
    <row r="290" ht="14.25" customHeight="1">
      <c r="A290" s="35"/>
      <c r="B290" s="39">
        <v>1.711439296E9</v>
      </c>
      <c r="C290" s="35" t="s">
        <v>164</v>
      </c>
      <c r="D290" s="1" t="str">
        <f>'2021'!B54</f>
        <v>Andreas Klemm</v>
      </c>
      <c r="F290" s="1">
        <f>'2021'!A54</f>
        <v>21053</v>
      </c>
      <c r="G290" s="42">
        <f>'2021'!C54</f>
        <v>44450</v>
      </c>
      <c r="H290" s="3" t="s">
        <v>32</v>
      </c>
      <c r="I290" s="3">
        <f t="shared" si="1"/>
        <v>2021</v>
      </c>
      <c r="J290" s="1" t="str">
        <f>'2021'!H55</f>
        <v/>
      </c>
    </row>
    <row r="291" ht="14.25" customHeight="1">
      <c r="A291" s="35"/>
      <c r="B291" s="39">
        <v>2.8490305E7</v>
      </c>
      <c r="C291" s="35" t="s">
        <v>40</v>
      </c>
      <c r="D291" s="1" t="str">
        <f>'2021'!B55</f>
        <v>Susanne Nielsen</v>
      </c>
      <c r="F291" s="1">
        <f>'2021'!A55</f>
        <v>21054</v>
      </c>
      <c r="G291" s="42">
        <f>'2021'!C55</f>
        <v>44431</v>
      </c>
      <c r="H291" s="3" t="s">
        <v>32</v>
      </c>
      <c r="I291" s="3">
        <f t="shared" si="1"/>
        <v>2021</v>
      </c>
    </row>
    <row r="292" ht="14.25" customHeight="1">
      <c r="A292" s="35"/>
      <c r="B292" s="39"/>
      <c r="C292" s="35" t="s">
        <v>167</v>
      </c>
      <c r="D292" s="1" t="str">
        <f>'2021'!B56</f>
        <v>Helle Mathiesen</v>
      </c>
      <c r="F292" s="1">
        <f>'2021'!A56</f>
        <v>21055</v>
      </c>
      <c r="G292" s="42">
        <f>'2021'!C56</f>
        <v>44408</v>
      </c>
      <c r="H292" s="3" t="s">
        <v>47</v>
      </c>
      <c r="I292" s="3">
        <f t="shared" si="1"/>
        <v>2021</v>
      </c>
      <c r="J292" s="1" t="str">
        <f>'2021'!H57</f>
        <v/>
      </c>
    </row>
    <row r="293" ht="14.25" customHeight="1">
      <c r="A293" s="35"/>
      <c r="B293" s="39">
        <v>6.1283743E7</v>
      </c>
      <c r="C293" s="35" t="s">
        <v>40</v>
      </c>
      <c r="D293" s="1" t="str">
        <f>'2021'!B57</f>
        <v>Eigil Holm Nielsen</v>
      </c>
      <c r="F293" s="1">
        <f>'2021'!A57</f>
        <v>21056</v>
      </c>
      <c r="G293" s="42">
        <f>'2021'!C57</f>
        <v>44429</v>
      </c>
      <c r="H293" s="3" t="s">
        <v>32</v>
      </c>
      <c r="I293" s="3">
        <f t="shared" si="1"/>
        <v>2021</v>
      </c>
      <c r="J293" s="1" t="str">
        <f>'2021'!H58</f>
        <v/>
      </c>
    </row>
    <row r="294" ht="14.25" customHeight="1">
      <c r="A294" s="35"/>
      <c r="B294" s="39">
        <v>6.0688589E7</v>
      </c>
      <c r="C294" s="35" t="s">
        <v>170</v>
      </c>
      <c r="D294" s="1" t="str">
        <f>'2021'!B58</f>
        <v>Rene Thestrup</v>
      </c>
      <c r="F294" s="1">
        <f>'2021'!A58</f>
        <v>21057</v>
      </c>
      <c r="G294" s="42">
        <f>'2021'!C58</f>
        <v>44422</v>
      </c>
      <c r="H294" s="3" t="s">
        <v>32</v>
      </c>
      <c r="I294" s="3">
        <f t="shared" si="1"/>
        <v>2021</v>
      </c>
    </row>
    <row r="295" ht="14.25" customHeight="1">
      <c r="A295" s="35"/>
      <c r="B295" s="39"/>
      <c r="C295" s="35" t="s">
        <v>172</v>
      </c>
      <c r="D295" s="1" t="str">
        <f>'2021'!B59</f>
        <v>Dan Aagaard</v>
      </c>
      <c r="F295" s="1">
        <f>'2021'!A59</f>
        <v>21058</v>
      </c>
      <c r="G295" s="42">
        <f>'2021'!C59</f>
        <v>44356</v>
      </c>
      <c r="H295" s="3" t="s">
        <v>47</v>
      </c>
      <c r="I295" s="3">
        <f t="shared" si="1"/>
        <v>2021</v>
      </c>
    </row>
    <row r="296" ht="14.25" customHeight="1">
      <c r="A296" s="35"/>
      <c r="B296" s="39"/>
      <c r="C296" s="35" t="s">
        <v>174</v>
      </c>
      <c r="D296" s="1" t="str">
        <f>'2021'!B60</f>
        <v>Vibeke Eriksen</v>
      </c>
      <c r="F296" s="1">
        <f>'2021'!A60</f>
        <v>21059</v>
      </c>
      <c r="G296" s="42">
        <f>'2021'!C60</f>
        <v>44378</v>
      </c>
      <c r="H296" s="3" t="s">
        <v>47</v>
      </c>
      <c r="I296" s="3">
        <f t="shared" si="1"/>
        <v>2021</v>
      </c>
      <c r="J296" s="6">
        <f>'2021'!H61</f>
        <v>5</v>
      </c>
    </row>
    <row r="297" ht="14.25" customHeight="1">
      <c r="A297" s="8" t="s">
        <v>176</v>
      </c>
      <c r="B297" s="39">
        <v>3.029908E7</v>
      </c>
      <c r="C297" s="35" t="s">
        <v>177</v>
      </c>
      <c r="D297" s="1" t="str">
        <f>'2021'!B61</f>
        <v>Sarah Wahlgreen</v>
      </c>
      <c r="F297" s="1">
        <f>'2021'!A61</f>
        <v>21060</v>
      </c>
      <c r="G297" s="42">
        <f>'2021'!C61</f>
        <v>44322</v>
      </c>
      <c r="H297" s="3" t="s">
        <v>32</v>
      </c>
      <c r="I297" s="3">
        <f t="shared" si="1"/>
        <v>2021</v>
      </c>
      <c r="J297" s="1" t="str">
        <f>'2021'!H62</f>
        <v/>
      </c>
    </row>
    <row r="298" ht="14.25" customHeight="1">
      <c r="A298" s="35"/>
      <c r="B298" s="39">
        <v>1.757043209E9</v>
      </c>
      <c r="C298" s="35" t="s">
        <v>179</v>
      </c>
      <c r="D298" s="1" t="str">
        <f>'2021'!B62</f>
        <v>Ralf Redlich</v>
      </c>
      <c r="F298" s="1">
        <f>'2021'!A62</f>
        <v>21061</v>
      </c>
      <c r="G298" s="42">
        <f>'2021'!C62</f>
        <v>44471</v>
      </c>
      <c r="H298" s="3" t="s">
        <v>32</v>
      </c>
      <c r="I298" s="3">
        <f t="shared" si="1"/>
        <v>2021</v>
      </c>
      <c r="J298" s="1" t="str">
        <f>'2021'!H63</f>
        <v/>
      </c>
    </row>
    <row r="299" ht="14.25" customHeight="1">
      <c r="A299" s="8" t="s">
        <v>37</v>
      </c>
      <c r="B299" s="39"/>
      <c r="C299" s="35" t="s">
        <v>13</v>
      </c>
      <c r="D299" s="1" t="str">
        <f>'2021'!B63</f>
        <v>Henrik  Sørensen</v>
      </c>
      <c r="F299" s="1">
        <f>'2021'!A63</f>
        <v>21062</v>
      </c>
      <c r="G299" s="42">
        <f>'2021'!C63</f>
        <v>44284</v>
      </c>
      <c r="H299" s="3" t="s">
        <v>6</v>
      </c>
      <c r="I299" s="3">
        <f t="shared" si="1"/>
        <v>2021</v>
      </c>
      <c r="J299" s="1" t="str">
        <f>'2021'!H64</f>
        <v/>
      </c>
    </row>
    <row r="300" ht="14.25" customHeight="1">
      <c r="A300" s="8" t="s">
        <v>37</v>
      </c>
      <c r="B300" s="39"/>
      <c r="C300" s="35" t="s">
        <v>13</v>
      </c>
      <c r="D300" s="1" t="str">
        <f>'2021'!B64</f>
        <v>Henrik Sørensen</v>
      </c>
      <c r="F300" s="1">
        <f>'2021'!A64</f>
        <v>21063</v>
      </c>
      <c r="G300" s="42">
        <f>'2021'!C64</f>
        <v>44319</v>
      </c>
      <c r="H300" s="3" t="s">
        <v>6</v>
      </c>
      <c r="I300" s="3">
        <f t="shared" si="1"/>
        <v>2021</v>
      </c>
    </row>
    <row r="301" ht="14.25" customHeight="1">
      <c r="A301" s="35"/>
      <c r="B301" s="39"/>
      <c r="C301" s="35" t="s">
        <v>182</v>
      </c>
      <c r="D301" s="1" t="str">
        <f>'2021'!B65</f>
        <v>Janne Malberg</v>
      </c>
      <c r="F301" s="1">
        <f>'2021'!A65</f>
        <v>21064</v>
      </c>
      <c r="G301" s="42">
        <f>'2021'!C65</f>
        <v>44419</v>
      </c>
      <c r="H301" s="3" t="s">
        <v>47</v>
      </c>
      <c r="I301" s="3">
        <f t="shared" si="1"/>
        <v>2021</v>
      </c>
      <c r="J301" s="1" t="str">
        <f>'2021'!H66</f>
        <v/>
      </c>
    </row>
    <row r="302" ht="14.25" customHeight="1">
      <c r="A302" s="35"/>
      <c r="B302" s="39">
        <v>2.1772797E7</v>
      </c>
      <c r="C302" s="35" t="s">
        <v>184</v>
      </c>
      <c r="D302" s="1" t="str">
        <f>'2021'!B66</f>
        <v>Ivar Albæk</v>
      </c>
      <c r="F302" s="1">
        <f>'2021'!A66</f>
        <v>21065</v>
      </c>
      <c r="G302" s="42">
        <f>'2021'!C66</f>
        <v>44312</v>
      </c>
      <c r="H302" s="3" t="s">
        <v>32</v>
      </c>
      <c r="I302" s="3">
        <f t="shared" si="1"/>
        <v>2021</v>
      </c>
      <c r="J302" s="6">
        <f>'2021'!H67</f>
        <v>10</v>
      </c>
    </row>
    <row r="303" ht="14.25" customHeight="1">
      <c r="A303" s="8" t="s">
        <v>1451</v>
      </c>
      <c r="B303" s="39">
        <v>2.2310309E7</v>
      </c>
      <c r="C303" s="35" t="s">
        <v>187</v>
      </c>
      <c r="D303" s="1" t="str">
        <f>'2021'!B67</f>
        <v>Kristoffer Grishauge</v>
      </c>
      <c r="E303" s="1" t="s">
        <v>1452</v>
      </c>
      <c r="F303" s="1">
        <f>'2021'!A67</f>
        <v>21066</v>
      </c>
      <c r="G303" s="42">
        <f>'2021'!C67</f>
        <v>44398</v>
      </c>
      <c r="H303" s="3" t="s">
        <v>6</v>
      </c>
      <c r="I303" s="3">
        <f t="shared" si="1"/>
        <v>2021</v>
      </c>
      <c r="J303" s="1" t="str">
        <f>'2021'!H68</f>
        <v/>
      </c>
    </row>
    <row r="304" ht="14.25" customHeight="1">
      <c r="A304" s="35"/>
      <c r="B304" s="39">
        <v>3.1164387E7</v>
      </c>
      <c r="C304" s="35" t="s">
        <v>190</v>
      </c>
      <c r="D304" s="1" t="str">
        <f>'2021'!B68</f>
        <v>Carsten Paul Walker</v>
      </c>
      <c r="E304" s="1" t="s">
        <v>192</v>
      </c>
      <c r="F304" s="1">
        <f>'2021'!A68</f>
        <v>21067</v>
      </c>
      <c r="G304" s="42">
        <f>'2021'!C68</f>
        <v>44296</v>
      </c>
      <c r="H304" s="3" t="s">
        <v>32</v>
      </c>
      <c r="I304" s="3">
        <f t="shared" si="1"/>
        <v>2021</v>
      </c>
    </row>
    <row r="305" ht="14.25" customHeight="1">
      <c r="A305" s="35"/>
      <c r="B305" s="39"/>
      <c r="C305" s="35" t="s">
        <v>193</v>
      </c>
      <c r="D305" s="1" t="str">
        <f>'2021'!B69</f>
        <v>Lisa Rosengren</v>
      </c>
      <c r="F305" s="1">
        <f>'2021'!A69</f>
        <v>21068</v>
      </c>
      <c r="G305" s="42">
        <f>'2021'!C69</f>
        <v>44434</v>
      </c>
      <c r="H305" s="3" t="s">
        <v>47</v>
      </c>
      <c r="I305" s="3">
        <f t="shared" si="1"/>
        <v>2021</v>
      </c>
      <c r="J305" s="1" t="str">
        <f>'2021'!H70</f>
        <v/>
      </c>
    </row>
    <row r="306" ht="14.25" customHeight="1">
      <c r="A306" s="35"/>
      <c r="B306" s="39">
        <v>3.1325579E7</v>
      </c>
      <c r="C306" s="35" t="s">
        <v>1453</v>
      </c>
      <c r="D306" s="1" t="str">
        <f>'2021'!B70</f>
        <v>Niclas Nordenstrom</v>
      </c>
      <c r="F306" s="1">
        <f>'2021'!A70</f>
        <v>21069</v>
      </c>
      <c r="G306" s="42">
        <f>'2021'!C70</f>
        <v>44287</v>
      </c>
      <c r="H306" s="3" t="s">
        <v>32</v>
      </c>
      <c r="I306" s="3">
        <f t="shared" si="1"/>
        <v>2021</v>
      </c>
      <c r="J306" s="1" t="str">
        <f>'2021'!H71</f>
        <v/>
      </c>
    </row>
    <row r="307" ht="14.25" customHeight="1">
      <c r="A307" s="35"/>
      <c r="B307" s="39">
        <v>2.3801355E7</v>
      </c>
      <c r="C307" s="35" t="s">
        <v>197</v>
      </c>
      <c r="D307" s="1" t="str">
        <f>'2021'!B71</f>
        <v>Elisabeth Røjtburg</v>
      </c>
      <c r="F307" s="1">
        <f>'2021'!A71</f>
        <v>21070</v>
      </c>
      <c r="G307" s="42">
        <f>'2021'!C71</f>
        <v>44348</v>
      </c>
      <c r="H307" s="3" t="s">
        <v>32</v>
      </c>
      <c r="I307" s="3">
        <f t="shared" si="1"/>
        <v>2021</v>
      </c>
    </row>
    <row r="308" ht="14.25" customHeight="1">
      <c r="A308" s="35"/>
      <c r="B308" s="39"/>
      <c r="C308" s="35" t="s">
        <v>199</v>
      </c>
      <c r="D308" s="1" t="str">
        <f>'2021'!B72</f>
        <v>Saare Mare</v>
      </c>
      <c r="F308" s="1">
        <f>'2021'!A72</f>
        <v>21071</v>
      </c>
      <c r="G308" s="42">
        <f>'2021'!C72</f>
        <v>44449</v>
      </c>
      <c r="H308" s="3" t="s">
        <v>47</v>
      </c>
      <c r="I308" s="3">
        <f t="shared" si="1"/>
        <v>2021</v>
      </c>
      <c r="J308" s="1" t="str">
        <f>'2021'!H73</f>
        <v/>
      </c>
    </row>
    <row r="309" ht="14.25" customHeight="1">
      <c r="A309" s="35"/>
      <c r="B309" s="39">
        <v>2.1461262E7</v>
      </c>
      <c r="C309" s="35" t="s">
        <v>40</v>
      </c>
      <c r="D309" s="1" t="str">
        <f>'2021'!B73</f>
        <v>Anni Nielsen</v>
      </c>
      <c r="E309" s="1" t="s">
        <v>1454</v>
      </c>
      <c r="F309" s="1">
        <f>'2021'!A73</f>
        <v>21072</v>
      </c>
      <c r="G309" s="42">
        <f>'2021'!C73</f>
        <v>44443</v>
      </c>
      <c r="H309" s="3" t="s">
        <v>32</v>
      </c>
      <c r="I309" s="3">
        <f t="shared" si="1"/>
        <v>2021</v>
      </c>
    </row>
    <row r="310" ht="14.25" customHeight="1">
      <c r="A310" s="35"/>
      <c r="B310" s="39"/>
      <c r="C310" s="35" t="s">
        <v>203</v>
      </c>
      <c r="D310" s="1" t="str">
        <f>'2021'!B74</f>
        <v>Mette </v>
      </c>
      <c r="F310" s="1">
        <f>'2021'!A74</f>
        <v>21073</v>
      </c>
      <c r="G310" s="42">
        <f>'2021'!C74</f>
        <v>44282</v>
      </c>
      <c r="H310" s="3" t="s">
        <v>47</v>
      </c>
      <c r="I310" s="3">
        <f t="shared" si="1"/>
        <v>2021</v>
      </c>
    </row>
    <row r="311" ht="14.25" customHeight="1">
      <c r="A311" s="35"/>
      <c r="B311" s="39"/>
      <c r="C311" s="35" t="s">
        <v>205</v>
      </c>
      <c r="D311" s="1" t="str">
        <f>'2021'!B75</f>
        <v>Charlotte Boeg</v>
      </c>
      <c r="F311" s="1">
        <f>'2021'!A75</f>
        <v>21074</v>
      </c>
      <c r="G311" s="42">
        <f>'2021'!C75</f>
        <v>44294</v>
      </c>
      <c r="H311" s="3" t="s">
        <v>47</v>
      </c>
      <c r="I311" s="3">
        <f t="shared" si="1"/>
        <v>2021</v>
      </c>
    </row>
    <row r="312" ht="14.25" customHeight="1">
      <c r="A312" s="35"/>
      <c r="B312" s="39"/>
      <c r="C312" s="35" t="s">
        <v>158</v>
      </c>
      <c r="D312" s="1" t="str">
        <f>'2021'!B76</f>
        <v>Svend Kristensen</v>
      </c>
      <c r="F312" s="1">
        <f>'2021'!A76</f>
        <v>21075</v>
      </c>
      <c r="G312" s="42">
        <f>'2021'!C76</f>
        <v>44412</v>
      </c>
      <c r="H312" s="3" t="s">
        <v>47</v>
      </c>
      <c r="I312" s="3">
        <f t="shared" si="1"/>
        <v>2021</v>
      </c>
    </row>
    <row r="313" ht="14.25" customHeight="1">
      <c r="A313" s="35"/>
      <c r="B313" s="39"/>
      <c r="C313" s="35" t="s">
        <v>208</v>
      </c>
      <c r="D313" s="1" t="str">
        <f>'2021'!B77</f>
        <v>Niels Erik Rasmussen</v>
      </c>
      <c r="F313" s="1">
        <f>'2021'!A77</f>
        <v>21076</v>
      </c>
      <c r="G313" s="42">
        <f>'2021'!C77</f>
        <v>44334</v>
      </c>
      <c r="H313" s="3" t="s">
        <v>47</v>
      </c>
      <c r="I313" s="3">
        <f t="shared" si="1"/>
        <v>2021</v>
      </c>
      <c r="J313" s="1" t="str">
        <f>'2021'!H78</f>
        <v/>
      </c>
    </row>
    <row r="314" ht="14.25" customHeight="1">
      <c r="A314" s="35"/>
      <c r="B314" s="39">
        <v>2.8802428E7</v>
      </c>
      <c r="C314" s="35" t="s">
        <v>210</v>
      </c>
      <c r="D314" s="1" t="str">
        <f>'2021'!B78</f>
        <v>Louise Rolsner</v>
      </c>
      <c r="F314" s="1">
        <f>'2021'!A78</f>
        <v>21077</v>
      </c>
      <c r="G314" s="42">
        <f>'2021'!C78</f>
        <v>44287</v>
      </c>
      <c r="H314" s="3" t="s">
        <v>32</v>
      </c>
      <c r="I314" s="3">
        <f t="shared" si="1"/>
        <v>2021</v>
      </c>
    </row>
    <row r="315" ht="14.25" customHeight="1">
      <c r="A315" s="35"/>
      <c r="B315" s="39">
        <v>2.1273634E7</v>
      </c>
      <c r="C315" s="35" t="s">
        <v>213</v>
      </c>
      <c r="D315" s="1" t="str">
        <f>'2021'!B80</f>
        <v>Mary-ann Andersen</v>
      </c>
      <c r="F315" s="1">
        <f>'2021'!A80</f>
        <v>21079</v>
      </c>
      <c r="G315" s="42">
        <f>'2021'!C80</f>
        <v>44376</v>
      </c>
      <c r="H315" s="3" t="s">
        <v>32</v>
      </c>
      <c r="I315" s="3">
        <f t="shared" si="1"/>
        <v>2021</v>
      </c>
      <c r="J315" s="1" t="str">
        <f>'2021'!H81</f>
        <v/>
      </c>
    </row>
    <row r="316" ht="14.25" customHeight="1">
      <c r="A316" s="35"/>
      <c r="B316" s="39">
        <v>4.2529597E7</v>
      </c>
      <c r="C316" s="35" t="s">
        <v>141</v>
      </c>
      <c r="D316" s="1" t="str">
        <f>'2021'!B81</f>
        <v>Keld Pedersen</v>
      </c>
      <c r="F316" s="1">
        <f>'2021'!A81</f>
        <v>21080</v>
      </c>
      <c r="G316" s="42">
        <f>'2021'!C81</f>
        <v>44408</v>
      </c>
      <c r="H316" s="3" t="s">
        <v>32</v>
      </c>
      <c r="I316" s="3">
        <f t="shared" si="1"/>
        <v>2021</v>
      </c>
      <c r="J316" s="1" t="str">
        <f>'2021'!H82</f>
        <v/>
      </c>
    </row>
    <row r="317" ht="14.25" customHeight="1">
      <c r="A317" s="35"/>
      <c r="B317" s="39">
        <v>2.5361226E7</v>
      </c>
      <c r="C317" s="35" t="s">
        <v>216</v>
      </c>
      <c r="D317" s="1" t="str">
        <f>'2021'!B82</f>
        <v>Euki Hirano</v>
      </c>
      <c r="F317" s="1">
        <f>'2021'!A82</f>
        <v>21081</v>
      </c>
      <c r="G317" s="42">
        <f>'2021'!C82</f>
        <v>44286</v>
      </c>
      <c r="H317" s="3" t="s">
        <v>32</v>
      </c>
      <c r="I317" s="3">
        <f t="shared" si="1"/>
        <v>2021</v>
      </c>
      <c r="J317" s="1" t="str">
        <f>'2021'!H83</f>
        <v/>
      </c>
    </row>
    <row r="318" ht="14.25" customHeight="1">
      <c r="A318" s="35"/>
      <c r="B318" s="39">
        <v>5.1311439E7</v>
      </c>
      <c r="C318" s="35" t="s">
        <v>218</v>
      </c>
      <c r="D318" s="1" t="str">
        <f>'2021'!B83</f>
        <v>Jesper Fogtmann</v>
      </c>
      <c r="E318" s="1" t="s">
        <v>220</v>
      </c>
      <c r="F318" s="1">
        <f>'2021'!A83</f>
        <v>21082</v>
      </c>
      <c r="G318" s="42">
        <f>'2021'!C83</f>
        <v>44337</v>
      </c>
      <c r="H318" s="3" t="s">
        <v>32</v>
      </c>
      <c r="I318" s="3">
        <f t="shared" si="1"/>
        <v>2021</v>
      </c>
      <c r="J318" s="1" t="str">
        <f>'2021'!H84</f>
        <v/>
      </c>
    </row>
    <row r="319" ht="14.25" customHeight="1">
      <c r="A319" s="35"/>
      <c r="B319" s="39">
        <v>2.3965956E7</v>
      </c>
      <c r="C319" s="35" t="s">
        <v>221</v>
      </c>
      <c r="D319" s="1" t="str">
        <f>'2021'!B84</f>
        <v>Simone Piil</v>
      </c>
      <c r="E319" s="1" t="s">
        <v>223</v>
      </c>
      <c r="F319" s="1">
        <f>'2021'!A84</f>
        <v>21083</v>
      </c>
      <c r="G319" s="42">
        <f>'2021'!C84</f>
        <v>44419</v>
      </c>
      <c r="H319" s="3" t="s">
        <v>32</v>
      </c>
      <c r="I319" s="3">
        <f t="shared" si="1"/>
        <v>2021</v>
      </c>
      <c r="J319" s="1" t="str">
        <f>'2021'!H85</f>
        <v/>
      </c>
    </row>
    <row r="320" ht="14.25" customHeight="1">
      <c r="A320" s="35"/>
      <c r="B320" s="39">
        <v>2.342153E7</v>
      </c>
      <c r="C320" s="35" t="s">
        <v>224</v>
      </c>
      <c r="D320" s="1" t="str">
        <f>'2021'!B85</f>
        <v>Helle Aakerberg</v>
      </c>
      <c r="F320" s="1">
        <f>'2021'!A85</f>
        <v>21084</v>
      </c>
      <c r="G320" s="42">
        <f>'2021'!C85</f>
        <v>44342</v>
      </c>
      <c r="H320" s="3" t="s">
        <v>32</v>
      </c>
      <c r="I320" s="3">
        <f t="shared" si="1"/>
        <v>2021</v>
      </c>
      <c r="J320" s="1" t="str">
        <f>'2021'!H86</f>
        <v/>
      </c>
    </row>
    <row r="321" ht="14.25" customHeight="1">
      <c r="A321" s="35"/>
      <c r="B321" s="39">
        <v>2.0142916E7</v>
      </c>
      <c r="C321" s="35" t="s">
        <v>226</v>
      </c>
      <c r="D321" s="1" t="str">
        <f>'2021'!B86</f>
        <v>Anne Schwartzbach</v>
      </c>
      <c r="E321" s="1" t="s">
        <v>228</v>
      </c>
      <c r="F321" s="1">
        <f>'2021'!A86</f>
        <v>21085</v>
      </c>
      <c r="G321" s="42">
        <f>'2021'!C86</f>
        <v>44360</v>
      </c>
      <c r="H321" s="3" t="s">
        <v>6</v>
      </c>
      <c r="I321" s="3">
        <f t="shared" si="1"/>
        <v>2021</v>
      </c>
      <c r="J321" s="1" t="str">
        <f>'2021'!H88</f>
        <v/>
      </c>
    </row>
    <row r="322" ht="14.25" customHeight="1">
      <c r="A322" s="35"/>
      <c r="B322" s="39">
        <v>2.227683E7</v>
      </c>
      <c r="C322" s="35" t="s">
        <v>30</v>
      </c>
      <c r="D322" s="1" t="str">
        <f>'2021'!B87</f>
        <v>Jane Hansen</v>
      </c>
      <c r="E322" s="1" t="s">
        <v>230</v>
      </c>
      <c r="F322" s="1">
        <f>'2021'!A87</f>
        <v>21086</v>
      </c>
      <c r="G322" s="42">
        <f>'2021'!C87</f>
        <v>44424</v>
      </c>
      <c r="H322" s="3" t="s">
        <v>32</v>
      </c>
      <c r="I322" s="3">
        <f t="shared" si="1"/>
        <v>2021</v>
      </c>
    </row>
    <row r="323" ht="14.25" customHeight="1">
      <c r="A323" s="35"/>
      <c r="B323" s="39">
        <v>2.7123374E7</v>
      </c>
      <c r="C323" s="35" t="s">
        <v>231</v>
      </c>
      <c r="D323" s="1" t="str">
        <f>'2021'!B88</f>
        <v>Trine Baun Daniels</v>
      </c>
      <c r="F323" s="1">
        <f>'2021'!A88</f>
        <v>21087</v>
      </c>
      <c r="G323" s="42">
        <f>'2021'!C88</f>
        <v>44301</v>
      </c>
      <c r="H323" s="3" t="s">
        <v>32</v>
      </c>
      <c r="I323" s="3">
        <f t="shared" si="1"/>
        <v>2021</v>
      </c>
      <c r="J323" s="1">
        <f>'2021'!H90</f>
        <v>10</v>
      </c>
    </row>
    <row r="324" ht="14.25" customHeight="1">
      <c r="A324" s="35"/>
      <c r="B324" s="39"/>
      <c r="C324" s="35" t="s">
        <v>233</v>
      </c>
      <c r="D324" s="1" t="str">
        <f>'2021'!B89</f>
        <v>Oyewolo Olayemi Anthonia</v>
      </c>
      <c r="F324" s="1">
        <f>'2021'!A89</f>
        <v>21088</v>
      </c>
      <c r="G324" s="42">
        <f>'2021'!C89</f>
        <v>44303</v>
      </c>
      <c r="H324" s="3" t="s">
        <v>47</v>
      </c>
      <c r="I324" s="3">
        <f t="shared" si="1"/>
        <v>2021</v>
      </c>
      <c r="J324" s="1" t="str">
        <f>'2021'!H91</f>
        <v/>
      </c>
    </row>
    <row r="325" ht="14.25" customHeight="1">
      <c r="A325" s="8" t="s">
        <v>235</v>
      </c>
      <c r="B325" s="39">
        <v>3.0507581E7</v>
      </c>
      <c r="C325" s="35" t="s">
        <v>236</v>
      </c>
      <c r="D325" s="1" t="str">
        <f>'2021'!B90</f>
        <v>Lisbeth Roed</v>
      </c>
      <c r="E325" s="1" t="s">
        <v>238</v>
      </c>
      <c r="F325" s="1">
        <f>'2021'!A90</f>
        <v>21089</v>
      </c>
      <c r="G325" s="42">
        <f>'2021'!C90</f>
        <v>44291</v>
      </c>
      <c r="H325" s="3" t="s">
        <v>6</v>
      </c>
      <c r="I325" s="3">
        <f t="shared" si="1"/>
        <v>2021</v>
      </c>
      <c r="J325" s="1" t="str">
        <f>'2021'!H92</f>
        <v/>
      </c>
    </row>
    <row r="326" ht="14.25" customHeight="1">
      <c r="A326" s="8" t="s">
        <v>239</v>
      </c>
      <c r="B326" s="39">
        <v>2.0785791E7</v>
      </c>
      <c r="C326" s="35" t="s">
        <v>240</v>
      </c>
      <c r="D326" s="1" t="str">
        <f>'2021'!B91</f>
        <v>Kim Kjærgaard</v>
      </c>
      <c r="F326" s="1">
        <f>'2021'!A91</f>
        <v>21090</v>
      </c>
      <c r="G326" s="42">
        <f>'2021'!C91</f>
        <v>44306</v>
      </c>
      <c r="H326" s="3" t="s">
        <v>6</v>
      </c>
      <c r="I326" s="3">
        <f t="shared" si="1"/>
        <v>2021</v>
      </c>
    </row>
    <row r="327" ht="14.25" customHeight="1">
      <c r="A327" s="35"/>
      <c r="B327" s="39">
        <v>2.1704819E7</v>
      </c>
      <c r="C327" s="35" t="s">
        <v>430</v>
      </c>
      <c r="D327" s="1" t="str">
        <f>'2021'!B92</f>
        <v>Frank madsen</v>
      </c>
      <c r="F327" s="1">
        <f>'2021'!A92</f>
        <v>21091</v>
      </c>
      <c r="G327" s="42">
        <f>'2021'!C92</f>
        <v>44328</v>
      </c>
      <c r="H327" s="3" t="s">
        <v>32</v>
      </c>
      <c r="I327" s="3">
        <f t="shared" si="1"/>
        <v>2021</v>
      </c>
      <c r="J327" s="1">
        <f>'2021'!H94</f>
        <v>10</v>
      </c>
    </row>
    <row r="328" ht="14.25" customHeight="1">
      <c r="A328" s="35"/>
      <c r="B328" s="39"/>
      <c r="C328" s="35" t="s">
        <v>244</v>
      </c>
      <c r="D328" s="1" t="str">
        <f>'2021'!B93</f>
        <v>Annette Rydder Henriksen</v>
      </c>
      <c r="F328" s="1">
        <f>'2021'!A93</f>
        <v>21092</v>
      </c>
      <c r="G328" s="42">
        <f>'2021'!C93</f>
        <v>44305</v>
      </c>
      <c r="H328" s="3" t="s">
        <v>47</v>
      </c>
      <c r="I328" s="3">
        <f t="shared" si="1"/>
        <v>2021</v>
      </c>
    </row>
    <row r="329" ht="14.25" customHeight="1">
      <c r="A329" s="8" t="s">
        <v>246</v>
      </c>
      <c r="B329" s="39">
        <v>2.2852061E7</v>
      </c>
      <c r="C329" s="35" t="s">
        <v>30</v>
      </c>
      <c r="D329" s="1" t="str">
        <f>'2021'!B94</f>
        <v>Camilla Egebjerg Hansen</v>
      </c>
      <c r="E329" s="1" t="s">
        <v>248</v>
      </c>
      <c r="F329" s="1">
        <f>'2021'!A94</f>
        <v>21093</v>
      </c>
      <c r="G329" s="42">
        <f>'2021'!C94</f>
        <v>44417</v>
      </c>
      <c r="H329" s="3" t="s">
        <v>6</v>
      </c>
      <c r="I329" s="3">
        <f t="shared" si="1"/>
        <v>2021</v>
      </c>
      <c r="J329" s="1" t="str">
        <f>'2021'!H96</f>
        <v/>
      </c>
    </row>
    <row r="330" ht="14.25" customHeight="1">
      <c r="A330" s="35"/>
      <c r="B330" s="39"/>
      <c r="C330" s="35" t="s">
        <v>250</v>
      </c>
      <c r="D330" s="1" t="str">
        <f>'2021'!B95</f>
        <v>Marianne Stjernholm</v>
      </c>
      <c r="F330" s="1">
        <f>'2021'!A95</f>
        <v>21094</v>
      </c>
      <c r="G330" s="42">
        <f>'2021'!C95</f>
        <v>44310</v>
      </c>
      <c r="H330" s="3" t="s">
        <v>47</v>
      </c>
      <c r="I330" s="3">
        <f t="shared" si="1"/>
        <v>2021</v>
      </c>
      <c r="J330" s="1">
        <f>'2021'!H97</f>
        <v>15</v>
      </c>
    </row>
    <row r="331" ht="14.25" customHeight="1">
      <c r="A331" s="35"/>
      <c r="B331" s="39"/>
      <c r="C331" s="35" t="s">
        <v>532</v>
      </c>
      <c r="D331" s="1" t="str">
        <f>'2021'!B96</f>
        <v>Henrik Sørensen</v>
      </c>
      <c r="F331" s="1">
        <f>'2021'!A96</f>
        <v>21095</v>
      </c>
      <c r="G331" s="42">
        <f>'2021'!C96</f>
        <v>44490</v>
      </c>
      <c r="H331" s="3"/>
      <c r="I331" s="3">
        <f t="shared" si="1"/>
        <v>2021</v>
      </c>
      <c r="J331" s="1" t="str">
        <f>'2021'!H98</f>
        <v/>
      </c>
    </row>
    <row r="332" ht="14.25" customHeight="1">
      <c r="A332" s="35"/>
      <c r="B332" s="39">
        <v>2.67002879E8</v>
      </c>
      <c r="C332" s="35" t="s">
        <v>30</v>
      </c>
      <c r="D332" s="1" t="str">
        <f>'2021'!B97</f>
        <v>Rigmor Hansen</v>
      </c>
      <c r="F332" s="1">
        <f>'2021'!A97</f>
        <v>21096</v>
      </c>
      <c r="G332" s="42">
        <f>'2021'!C97</f>
        <v>44290</v>
      </c>
      <c r="H332" s="3" t="s">
        <v>6</v>
      </c>
      <c r="I332" s="3">
        <f t="shared" si="1"/>
        <v>2021</v>
      </c>
    </row>
    <row r="333" ht="14.25" customHeight="1">
      <c r="A333" s="35"/>
      <c r="B333" s="39">
        <v>2.8767572E7</v>
      </c>
      <c r="C333" s="35" t="s">
        <v>253</v>
      </c>
      <c r="D333" s="1" t="str">
        <f>'2021'!B98</f>
        <v>Lars Berlau</v>
      </c>
      <c r="F333" s="1">
        <f>'2021'!A98</f>
        <v>21097</v>
      </c>
      <c r="G333" s="42">
        <f>'2021'!C98</f>
        <v>44322</v>
      </c>
      <c r="H333" s="3" t="s">
        <v>32</v>
      </c>
      <c r="I333" s="3">
        <f t="shared" si="1"/>
        <v>2021</v>
      </c>
      <c r="J333" s="1" t="str">
        <f>'2021'!H100</f>
        <v/>
      </c>
    </row>
    <row r="334" ht="14.25" customHeight="1">
      <c r="A334" s="35"/>
      <c r="B334" s="39"/>
      <c r="C334" s="35" t="s">
        <v>255</v>
      </c>
      <c r="D334" s="1" t="str">
        <f>'2021'!B99</f>
        <v>Anette Holm</v>
      </c>
      <c r="F334" s="1">
        <f>'2021'!A99</f>
        <v>21098</v>
      </c>
      <c r="G334" s="42">
        <f>'2021'!C99</f>
        <v>44323</v>
      </c>
      <c r="H334" s="3" t="s">
        <v>47</v>
      </c>
      <c r="I334" s="3">
        <f t="shared" si="1"/>
        <v>2021</v>
      </c>
    </row>
    <row r="335" ht="14.25" customHeight="1">
      <c r="A335" s="35"/>
      <c r="B335" s="39">
        <v>4.296371E7</v>
      </c>
      <c r="C335" s="35" t="s">
        <v>257</v>
      </c>
      <c r="D335" s="1" t="str">
        <f>'2021'!B100</f>
        <v>Else Korsgaard</v>
      </c>
      <c r="F335" s="1">
        <f>'2021'!A100</f>
        <v>21099</v>
      </c>
      <c r="G335" s="42">
        <f>'2021'!C100</f>
        <v>44341</v>
      </c>
      <c r="H335" s="3" t="s">
        <v>32</v>
      </c>
      <c r="I335" s="3">
        <f t="shared" si="1"/>
        <v>2021</v>
      </c>
      <c r="J335" s="1" t="str">
        <f>'2021'!H102</f>
        <v/>
      </c>
    </row>
    <row r="336" ht="14.25" customHeight="1">
      <c r="A336" s="35"/>
      <c r="B336" s="39"/>
      <c r="C336" s="35" t="s">
        <v>259</v>
      </c>
      <c r="D336" s="1" t="str">
        <f>'2021'!B101</f>
        <v>Bente Bruun</v>
      </c>
      <c r="F336" s="1">
        <f>'2021'!A101</f>
        <v>21100</v>
      </c>
      <c r="G336" s="42">
        <f>'2021'!C101</f>
        <v>44329</v>
      </c>
      <c r="H336" s="3" t="s">
        <v>47</v>
      </c>
      <c r="I336" s="3">
        <f t="shared" si="1"/>
        <v>2021</v>
      </c>
      <c r="J336" s="1" t="str">
        <f>'2021'!H103</f>
        <v/>
      </c>
    </row>
    <row r="337" ht="14.25" customHeight="1">
      <c r="A337" s="35"/>
      <c r="B337" s="39">
        <v>2.2185066E7</v>
      </c>
      <c r="C337" s="35" t="s">
        <v>158</v>
      </c>
      <c r="D337" s="1" t="str">
        <f>'2021'!B102</f>
        <v>Niels Kristensen</v>
      </c>
      <c r="F337" s="1">
        <f>'2021'!A102</f>
        <v>21101</v>
      </c>
      <c r="G337" s="42">
        <f>'2021'!C102</f>
        <v>44344</v>
      </c>
      <c r="H337" s="3" t="s">
        <v>32</v>
      </c>
      <c r="I337" s="3">
        <f t="shared" si="1"/>
        <v>2021</v>
      </c>
      <c r="J337" s="1">
        <f>'2021'!H104</f>
        <v>8</v>
      </c>
    </row>
    <row r="338" ht="14.25" customHeight="1">
      <c r="A338" s="35"/>
      <c r="B338" s="39">
        <v>2.2341184E7</v>
      </c>
      <c r="C338" s="35" t="s">
        <v>262</v>
      </c>
      <c r="D338" s="1" t="str">
        <f>'2021'!B103</f>
        <v>Linda Juliussen</v>
      </c>
      <c r="F338" s="1">
        <f>'2021'!A103</f>
        <v>21102</v>
      </c>
      <c r="G338" s="42">
        <f>'2021'!C103</f>
        <v>44332</v>
      </c>
      <c r="H338" s="3" t="s">
        <v>32</v>
      </c>
      <c r="I338" s="3">
        <f t="shared" si="1"/>
        <v>2021</v>
      </c>
      <c r="J338" s="1" t="str">
        <f>'2021'!H105</f>
        <v/>
      </c>
    </row>
    <row r="339" ht="14.25" customHeight="1">
      <c r="A339" s="35"/>
      <c r="B339" s="39">
        <v>2.6221889E7</v>
      </c>
      <c r="C339" s="35" t="s">
        <v>264</v>
      </c>
      <c r="D339" s="1" t="str">
        <f>'2021'!B104</f>
        <v>Birgitte Staffe</v>
      </c>
      <c r="F339" s="1">
        <f>'2021'!A104</f>
        <v>21103</v>
      </c>
      <c r="G339" s="42">
        <f>'2021'!C104</f>
        <v>44322</v>
      </c>
      <c r="H339" s="3" t="s">
        <v>32</v>
      </c>
      <c r="I339" s="3">
        <f t="shared" si="1"/>
        <v>2021</v>
      </c>
      <c r="J339" s="1" t="str">
        <f>'2021'!H106</f>
        <v/>
      </c>
    </row>
    <row r="340" ht="14.25" customHeight="1">
      <c r="A340" s="35"/>
      <c r="B340" s="39">
        <v>6.1686044E7</v>
      </c>
      <c r="C340" s="35" t="s">
        <v>266</v>
      </c>
      <c r="D340" s="1" t="str">
        <f>'2021'!B105</f>
        <v>Maria Krogh</v>
      </c>
      <c r="F340" s="1">
        <f>'2021'!A105</f>
        <v>21104</v>
      </c>
      <c r="G340" s="42">
        <f>'2021'!C105</f>
        <v>44371</v>
      </c>
      <c r="H340" s="3" t="s">
        <v>32</v>
      </c>
      <c r="I340" s="3">
        <f t="shared" si="1"/>
        <v>2021</v>
      </c>
    </row>
    <row r="341" ht="14.25" customHeight="1">
      <c r="A341" s="35"/>
      <c r="B341" s="39">
        <v>2.2423627E7</v>
      </c>
      <c r="C341" s="35" t="s">
        <v>268</v>
      </c>
      <c r="D341" s="1" t="str">
        <f>'2021'!B106</f>
        <v>Tine Gents</v>
      </c>
      <c r="E341" s="1" t="s">
        <v>1455</v>
      </c>
      <c r="F341" s="1">
        <f>'2021'!A106</f>
        <v>21105</v>
      </c>
      <c r="G341" s="42">
        <f>'2021'!C106</f>
        <v>44388</v>
      </c>
      <c r="H341" s="3" t="s">
        <v>32</v>
      </c>
      <c r="I341" s="3">
        <f t="shared" si="1"/>
        <v>2021</v>
      </c>
    </row>
    <row r="342" ht="14.25" customHeight="1">
      <c r="A342" s="35"/>
      <c r="B342" s="39"/>
      <c r="C342" s="35" t="s">
        <v>270</v>
      </c>
      <c r="D342" s="1" t="str">
        <f>'2021'!B107</f>
        <v>Marlene Salmansen</v>
      </c>
      <c r="F342" s="1">
        <f>'2021'!A107</f>
        <v>21106</v>
      </c>
      <c r="G342" s="42">
        <f>'2021'!C107</f>
        <v>44442</v>
      </c>
      <c r="H342" s="3" t="s">
        <v>47</v>
      </c>
      <c r="I342" s="3">
        <f t="shared" si="1"/>
        <v>2021</v>
      </c>
      <c r="J342" s="1" t="str">
        <f>'2021'!H109</f>
        <v/>
      </c>
    </row>
    <row r="343" ht="14.25" customHeight="1">
      <c r="A343" s="35"/>
      <c r="B343" s="39"/>
      <c r="C343" s="35" t="s">
        <v>272</v>
      </c>
      <c r="D343" s="1" t="str">
        <f>'2021'!B108</f>
        <v>Karina Find</v>
      </c>
      <c r="F343" s="1">
        <f>'2021'!A108</f>
        <v>21107</v>
      </c>
      <c r="G343" s="42">
        <f>'2021'!C108</f>
        <v>44385</v>
      </c>
      <c r="H343" s="3" t="s">
        <v>47</v>
      </c>
      <c r="I343" s="3">
        <f t="shared" si="1"/>
        <v>2021</v>
      </c>
      <c r="J343" s="1" t="str">
        <f>'2021'!H110</f>
        <v/>
      </c>
    </row>
    <row r="344" ht="14.25" customHeight="1">
      <c r="A344" s="35"/>
      <c r="B344" s="39">
        <v>2.0769191E7</v>
      </c>
      <c r="C344" s="35" t="s">
        <v>182</v>
      </c>
      <c r="D344" s="1" t="str">
        <f>'2021'!B109</f>
        <v>Jane Malberg</v>
      </c>
      <c r="F344" s="1">
        <f>'2021'!A109</f>
        <v>21108</v>
      </c>
      <c r="G344" s="42">
        <f>'2021'!C109</f>
        <v>44359</v>
      </c>
      <c r="H344" s="3" t="s">
        <v>32</v>
      </c>
      <c r="I344" s="3">
        <f t="shared" si="1"/>
        <v>2021</v>
      </c>
    </row>
    <row r="345" ht="14.25" customHeight="1">
      <c r="A345" s="35"/>
      <c r="B345" s="39">
        <v>2.0928892E7</v>
      </c>
      <c r="C345" s="35" t="s">
        <v>275</v>
      </c>
      <c r="D345" s="1" t="str">
        <f>'2021'!B110</f>
        <v>Mette Barfort</v>
      </c>
      <c r="F345" s="1">
        <f>'2021'!A110</f>
        <v>21109</v>
      </c>
      <c r="G345" s="42">
        <f>'2021'!C110</f>
        <v>44337</v>
      </c>
      <c r="H345" s="3" t="s">
        <v>6</v>
      </c>
      <c r="I345" s="3">
        <f t="shared" si="1"/>
        <v>2021</v>
      </c>
      <c r="J345" s="1" t="str">
        <f>'2021'!H112</f>
        <v/>
      </c>
    </row>
    <row r="346" ht="14.25" customHeight="1">
      <c r="A346" s="35"/>
      <c r="B346" s="39"/>
      <c r="C346" s="35" t="s">
        <v>277</v>
      </c>
      <c r="D346" s="1" t="str">
        <f>'2021'!B111</f>
        <v>Prabhakar Tunuguntla</v>
      </c>
      <c r="F346" s="1">
        <f>'2021'!A111</f>
        <v>21110</v>
      </c>
      <c r="G346" s="42">
        <f>'2021'!C111</f>
        <v>44338</v>
      </c>
      <c r="H346" s="3" t="s">
        <v>47</v>
      </c>
      <c r="I346" s="3">
        <f t="shared" si="1"/>
        <v>2021</v>
      </c>
      <c r="J346" s="1" t="str">
        <f>'2021'!H113</f>
        <v/>
      </c>
    </row>
    <row r="347" ht="14.25" customHeight="1">
      <c r="A347" s="35"/>
      <c r="B347" s="39">
        <v>2.1602737E7</v>
      </c>
      <c r="C347" s="35" t="s">
        <v>279</v>
      </c>
      <c r="D347" s="1" t="str">
        <f>'2021'!B112</f>
        <v>Peter Vase</v>
      </c>
      <c r="E347" s="1" t="s">
        <v>281</v>
      </c>
      <c r="F347" s="1">
        <f>'2021'!A112</f>
        <v>21111</v>
      </c>
      <c r="G347" s="42">
        <f>'2021'!C112</f>
        <v>44328</v>
      </c>
      <c r="H347" s="3" t="s">
        <v>32</v>
      </c>
      <c r="I347" s="3">
        <f t="shared" si="1"/>
        <v>2021</v>
      </c>
      <c r="J347" s="1" t="str">
        <f>'2021'!H114</f>
        <v/>
      </c>
    </row>
    <row r="348" ht="14.25" customHeight="1">
      <c r="A348" s="35"/>
      <c r="B348" s="39"/>
      <c r="C348" s="35" t="s">
        <v>282</v>
      </c>
      <c r="D348" s="1" t="str">
        <f>'2021'!B113</f>
        <v>Jesper Nonbo</v>
      </c>
      <c r="F348" s="1">
        <f>'2021'!A113</f>
        <v>21112</v>
      </c>
      <c r="G348" s="42">
        <f>'2021'!C113</f>
        <v>44464</v>
      </c>
      <c r="H348" s="3"/>
      <c r="I348" s="3">
        <f t="shared" si="1"/>
        <v>2021</v>
      </c>
      <c r="J348" s="1" t="str">
        <f>'2021'!H115</f>
        <v/>
      </c>
    </row>
    <row r="349" ht="14.25" customHeight="1">
      <c r="A349" s="35"/>
      <c r="B349" s="39">
        <v>4.0111747E7</v>
      </c>
      <c r="C349" s="35" t="s">
        <v>284</v>
      </c>
      <c r="D349" s="1" t="str">
        <f>'2021'!B114</f>
        <v>Jens Rimhoff</v>
      </c>
      <c r="F349" s="1">
        <f>'2021'!A114</f>
        <v>21113</v>
      </c>
      <c r="G349" s="42">
        <f>'2021'!C114</f>
        <v>44386</v>
      </c>
      <c r="H349" s="3" t="s">
        <v>32</v>
      </c>
      <c r="I349" s="3">
        <f t="shared" si="1"/>
        <v>2021</v>
      </c>
      <c r="J349" s="1" t="str">
        <f>'2021'!H116</f>
        <v/>
      </c>
    </row>
    <row r="350" ht="14.25" customHeight="1">
      <c r="A350" s="35"/>
      <c r="B350" s="39">
        <v>2.4610802E7</v>
      </c>
      <c r="C350" s="35" t="s">
        <v>286</v>
      </c>
      <c r="D350" s="1" t="str">
        <f>'2021'!B115</f>
        <v>Torben Pech</v>
      </c>
      <c r="F350" s="1">
        <f>'2021'!A115</f>
        <v>21114</v>
      </c>
      <c r="G350" s="42">
        <f>'2021'!C115</f>
        <v>44309</v>
      </c>
      <c r="H350" s="3" t="s">
        <v>32</v>
      </c>
      <c r="I350" s="3">
        <f t="shared" si="1"/>
        <v>2021</v>
      </c>
      <c r="J350" s="1" t="str">
        <f>'2021'!H117</f>
        <v/>
      </c>
    </row>
    <row r="351" ht="14.25" customHeight="1">
      <c r="A351" s="35"/>
      <c r="B351" s="39">
        <v>2.3234169E7</v>
      </c>
      <c r="C351" s="35" t="s">
        <v>1456</v>
      </c>
      <c r="D351" s="1" t="str">
        <f>'2021'!B116</f>
        <v>Leonardo Midolo</v>
      </c>
      <c r="F351" s="1">
        <f>'2021'!A116</f>
        <v>21115</v>
      </c>
      <c r="G351" s="42">
        <f>'2021'!C116</f>
        <v>44305</v>
      </c>
      <c r="H351" s="3" t="s">
        <v>32</v>
      </c>
      <c r="I351" s="3">
        <f t="shared" si="1"/>
        <v>2021</v>
      </c>
    </row>
    <row r="352" ht="14.25" customHeight="1">
      <c r="A352" s="35"/>
      <c r="B352" s="39">
        <v>2.3263038E7</v>
      </c>
      <c r="C352" s="35" t="s">
        <v>30</v>
      </c>
      <c r="D352" s="1" t="str">
        <f>'2021'!B117</f>
        <v>Jette Hansen</v>
      </c>
      <c r="E352" s="1" t="s">
        <v>291</v>
      </c>
      <c r="F352" s="1">
        <f>'2021'!A117</f>
        <v>21116</v>
      </c>
      <c r="G352" s="42">
        <f>'2021'!C117</f>
        <v>44301</v>
      </c>
      <c r="H352" s="3" t="s">
        <v>32</v>
      </c>
      <c r="I352" s="3">
        <f t="shared" si="1"/>
        <v>2021</v>
      </c>
      <c r="J352" s="1" t="str">
        <f>'2021'!H119</f>
        <v/>
      </c>
    </row>
    <row r="353" ht="14.25" customHeight="1">
      <c r="A353" s="35"/>
      <c r="B353" s="39"/>
      <c r="C353" s="35" t="s">
        <v>292</v>
      </c>
      <c r="D353" s="1" t="str">
        <f>'2021'!B118</f>
        <v>Anna-Lena Delgård</v>
      </c>
      <c r="F353" s="1">
        <f>'2021'!A118</f>
        <v>21117</v>
      </c>
      <c r="G353" s="42">
        <f>'2021'!C118</f>
        <v>44323</v>
      </c>
      <c r="H353" s="3" t="s">
        <v>47</v>
      </c>
      <c r="I353" s="3">
        <f t="shared" si="1"/>
        <v>2021</v>
      </c>
      <c r="J353" s="1" t="str">
        <f>'2021'!H120</f>
        <v/>
      </c>
    </row>
    <row r="354" ht="14.25" customHeight="1">
      <c r="A354" s="35"/>
      <c r="B354" s="39">
        <v>4.0800488E7</v>
      </c>
      <c r="C354" s="35" t="s">
        <v>99</v>
      </c>
      <c r="D354" s="1" t="str">
        <f>'2021'!B119</f>
        <v>Katja-Lill Jensen</v>
      </c>
      <c r="F354" s="1">
        <f>'2021'!A119</f>
        <v>21118</v>
      </c>
      <c r="G354" s="42">
        <f>'2021'!C119</f>
        <v>44319</v>
      </c>
      <c r="H354" s="3" t="s">
        <v>32</v>
      </c>
      <c r="I354" s="3">
        <f t="shared" si="1"/>
        <v>2021</v>
      </c>
    </row>
    <row r="355" ht="14.25" customHeight="1">
      <c r="A355" s="35"/>
      <c r="B355" s="39">
        <v>5.3141333E7</v>
      </c>
      <c r="C355" s="35" t="s">
        <v>295</v>
      </c>
      <c r="D355" s="1" t="str">
        <f>'2021'!B120</f>
        <v>Birgitte Saxild</v>
      </c>
      <c r="F355" s="1">
        <f>'2021'!A120</f>
        <v>21119</v>
      </c>
      <c r="G355" s="42">
        <f>'2021'!C120</f>
        <v>44310</v>
      </c>
      <c r="H355" s="3" t="s">
        <v>32</v>
      </c>
      <c r="I355" s="3">
        <f t="shared" si="1"/>
        <v>2021</v>
      </c>
      <c r="J355" s="1" t="str">
        <f>'2021'!H122</f>
        <v/>
      </c>
    </row>
    <row r="356" ht="14.25" customHeight="1">
      <c r="A356" s="35"/>
      <c r="B356" s="39"/>
      <c r="C356" s="35" t="s">
        <v>297</v>
      </c>
      <c r="D356" s="1" t="str">
        <f>'2021'!B121</f>
        <v>Chungyon Park</v>
      </c>
      <c r="F356" s="1">
        <f>'2021'!A121</f>
        <v>21120</v>
      </c>
      <c r="G356" s="42">
        <f>'2021'!C121</f>
        <v>44330</v>
      </c>
      <c r="H356" s="3" t="s">
        <v>47</v>
      </c>
      <c r="I356" s="3">
        <f t="shared" si="1"/>
        <v>2021</v>
      </c>
    </row>
    <row r="357" ht="14.25" customHeight="1">
      <c r="A357" s="35"/>
      <c r="B357" s="39">
        <v>2.1452671E7</v>
      </c>
      <c r="C357" s="35" t="s">
        <v>1457</v>
      </c>
      <c r="D357" s="1" t="str">
        <f>'2021'!B122</f>
        <v>Nelly Libraro</v>
      </c>
      <c r="E357" s="1" t="s">
        <v>301</v>
      </c>
      <c r="F357" s="1">
        <f>'2021'!A122</f>
        <v>21121</v>
      </c>
      <c r="G357" s="42">
        <f>'2021'!C122</f>
        <v>44305</v>
      </c>
      <c r="H357" s="3" t="s">
        <v>32</v>
      </c>
      <c r="I357" s="3">
        <f t="shared" si="1"/>
        <v>2021</v>
      </c>
    </row>
    <row r="358" ht="14.25" customHeight="1">
      <c r="A358" s="35"/>
      <c r="B358" s="39"/>
      <c r="C358" s="35" t="s">
        <v>302</v>
      </c>
      <c r="D358" s="1" t="str">
        <f>'2021'!B123</f>
        <v>Lotte Westphael</v>
      </c>
      <c r="F358" s="1">
        <f>'2021'!A123</f>
        <v>21122</v>
      </c>
      <c r="G358" s="42">
        <f>'2021'!C123</f>
        <v>44309</v>
      </c>
      <c r="H358" s="3" t="s">
        <v>47</v>
      </c>
      <c r="I358" s="3">
        <f t="shared" si="1"/>
        <v>2021</v>
      </c>
      <c r="J358" s="1" t="str">
        <f>'2021'!H125</f>
        <v/>
      </c>
    </row>
    <row r="359" ht="14.25" customHeight="1">
      <c r="A359" s="35"/>
      <c r="B359" s="39"/>
      <c r="C359" s="35" t="s">
        <v>208</v>
      </c>
      <c r="D359" s="1" t="str">
        <f>'2021'!B124</f>
        <v>Karsten Rasmussen</v>
      </c>
      <c r="F359" s="1">
        <f>'2021'!A124</f>
        <v>21123</v>
      </c>
      <c r="G359" s="42">
        <f>'2021'!C124</f>
        <v>44451</v>
      </c>
      <c r="H359" s="3" t="s">
        <v>47</v>
      </c>
      <c r="I359" s="3">
        <f t="shared" si="1"/>
        <v>2021</v>
      </c>
    </row>
    <row r="360" ht="14.25" customHeight="1">
      <c r="A360" s="35"/>
      <c r="B360" s="39">
        <v>6.1681785E7</v>
      </c>
      <c r="C360" s="35" t="s">
        <v>305</v>
      </c>
      <c r="D360" s="1" t="str">
        <f>'2021'!B125</f>
        <v>Niels Jessen</v>
      </c>
      <c r="E360" s="1" t="s">
        <v>307</v>
      </c>
      <c r="F360" s="1">
        <f>'2021'!A125</f>
        <v>21124</v>
      </c>
      <c r="G360" s="42">
        <f>'2021'!C125</f>
        <v>44370</v>
      </c>
      <c r="H360" s="3" t="s">
        <v>32</v>
      </c>
      <c r="I360" s="3">
        <f t="shared" si="1"/>
        <v>2021</v>
      </c>
      <c r="J360" s="1" t="str">
        <f>'2021'!H127</f>
        <v/>
      </c>
    </row>
    <row r="361" ht="14.25" customHeight="1">
      <c r="A361" s="35"/>
      <c r="B361" s="39"/>
      <c r="C361" s="35" t="s">
        <v>308</v>
      </c>
      <c r="D361" s="1" t="str">
        <f>'2021'!B126</f>
        <v>Louise Ahrensbach</v>
      </c>
      <c r="F361" s="1">
        <f>'2021'!A126</f>
        <v>21125</v>
      </c>
      <c r="G361" s="42">
        <f>'2021'!C126</f>
        <v>44344</v>
      </c>
      <c r="H361" s="3" t="s">
        <v>47</v>
      </c>
      <c r="I361" s="3">
        <f t="shared" si="1"/>
        <v>2021</v>
      </c>
    </row>
    <row r="362" ht="14.25" customHeight="1">
      <c r="A362" s="35"/>
      <c r="B362" s="39">
        <v>6.1608068E7</v>
      </c>
      <c r="C362" s="35" t="s">
        <v>310</v>
      </c>
      <c r="D362" s="1" t="str">
        <f>'2021'!B127</f>
        <v>Velena Popovic</v>
      </c>
      <c r="F362" s="1">
        <f>'2021'!A127</f>
        <v>21126</v>
      </c>
      <c r="G362" s="42">
        <f>'2021'!C127</f>
        <v>44315</v>
      </c>
      <c r="H362" s="3" t="s">
        <v>32</v>
      </c>
      <c r="I362" s="3">
        <f t="shared" si="1"/>
        <v>2021</v>
      </c>
      <c r="J362" s="1" t="str">
        <f>'2021'!H129</f>
        <v/>
      </c>
    </row>
    <row r="363" ht="14.25" customHeight="1">
      <c r="A363" s="35"/>
      <c r="B363" s="39"/>
      <c r="C363" s="35" t="s">
        <v>312</v>
      </c>
      <c r="D363" s="1" t="str">
        <f>'2021'!B128</f>
        <v>Alex Larsen</v>
      </c>
      <c r="F363" s="1">
        <f>'2021'!A128</f>
        <v>21127</v>
      </c>
      <c r="G363" s="42">
        <f>'2021'!C128</f>
        <v>44446</v>
      </c>
      <c r="H363" s="3" t="s">
        <v>47</v>
      </c>
      <c r="I363" s="3">
        <f t="shared" si="1"/>
        <v>2021</v>
      </c>
      <c r="J363" s="1" t="str">
        <f>'2021'!H130</f>
        <v/>
      </c>
    </row>
    <row r="364" ht="14.25" customHeight="1">
      <c r="A364" s="35"/>
      <c r="B364" s="39">
        <v>2.6549654E7</v>
      </c>
      <c r="C364" s="35" t="s">
        <v>314</v>
      </c>
      <c r="D364" s="1" t="str">
        <f>'2021'!B129</f>
        <v>Britt-Mari Eildal</v>
      </c>
      <c r="F364" s="1">
        <f>'2021'!A129</f>
        <v>21128</v>
      </c>
      <c r="G364" s="42">
        <f>'2021'!C129</f>
        <v>44354</v>
      </c>
      <c r="H364" s="3" t="s">
        <v>32</v>
      </c>
      <c r="I364" s="3">
        <f t="shared" si="1"/>
        <v>2021</v>
      </c>
    </row>
    <row r="365" ht="14.25" customHeight="1">
      <c r="A365" s="35"/>
      <c r="B365" s="39">
        <v>2.0876567E7</v>
      </c>
      <c r="C365" s="35" t="s">
        <v>316</v>
      </c>
      <c r="D365" s="1" t="str">
        <f>'2021'!B130</f>
        <v>Marina Birgitte Lund</v>
      </c>
      <c r="F365" s="1">
        <f>'2021'!A130</f>
        <v>21129</v>
      </c>
      <c r="G365" s="42">
        <f>'2021'!C130</f>
        <v>44449</v>
      </c>
      <c r="H365" s="3" t="s">
        <v>32</v>
      </c>
      <c r="I365" s="3">
        <f t="shared" si="1"/>
        <v>2021</v>
      </c>
      <c r="J365" s="1">
        <f>'2021'!H132</f>
        <v>10</v>
      </c>
    </row>
    <row r="366" ht="14.25" customHeight="1">
      <c r="A366" s="35"/>
      <c r="B366" s="39"/>
      <c r="C366" s="35" t="s">
        <v>318</v>
      </c>
      <c r="D366" s="1" t="str">
        <f>'2021'!B131</f>
        <v>Charlotte Guldbrandt</v>
      </c>
      <c r="F366" s="1">
        <f>'2021'!A131</f>
        <v>21130</v>
      </c>
      <c r="G366" s="42">
        <f>'2021'!C131</f>
        <v>44337</v>
      </c>
      <c r="H366" s="3" t="s">
        <v>47</v>
      </c>
      <c r="I366" s="3">
        <f t="shared" si="1"/>
        <v>2021</v>
      </c>
      <c r="J366" s="1" t="str">
        <f>'2021'!H133</f>
        <v/>
      </c>
    </row>
    <row r="367" ht="14.25" customHeight="1">
      <c r="A367" s="35" t="s">
        <v>1450</v>
      </c>
      <c r="B367" s="39">
        <v>3.1909358E7</v>
      </c>
      <c r="C367" s="35" t="s">
        <v>43</v>
      </c>
      <c r="D367" s="1" t="str">
        <f>'2021'!B132</f>
        <v>Dorte Strøm</v>
      </c>
      <c r="F367" s="1">
        <f>'2021'!A132</f>
        <v>21131</v>
      </c>
      <c r="G367" s="42">
        <f>'2021'!C132</f>
        <v>44458</v>
      </c>
      <c r="H367" s="3" t="s">
        <v>6</v>
      </c>
      <c r="I367" s="3">
        <f t="shared" si="1"/>
        <v>2021</v>
      </c>
      <c r="J367" s="1" t="str">
        <f>'2021'!H134</f>
        <v/>
      </c>
    </row>
    <row r="368" ht="14.25" customHeight="1">
      <c r="A368" s="35"/>
      <c r="B368" s="39">
        <v>2.148492E7</v>
      </c>
      <c r="C368" s="35" t="s">
        <v>320</v>
      </c>
      <c r="D368" s="1" t="str">
        <f>'2021'!B133</f>
        <v>Lena Olsen</v>
      </c>
      <c r="F368" s="1">
        <f>'2021'!A133</f>
        <v>21132</v>
      </c>
      <c r="G368" s="42">
        <f>'2021'!C133</f>
        <v>44339</v>
      </c>
      <c r="H368" s="3" t="s">
        <v>32</v>
      </c>
      <c r="I368" s="3">
        <f t="shared" si="1"/>
        <v>2021</v>
      </c>
    </row>
    <row r="369" ht="14.25" customHeight="1">
      <c r="A369" s="35"/>
      <c r="B369" s="39">
        <v>1.713133697E9</v>
      </c>
      <c r="C369" s="35" t="s">
        <v>322</v>
      </c>
      <c r="D369" s="1" t="str">
        <f>'2021'!B134</f>
        <v>Yvonne Delakowitz</v>
      </c>
      <c r="E369" s="1" t="s">
        <v>324</v>
      </c>
      <c r="F369" s="1">
        <f>'2021'!A134</f>
        <v>21133</v>
      </c>
      <c r="G369" s="42">
        <f>'2021'!C134</f>
        <v>44409</v>
      </c>
      <c r="H369" s="3" t="s">
        <v>32</v>
      </c>
      <c r="I369" s="3">
        <f t="shared" si="1"/>
        <v>2021</v>
      </c>
      <c r="J369" s="1" t="str">
        <f>'2021'!H136</f>
        <v/>
      </c>
    </row>
    <row r="370" ht="14.25" customHeight="1">
      <c r="A370" s="35"/>
      <c r="B370" s="39"/>
      <c r="C370" s="35" t="s">
        <v>325</v>
      </c>
      <c r="D370" s="1" t="str">
        <f>'2021'!B135</f>
        <v>Maria Honnens</v>
      </c>
      <c r="F370" s="1">
        <f>'2021'!A135</f>
        <v>21134</v>
      </c>
      <c r="G370" s="42">
        <f>'2021'!C135</f>
        <v>44409</v>
      </c>
      <c r="H370" s="3" t="s">
        <v>47</v>
      </c>
      <c r="I370" s="3">
        <f t="shared" si="1"/>
        <v>2021</v>
      </c>
      <c r="J370" s="1" t="str">
        <f>'2021'!H137</f>
        <v/>
      </c>
    </row>
    <row r="371" ht="14.25" customHeight="1">
      <c r="A371" s="35"/>
      <c r="B371" s="39">
        <v>6700686.0</v>
      </c>
      <c r="C371" s="35" t="s">
        <v>327</v>
      </c>
      <c r="D371" s="1" t="str">
        <f>'2021'!B136</f>
        <v>Cecilia Löfgren</v>
      </c>
      <c r="E371" s="1" t="s">
        <v>329</v>
      </c>
      <c r="F371" s="1">
        <f>'2021'!A136</f>
        <v>21135</v>
      </c>
      <c r="G371" s="42">
        <f>'2021'!C136</f>
        <v>44405</v>
      </c>
      <c r="H371" s="3" t="s">
        <v>32</v>
      </c>
      <c r="I371" s="3">
        <f t="shared" si="1"/>
        <v>2021</v>
      </c>
    </row>
    <row r="372" ht="14.25" customHeight="1">
      <c r="A372" s="35"/>
      <c r="B372" s="39"/>
      <c r="C372" s="35" t="s">
        <v>177</v>
      </c>
      <c r="D372" s="1" t="str">
        <f>'2021'!B137</f>
        <v>Sarah Wahlgreen</v>
      </c>
      <c r="F372" s="1">
        <f>'2021'!A137</f>
        <v>21136</v>
      </c>
      <c r="G372" s="42">
        <f>'2021'!C137</f>
        <v>44484</v>
      </c>
      <c r="H372" s="3"/>
      <c r="I372" s="3">
        <f t="shared" si="1"/>
        <v>2021</v>
      </c>
      <c r="J372" s="1" t="str">
        <f>'2021'!H139</f>
        <v/>
      </c>
    </row>
    <row r="373" ht="14.25" customHeight="1">
      <c r="A373" s="35"/>
      <c r="B373" s="39"/>
      <c r="C373" s="35" t="s">
        <v>330</v>
      </c>
      <c r="D373" s="1" t="str">
        <f>'2021'!B138</f>
        <v>Aura Botorog</v>
      </c>
      <c r="F373" s="1">
        <f>'2021'!A138</f>
        <v>21137</v>
      </c>
      <c r="G373" s="42">
        <f>'2021'!C138</f>
        <v>44329</v>
      </c>
      <c r="H373" s="3" t="s">
        <v>47</v>
      </c>
      <c r="I373" s="3">
        <f t="shared" si="1"/>
        <v>2021</v>
      </c>
    </row>
    <row r="374" ht="14.25" customHeight="1">
      <c r="A374" s="35"/>
      <c r="B374" s="39">
        <v>2.2959209E7</v>
      </c>
      <c r="C374" s="35" t="s">
        <v>312</v>
      </c>
      <c r="D374" s="1" t="str">
        <f>'2021'!B139</f>
        <v>Mitzi Rønholt Larsen</v>
      </c>
      <c r="E374" s="1" t="s">
        <v>333</v>
      </c>
      <c r="F374" s="1">
        <f>'2021'!A139</f>
        <v>21138</v>
      </c>
      <c r="G374" s="42">
        <f>'2021'!C139</f>
        <v>44430</v>
      </c>
      <c r="H374" s="3" t="s">
        <v>32</v>
      </c>
      <c r="I374" s="3">
        <f t="shared" si="1"/>
        <v>2021</v>
      </c>
      <c r="J374" s="1" t="str">
        <f>'2021'!H141</f>
        <v/>
      </c>
    </row>
    <row r="375" ht="14.25" customHeight="1">
      <c r="A375" s="35"/>
      <c r="B375" s="39"/>
      <c r="C375" s="35" t="s">
        <v>334</v>
      </c>
      <c r="D375" s="1" t="str">
        <f>'2021'!B140</f>
        <v>Camilla " B K"</v>
      </c>
      <c r="F375" s="1">
        <f>'2021'!A140</f>
        <v>21139</v>
      </c>
      <c r="G375" s="42">
        <f>'2021'!C140</f>
        <v>44368</v>
      </c>
      <c r="H375" s="3" t="s">
        <v>47</v>
      </c>
      <c r="I375" s="3">
        <f t="shared" si="1"/>
        <v>2021</v>
      </c>
      <c r="J375" s="1" t="str">
        <f>'2021'!H142</f>
        <v/>
      </c>
    </row>
    <row r="376" ht="14.25" customHeight="1">
      <c r="A376" s="35"/>
      <c r="B376" s="39">
        <v>5.350847E7</v>
      </c>
      <c r="C376" s="35" t="s">
        <v>336</v>
      </c>
      <c r="D376" s="1" t="str">
        <f>'2021'!B141</f>
        <v>Jan Agerup</v>
      </c>
      <c r="F376" s="1">
        <f>'2021'!A141</f>
        <v>21140</v>
      </c>
      <c r="G376" s="42">
        <f>'2021'!C141</f>
        <v>44385</v>
      </c>
      <c r="H376" s="3" t="s">
        <v>32</v>
      </c>
      <c r="I376" s="3">
        <f t="shared" si="1"/>
        <v>2021</v>
      </c>
      <c r="J376" s="1" t="str">
        <f>'2021'!H143</f>
        <v/>
      </c>
    </row>
    <row r="377" ht="14.25" customHeight="1">
      <c r="A377" s="35"/>
      <c r="B377" s="39">
        <v>2.9115531E7</v>
      </c>
      <c r="C377" s="35" t="s">
        <v>297</v>
      </c>
      <c r="D377" s="1" t="str">
        <f>'2021'!B142</f>
        <v>Chungyon Park</v>
      </c>
      <c r="F377" s="1">
        <f>'2021'!A142</f>
        <v>21141</v>
      </c>
      <c r="G377" s="42">
        <f>'2021'!C142</f>
        <v>44345</v>
      </c>
      <c r="H377" s="3" t="s">
        <v>32</v>
      </c>
      <c r="I377" s="3">
        <f t="shared" si="1"/>
        <v>2021</v>
      </c>
      <c r="J377" s="1" t="str">
        <f>'2021'!H144</f>
        <v/>
      </c>
    </row>
    <row r="378" ht="14.25" customHeight="1">
      <c r="A378" s="35"/>
      <c r="B378" s="39"/>
      <c r="C378" s="35" t="s">
        <v>338</v>
      </c>
      <c r="D378" s="1" t="str">
        <f>'2021'!B143</f>
        <v>Lilli Schou</v>
      </c>
      <c r="F378" s="1">
        <f>'2021'!A143</f>
        <v>21142</v>
      </c>
      <c r="G378" s="42">
        <f>'2021'!C143</f>
        <v>44416</v>
      </c>
      <c r="H378" s="3"/>
      <c r="I378" s="3">
        <f t="shared" si="1"/>
        <v>2021</v>
      </c>
    </row>
    <row r="379" ht="14.25" customHeight="1">
      <c r="A379" s="35"/>
      <c r="B379" s="39">
        <v>2.1513656E7</v>
      </c>
      <c r="C379" s="35" t="s">
        <v>340</v>
      </c>
      <c r="D379" s="1" t="str">
        <f>'2021'!B144</f>
        <v>Lau Nauerby</v>
      </c>
      <c r="E379" s="1" t="s">
        <v>342</v>
      </c>
      <c r="F379" s="1">
        <f>'2021'!A144</f>
        <v>21143</v>
      </c>
      <c r="G379" s="42">
        <f>'2021'!C144</f>
        <v>44373</v>
      </c>
      <c r="H379" s="3" t="s">
        <v>32</v>
      </c>
      <c r="I379" s="3">
        <f t="shared" si="1"/>
        <v>2021</v>
      </c>
    </row>
    <row r="380" ht="14.25" customHeight="1">
      <c r="A380" s="35"/>
      <c r="B380" s="39"/>
      <c r="C380" s="35" t="s">
        <v>343</v>
      </c>
      <c r="D380" s="1" t="str">
        <f>'2021'!B145</f>
        <v>Gitte Løwenstein</v>
      </c>
      <c r="F380" s="1">
        <f>'2021'!A145</f>
        <v>21144</v>
      </c>
      <c r="G380" s="42">
        <f>'2021'!C145</f>
        <v>44376</v>
      </c>
      <c r="H380" s="3" t="s">
        <v>47</v>
      </c>
      <c r="I380" s="3">
        <f t="shared" si="1"/>
        <v>2021</v>
      </c>
    </row>
    <row r="381" ht="14.25" customHeight="1">
      <c r="A381" s="35"/>
      <c r="B381" s="39"/>
      <c r="C381" s="35" t="s">
        <v>99</v>
      </c>
      <c r="D381" s="1" t="str">
        <f>'2021'!B146</f>
        <v>Katja-Lill Jensen</v>
      </c>
      <c r="F381" s="1">
        <f>'2021'!A146</f>
        <v>21145</v>
      </c>
      <c r="G381" s="42">
        <f>'2021'!C146</f>
        <v>44456</v>
      </c>
      <c r="H381" s="3" t="s">
        <v>47</v>
      </c>
      <c r="I381" s="3">
        <f t="shared" si="1"/>
        <v>2021</v>
      </c>
      <c r="J381" s="1" t="str">
        <f>'2021'!H148</f>
        <v/>
      </c>
    </row>
    <row r="382" ht="14.25" customHeight="1">
      <c r="A382" s="35"/>
      <c r="B382" s="39"/>
      <c r="C382" s="35" t="s">
        <v>30</v>
      </c>
      <c r="D382" s="1" t="str">
        <f>'2021'!B147</f>
        <v>Georges Hansen</v>
      </c>
      <c r="F382" s="1">
        <f>'2021'!A147</f>
        <v>21146</v>
      </c>
      <c r="G382" s="42">
        <f>'2021'!C147</f>
        <v>44428</v>
      </c>
      <c r="H382" s="3" t="s">
        <v>47</v>
      </c>
      <c r="I382" s="3">
        <f t="shared" si="1"/>
        <v>2021</v>
      </c>
    </row>
    <row r="383" ht="14.25" customHeight="1">
      <c r="A383" s="35"/>
      <c r="B383" s="39">
        <v>2.8920018E7</v>
      </c>
      <c r="C383" s="35" t="s">
        <v>40</v>
      </c>
      <c r="D383" s="1" t="str">
        <f>'2021'!B148</f>
        <v>Katrine Nielsen</v>
      </c>
      <c r="E383" s="1" t="s">
        <v>1458</v>
      </c>
      <c r="F383" s="1">
        <f>'2021'!A148</f>
        <v>21147</v>
      </c>
      <c r="G383" s="42">
        <f>'2021'!C148</f>
        <v>44364</v>
      </c>
      <c r="H383" s="3" t="s">
        <v>32</v>
      </c>
      <c r="I383" s="3">
        <f t="shared" si="1"/>
        <v>2021</v>
      </c>
    </row>
    <row r="384" ht="14.25" customHeight="1">
      <c r="A384" s="35"/>
      <c r="B384" s="39"/>
      <c r="C384" s="35" t="s">
        <v>347</v>
      </c>
      <c r="D384" s="1" t="str">
        <f>'2021'!B149</f>
        <v>Charlotte Funder</v>
      </c>
      <c r="F384" s="1">
        <f>'2021'!A149</f>
        <v>21148</v>
      </c>
      <c r="G384" s="42">
        <f>'2021'!C149</f>
        <v>44445</v>
      </c>
      <c r="H384" s="3" t="s">
        <v>47</v>
      </c>
      <c r="I384" s="3">
        <f t="shared" si="1"/>
        <v>2021</v>
      </c>
      <c r="J384" s="1" t="str">
        <f>'2021'!H151</f>
        <v/>
      </c>
    </row>
    <row r="385" ht="14.25" customHeight="1">
      <c r="A385" s="35"/>
      <c r="B385" s="39"/>
      <c r="C385" s="35" t="s">
        <v>213</v>
      </c>
      <c r="D385" s="1" t="str">
        <f>'2021'!B150</f>
        <v>Andreas D Andersen</v>
      </c>
      <c r="F385" s="1">
        <f>'2021'!A150</f>
        <v>21149</v>
      </c>
      <c r="G385" s="42">
        <f>'2021'!C150</f>
        <v>44364</v>
      </c>
      <c r="H385" s="3" t="s">
        <v>47</v>
      </c>
      <c r="I385" s="3">
        <f t="shared" si="1"/>
        <v>2021</v>
      </c>
      <c r="J385" s="1" t="str">
        <f>'2021'!H152</f>
        <v/>
      </c>
    </row>
    <row r="386" ht="14.25" customHeight="1">
      <c r="A386" s="35"/>
      <c r="B386" s="39">
        <v>4.0819249E7</v>
      </c>
      <c r="C386" s="35" t="s">
        <v>350</v>
      </c>
      <c r="D386" s="1" t="str">
        <f>'2021'!B151</f>
        <v>Claus Solhøj</v>
      </c>
      <c r="F386" s="1">
        <f>'2021'!A151</f>
        <v>21150</v>
      </c>
      <c r="G386" s="42">
        <f>'2021'!C151</f>
        <v>44341</v>
      </c>
      <c r="H386" s="3" t="s">
        <v>32</v>
      </c>
      <c r="I386" s="3">
        <f t="shared" si="1"/>
        <v>2021</v>
      </c>
      <c r="J386" s="1" t="str">
        <f>'2021'!H153</f>
        <v/>
      </c>
    </row>
    <row r="387" ht="14.25" customHeight="1">
      <c r="A387" s="35"/>
      <c r="B387" s="39">
        <v>6.057119E7</v>
      </c>
      <c r="C387" s="35" t="s">
        <v>352</v>
      </c>
      <c r="D387" s="1" t="str">
        <f>'2021'!B152</f>
        <v>Benjamin Sillassen</v>
      </c>
      <c r="F387" s="1">
        <f>'2021'!A152</f>
        <v>21151</v>
      </c>
      <c r="G387" s="42">
        <f>'2021'!C152</f>
        <v>44354</v>
      </c>
      <c r="H387" s="3" t="s">
        <v>32</v>
      </c>
      <c r="I387" s="3">
        <f t="shared" si="1"/>
        <v>2021</v>
      </c>
      <c r="J387" s="1" t="str">
        <f>'2021'!H154</f>
        <v/>
      </c>
    </row>
    <row r="388" ht="14.25" customHeight="1">
      <c r="A388" s="35"/>
      <c r="B388" s="39">
        <v>6.91115144E8</v>
      </c>
      <c r="C388" s="35" t="s">
        <v>354</v>
      </c>
      <c r="D388" s="1" t="str">
        <f>'2021'!B153</f>
        <v>Zbigniew Zych</v>
      </c>
      <c r="E388" s="1" t="s">
        <v>1459</v>
      </c>
      <c r="F388" s="1">
        <f>'2021'!A153</f>
        <v>21152</v>
      </c>
      <c r="G388" s="42">
        <f>'2021'!C153</f>
        <v>44374</v>
      </c>
      <c r="H388" s="3" t="s">
        <v>32</v>
      </c>
      <c r="I388" s="3">
        <f t="shared" si="1"/>
        <v>2021</v>
      </c>
      <c r="J388" s="1" t="str">
        <f>'2021'!H155</f>
        <v/>
      </c>
    </row>
    <row r="389" ht="14.25" customHeight="1">
      <c r="A389" s="35"/>
      <c r="B389" s="39">
        <v>2.855327E7</v>
      </c>
      <c r="C389" s="35" t="s">
        <v>81</v>
      </c>
      <c r="D389" s="1" t="str">
        <f>'2021'!B154</f>
        <v>Cecilie Gry Jacobsen</v>
      </c>
      <c r="F389" s="1">
        <f>'2021'!A154</f>
        <v>21153</v>
      </c>
      <c r="G389" s="42">
        <f>'2021'!C154</f>
        <v>44410</v>
      </c>
      <c r="H389" s="3" t="s">
        <v>32</v>
      </c>
      <c r="I389" s="3">
        <f t="shared" si="1"/>
        <v>2021</v>
      </c>
      <c r="J389" s="1" t="str">
        <f>'2021'!H156</f>
        <v/>
      </c>
    </row>
    <row r="390" ht="14.25" customHeight="1">
      <c r="A390" s="8" t="s">
        <v>357</v>
      </c>
      <c r="B390" s="39">
        <v>6.97841925E8</v>
      </c>
      <c r="C390" s="35" t="s">
        <v>358</v>
      </c>
      <c r="D390" s="1" t="str">
        <f>'2021'!B155</f>
        <v>Teresa Soley</v>
      </c>
      <c r="F390" s="1">
        <f>'2021'!A155</f>
        <v>21154</v>
      </c>
      <c r="G390" s="42">
        <f>'2021'!C155</f>
        <v>44363</v>
      </c>
      <c r="H390" s="3" t="s">
        <v>6</v>
      </c>
      <c r="I390" s="3">
        <f t="shared" si="1"/>
        <v>2021</v>
      </c>
      <c r="J390" s="1" t="str">
        <f>'2021'!H157</f>
        <v/>
      </c>
    </row>
    <row r="391" ht="14.25" customHeight="1">
      <c r="A391" s="35"/>
      <c r="B391" s="39">
        <v>2.6790432E7</v>
      </c>
      <c r="C391" s="35" t="s">
        <v>360</v>
      </c>
      <c r="D391" s="1" t="str">
        <f>'2021'!B156</f>
        <v>Mariannes Dithmar</v>
      </c>
      <c r="F391" s="1">
        <f>'2021'!A156</f>
        <v>21155</v>
      </c>
      <c r="G391" s="42">
        <f>'2021'!C156</f>
        <v>44363</v>
      </c>
      <c r="H391" s="3" t="s">
        <v>32</v>
      </c>
      <c r="I391" s="3">
        <f t="shared" si="1"/>
        <v>2021</v>
      </c>
    </row>
    <row r="392" ht="14.25" customHeight="1">
      <c r="A392" s="35"/>
      <c r="B392" s="39">
        <v>6.064201E7</v>
      </c>
      <c r="C392" s="35" t="s">
        <v>362</v>
      </c>
      <c r="D392" s="1" t="str">
        <f>'2021'!B157</f>
        <v>Nadja Kristiansen</v>
      </c>
      <c r="F392" s="1">
        <f>'2021'!A157</f>
        <v>21156</v>
      </c>
      <c r="G392" s="42">
        <f>'2021'!C157</f>
        <v>44431</v>
      </c>
      <c r="H392" s="3" t="s">
        <v>32</v>
      </c>
      <c r="I392" s="3">
        <f t="shared" si="1"/>
        <v>2021</v>
      </c>
    </row>
    <row r="393" ht="14.25" customHeight="1">
      <c r="A393" s="35"/>
      <c r="B393" s="39"/>
      <c r="C393" s="35" t="s">
        <v>364</v>
      </c>
      <c r="D393" s="1" t="str">
        <f>'2021'!B158</f>
        <v>Candida Cruger</v>
      </c>
      <c r="F393" s="1">
        <f>'2021'!A158</f>
        <v>21157</v>
      </c>
      <c r="G393" s="42">
        <f>'2021'!C158</f>
        <v>44463</v>
      </c>
      <c r="H393" s="3" t="s">
        <v>47</v>
      </c>
      <c r="I393" s="3">
        <f t="shared" si="1"/>
        <v>2021</v>
      </c>
      <c r="J393" s="1" t="str">
        <f>'2021'!H160</f>
        <v/>
      </c>
    </row>
    <row r="394" ht="14.25" customHeight="1">
      <c r="A394" s="35"/>
      <c r="B394" s="39"/>
      <c r="C394" s="35" t="s">
        <v>99</v>
      </c>
      <c r="D394" s="1" t="str">
        <f>'2021'!B159</f>
        <v>Ivar Jensen</v>
      </c>
      <c r="F394" s="1">
        <f>'2021'!A159</f>
        <v>21158</v>
      </c>
      <c r="G394" s="42">
        <f>'2021'!C159</f>
        <v>44434</v>
      </c>
      <c r="H394" s="3" t="s">
        <v>47</v>
      </c>
      <c r="I394" s="3">
        <f t="shared" si="1"/>
        <v>2021</v>
      </c>
      <c r="J394" s="1">
        <f>'2021'!H161</f>
        <v>10</v>
      </c>
    </row>
    <row r="395" ht="14.25" customHeight="1">
      <c r="A395" s="35"/>
      <c r="B395" s="39"/>
      <c r="C395" s="35" t="s">
        <v>367</v>
      </c>
      <c r="D395" s="1" t="str">
        <f>'2021'!B160</f>
        <v>Philip Hallenberg</v>
      </c>
      <c r="F395" s="1">
        <f>'2021'!A160</f>
        <v>21159</v>
      </c>
      <c r="G395" s="42">
        <f>'2021'!C160</f>
        <v>44382</v>
      </c>
      <c r="H395" s="3" t="s">
        <v>32</v>
      </c>
      <c r="I395" s="3">
        <f t="shared" si="1"/>
        <v>2021</v>
      </c>
      <c r="J395" s="1" t="str">
        <f>'2021'!H162</f>
        <v/>
      </c>
    </row>
    <row r="396" ht="14.25" customHeight="1">
      <c r="A396" s="8" t="s">
        <v>369</v>
      </c>
      <c r="B396" s="39">
        <v>5.13782E7</v>
      </c>
      <c r="C396" s="35" t="s">
        <v>30</v>
      </c>
      <c r="D396" s="1" t="str">
        <f>'2021'!B161</f>
        <v>Lili Hansen</v>
      </c>
      <c r="F396" s="1">
        <f>'2021'!A161</f>
        <v>21160</v>
      </c>
      <c r="G396" s="42">
        <f>'2021'!C161</f>
        <v>44402</v>
      </c>
      <c r="H396" s="3" t="s">
        <v>6</v>
      </c>
      <c r="I396" s="3">
        <f t="shared" si="1"/>
        <v>2021</v>
      </c>
      <c r="J396" s="1" t="str">
        <f>'2021'!H163</f>
        <v/>
      </c>
    </row>
    <row r="397" ht="14.25" customHeight="1">
      <c r="A397" s="35"/>
      <c r="B397" s="39">
        <v>6.0645846E7</v>
      </c>
      <c r="C397" s="35" t="s">
        <v>213</v>
      </c>
      <c r="D397" s="1" t="str">
        <f>'2021'!B162</f>
        <v>Alice Andersen</v>
      </c>
      <c r="F397" s="1">
        <f>'2021'!A162</f>
        <v>21161</v>
      </c>
      <c r="G397" s="42">
        <f>'2021'!C162</f>
        <v>44444</v>
      </c>
      <c r="H397" s="3" t="s">
        <v>32</v>
      </c>
      <c r="I397" s="3">
        <f t="shared" si="1"/>
        <v>2021</v>
      </c>
      <c r="J397" s="1" t="str">
        <f>'2021'!H164</f>
        <v/>
      </c>
    </row>
    <row r="398" ht="14.25" customHeight="1">
      <c r="A398" s="35"/>
      <c r="B398" s="39"/>
      <c r="C398" s="35" t="s">
        <v>1460</v>
      </c>
      <c r="D398" s="1" t="str">
        <f>'2021'!B163</f>
        <v>v/ lindesdahl</v>
      </c>
      <c r="F398" s="1">
        <f>'2021'!A163</f>
        <v>21162</v>
      </c>
      <c r="G398" s="42">
        <f>'2021'!C163</f>
        <v>44368</v>
      </c>
      <c r="H398" s="3"/>
      <c r="I398" s="3">
        <f t="shared" si="1"/>
        <v>2021</v>
      </c>
      <c r="J398" s="1" t="str">
        <f>'2021'!H165</f>
        <v/>
      </c>
    </row>
    <row r="399" ht="14.25" customHeight="1">
      <c r="A399" s="8" t="s">
        <v>1461</v>
      </c>
      <c r="B399" s="39">
        <v>2.8392889E7</v>
      </c>
      <c r="C399" s="35" t="s">
        <v>375</v>
      </c>
      <c r="D399" s="1" t="str">
        <f>'2021'!B164</f>
        <v>Natasha  Carstens</v>
      </c>
      <c r="F399" s="1">
        <f>'2021'!A164</f>
        <v>21163</v>
      </c>
      <c r="G399" s="42">
        <f>'2021'!C164</f>
        <v>44375</v>
      </c>
      <c r="H399" s="3" t="s">
        <v>6</v>
      </c>
      <c r="I399" s="3">
        <f t="shared" si="1"/>
        <v>2021</v>
      </c>
      <c r="J399" s="1">
        <f>'2021'!H166</f>
        <v>5</v>
      </c>
    </row>
    <row r="400" ht="14.25" customHeight="1">
      <c r="A400" s="35"/>
      <c r="B400" s="39">
        <v>2.498801E7</v>
      </c>
      <c r="C400" s="35" t="s">
        <v>377</v>
      </c>
      <c r="D400" s="1" t="str">
        <f>'2021'!B165</f>
        <v>Jannie Jørgensen</v>
      </c>
      <c r="F400" s="1">
        <f>'2021'!A165</f>
        <v>21164</v>
      </c>
      <c r="G400" s="42">
        <f>'2021'!C165</f>
        <v>44381</v>
      </c>
      <c r="H400" s="3" t="s">
        <v>32</v>
      </c>
      <c r="I400" s="3">
        <f t="shared" si="1"/>
        <v>2021</v>
      </c>
    </row>
    <row r="401" ht="14.25" customHeight="1">
      <c r="A401" s="8" t="s">
        <v>379</v>
      </c>
      <c r="B401" s="39">
        <v>4.0131045E7</v>
      </c>
      <c r="C401" s="35" t="s">
        <v>380</v>
      </c>
      <c r="D401" s="1" t="str">
        <f>'2021'!B166</f>
        <v>Lis Kemner</v>
      </c>
      <c r="E401" s="1" t="s">
        <v>382</v>
      </c>
      <c r="F401" s="1">
        <f>'2021'!A166</f>
        <v>21165</v>
      </c>
      <c r="G401" s="42">
        <f>'2021'!C166</f>
        <v>44425</v>
      </c>
      <c r="H401" s="3" t="s">
        <v>6</v>
      </c>
      <c r="I401" s="3">
        <f t="shared" si="1"/>
        <v>2021</v>
      </c>
      <c r="J401" s="1" t="str">
        <f>'2021'!H168</f>
        <v/>
      </c>
    </row>
    <row r="402" ht="14.25" customHeight="1">
      <c r="A402" s="35"/>
      <c r="B402" s="39"/>
      <c r="C402" s="35" t="s">
        <v>383</v>
      </c>
      <c r="D402" s="1" t="str">
        <f>'2021'!B167</f>
        <v>Anne Sølvsten</v>
      </c>
      <c r="F402" s="1">
        <f>'2021'!A167</f>
        <v>21166</v>
      </c>
      <c r="G402" s="42">
        <f>'2021'!C167</f>
        <v>44378</v>
      </c>
      <c r="H402" s="3" t="s">
        <v>47</v>
      </c>
      <c r="I402" s="3">
        <f t="shared" si="1"/>
        <v>2021</v>
      </c>
      <c r="J402" s="1" t="str">
        <f>'2021'!H169</f>
        <v/>
      </c>
    </row>
    <row r="403" ht="14.25" customHeight="1">
      <c r="A403" s="35"/>
      <c r="B403" s="39">
        <v>2.3656948E7</v>
      </c>
      <c r="C403" s="35" t="s">
        <v>385</v>
      </c>
      <c r="D403" s="1" t="str">
        <f>'2021'!B168</f>
        <v>Sebastian Torp</v>
      </c>
      <c r="F403" s="1">
        <f>'2021'!A168</f>
        <v>21167</v>
      </c>
      <c r="G403" s="42">
        <f>'2021'!C168</f>
        <v>44377</v>
      </c>
      <c r="H403" s="3" t="s">
        <v>32</v>
      </c>
      <c r="I403" s="3">
        <f t="shared" si="1"/>
        <v>2021</v>
      </c>
      <c r="J403" s="1" t="str">
        <f>'2021'!H170</f>
        <v/>
      </c>
    </row>
    <row r="404" ht="14.25" customHeight="1">
      <c r="A404" s="35"/>
      <c r="B404" s="39">
        <v>6.1711211E7</v>
      </c>
      <c r="C404" s="35" t="s">
        <v>40</v>
      </c>
      <c r="D404" s="1" t="str">
        <f>'2021'!B169</f>
        <v>Søren Nielsen</v>
      </c>
      <c r="F404" s="1">
        <f>'2021'!A169</f>
        <v>21168</v>
      </c>
      <c r="G404" s="42">
        <f>'2021'!C169</f>
        <v>44378</v>
      </c>
      <c r="H404" s="3" t="s">
        <v>32</v>
      </c>
      <c r="I404" s="3">
        <f t="shared" si="1"/>
        <v>2021</v>
      </c>
      <c r="J404" s="1" t="str">
        <f>'2021'!H171</f>
        <v/>
      </c>
    </row>
    <row r="405" ht="14.25" customHeight="1">
      <c r="A405" s="35"/>
      <c r="B405" s="39"/>
      <c r="C405" s="35" t="s">
        <v>388</v>
      </c>
      <c r="D405" s="1" t="str">
        <f>'2021'!B170</f>
        <v>Susanne Skovlund</v>
      </c>
      <c r="F405" s="1">
        <f>'2021'!A170</f>
        <v>21169</v>
      </c>
      <c r="G405" s="42">
        <f>'2021'!C170</f>
        <v>44436</v>
      </c>
      <c r="H405" s="3" t="s">
        <v>6</v>
      </c>
      <c r="I405" s="3">
        <f t="shared" si="1"/>
        <v>2021</v>
      </c>
      <c r="J405" s="1" t="str">
        <f>'2021'!H172</f>
        <v/>
      </c>
    </row>
    <row r="406" ht="14.25" customHeight="1">
      <c r="A406" s="35"/>
      <c r="B406" s="39">
        <v>2.1124109E7</v>
      </c>
      <c r="C406" s="35" t="s">
        <v>390</v>
      </c>
      <c r="D406" s="1" t="str">
        <f>'2021'!B171</f>
        <v>Lisa Brask</v>
      </c>
      <c r="E406" s="1" t="s">
        <v>392</v>
      </c>
      <c r="F406" s="1">
        <f>'2021'!A171</f>
        <v>21170</v>
      </c>
      <c r="G406" s="42">
        <f>'2021'!C171</f>
        <v>44462</v>
      </c>
      <c r="H406" s="3" t="s">
        <v>32</v>
      </c>
      <c r="I406" s="3">
        <f t="shared" si="1"/>
        <v>2021</v>
      </c>
      <c r="J406" s="1" t="str">
        <f>'2021'!H173</f>
        <v/>
      </c>
    </row>
    <row r="407" ht="14.25" customHeight="1">
      <c r="A407" s="35"/>
      <c r="B407" s="39">
        <v>2.0998864E7</v>
      </c>
      <c r="C407" s="35" t="s">
        <v>393</v>
      </c>
      <c r="D407" s="1" t="str">
        <f>'2021'!B172</f>
        <v>Janne Lassen</v>
      </c>
      <c r="F407" s="1">
        <f>'2021'!A172</f>
        <v>21171</v>
      </c>
      <c r="G407" s="42">
        <f>'2021'!C172</f>
        <v>44455</v>
      </c>
      <c r="H407" s="3" t="s">
        <v>32</v>
      </c>
      <c r="I407" s="3">
        <f t="shared" si="1"/>
        <v>2021</v>
      </c>
    </row>
    <row r="408" ht="14.25" customHeight="1">
      <c r="A408" s="35"/>
      <c r="B408" s="39">
        <v>2.3307148E7</v>
      </c>
      <c r="C408" s="35" t="s">
        <v>395</v>
      </c>
      <c r="D408" s="1" t="str">
        <f>'2021'!B173</f>
        <v>Lone Neumann Jakobsen</v>
      </c>
      <c r="F408" s="1">
        <f>'2021'!A173</f>
        <v>21172</v>
      </c>
      <c r="G408" s="42">
        <f>'2021'!C173</f>
        <v>44481</v>
      </c>
      <c r="H408" s="3" t="s">
        <v>32</v>
      </c>
      <c r="I408" s="3">
        <f t="shared" si="1"/>
        <v>2021</v>
      </c>
      <c r="J408" s="1" t="str">
        <f>'2021'!H175</f>
        <v/>
      </c>
    </row>
    <row r="409" ht="14.25" customHeight="1">
      <c r="A409" s="35"/>
      <c r="B409" s="39"/>
      <c r="C409" s="35" t="s">
        <v>397</v>
      </c>
      <c r="D409" s="1" t="str">
        <f>'2021'!B174</f>
        <v>Birgit Tiedke</v>
      </c>
      <c r="F409" s="1">
        <f>'2021'!A174</f>
        <v>21173</v>
      </c>
      <c r="G409" s="42">
        <f>'2021'!C174</f>
        <v>44448</v>
      </c>
      <c r="H409" s="3" t="s">
        <v>47</v>
      </c>
      <c r="I409" s="3">
        <f t="shared" si="1"/>
        <v>2021</v>
      </c>
      <c r="J409" s="1" t="str">
        <f>'2021'!H176</f>
        <v/>
      </c>
    </row>
    <row r="410" ht="14.25" customHeight="1">
      <c r="A410" s="35"/>
      <c r="B410" s="39">
        <v>2.0313342E7</v>
      </c>
      <c r="C410" s="35" t="s">
        <v>1426</v>
      </c>
      <c r="D410" s="1" t="str">
        <f>'2021'!B175</f>
        <v>Jørgen Lund Frederiksen</v>
      </c>
      <c r="E410" s="1" t="s">
        <v>401</v>
      </c>
      <c r="F410" s="1">
        <f>'2021'!A175</f>
        <v>21174</v>
      </c>
      <c r="G410" s="42">
        <f>'2021'!C175</f>
        <v>44443</v>
      </c>
      <c r="H410" s="3" t="s">
        <v>32</v>
      </c>
      <c r="I410" s="3">
        <f t="shared" si="1"/>
        <v>2021</v>
      </c>
      <c r="J410" s="1" t="str">
        <f>'2021'!H177</f>
        <v/>
      </c>
    </row>
    <row r="411" ht="14.25" customHeight="1">
      <c r="A411" s="8" t="s">
        <v>402</v>
      </c>
      <c r="B411" s="39">
        <v>5.1761832E7</v>
      </c>
      <c r="C411" s="35" t="s">
        <v>403</v>
      </c>
      <c r="D411" s="1" t="str">
        <f>'2021'!B176</f>
        <v>Søren Petersen </v>
      </c>
      <c r="E411" s="1" t="s">
        <v>405</v>
      </c>
      <c r="F411" s="1">
        <f>'2021'!A176</f>
        <v>21175</v>
      </c>
      <c r="G411" s="42">
        <f>'2021'!C176</f>
        <v>44438</v>
      </c>
      <c r="H411" s="3"/>
      <c r="I411" s="3">
        <f t="shared" si="1"/>
        <v>2021</v>
      </c>
      <c r="J411" s="1" t="str">
        <f>'2021'!H178</f>
        <v/>
      </c>
    </row>
    <row r="412" ht="14.25" customHeight="1">
      <c r="A412" s="35"/>
      <c r="B412" s="39">
        <v>2.8595444E7</v>
      </c>
      <c r="C412" s="35" t="s">
        <v>406</v>
      </c>
      <c r="D412" s="1" t="str">
        <f>'2021'!B177</f>
        <v>Steen Ørnvig</v>
      </c>
      <c r="F412" s="1">
        <f>'2021'!A177</f>
        <v>21176</v>
      </c>
      <c r="G412" s="42">
        <f>'2021'!C177</f>
        <v>44458</v>
      </c>
      <c r="H412" s="3" t="s">
        <v>32</v>
      </c>
      <c r="I412" s="3">
        <f t="shared" si="1"/>
        <v>2021</v>
      </c>
    </row>
    <row r="413" ht="14.25" customHeight="1">
      <c r="A413" s="35"/>
      <c r="B413" s="39">
        <v>2.3201577E7</v>
      </c>
      <c r="C413" s="35" t="s">
        <v>408</v>
      </c>
      <c r="D413" s="1" t="str">
        <f>'2021'!B178</f>
        <v>Charlotte Frandsen</v>
      </c>
      <c r="E413" s="1" t="s">
        <v>410</v>
      </c>
      <c r="F413" s="1">
        <f>'2021'!A178</f>
        <v>21177</v>
      </c>
      <c r="G413" s="42">
        <f>'2021'!C178</f>
        <v>44409</v>
      </c>
      <c r="H413" s="3" t="s">
        <v>32</v>
      </c>
      <c r="I413" s="3">
        <f t="shared" si="1"/>
        <v>2021</v>
      </c>
    </row>
    <row r="414" ht="14.25" customHeight="1">
      <c r="A414" s="35"/>
      <c r="B414" s="39"/>
      <c r="C414" s="35" t="s">
        <v>1080</v>
      </c>
      <c r="D414" s="1" t="str">
        <f>'2021'!B179</f>
        <v>Jytte Larsen og Gitte</v>
      </c>
      <c r="F414" s="1">
        <f>'2021'!A179</f>
        <v>21178</v>
      </c>
      <c r="G414" s="42">
        <f>'2021'!C179</f>
        <v>44446</v>
      </c>
      <c r="H414" s="3" t="s">
        <v>47</v>
      </c>
      <c r="I414" s="3">
        <f t="shared" si="1"/>
        <v>2021</v>
      </c>
    </row>
    <row r="415" ht="14.25" customHeight="1">
      <c r="A415" s="35"/>
      <c r="B415" s="39"/>
      <c r="C415" s="35" t="s">
        <v>412</v>
      </c>
      <c r="D415" s="1" t="str">
        <f>'2021'!B180</f>
        <v>Anne Brustad</v>
      </c>
      <c r="F415" s="1">
        <f>'2021'!A180</f>
        <v>21179</v>
      </c>
      <c r="G415" s="42">
        <f>'2021'!C180</f>
        <v>44412</v>
      </c>
      <c r="H415" s="3" t="s">
        <v>47</v>
      </c>
      <c r="I415" s="3">
        <f t="shared" si="1"/>
        <v>2021</v>
      </c>
      <c r="J415" s="1" t="str">
        <f>'2021'!H182</f>
        <v/>
      </c>
    </row>
    <row r="416" ht="14.25" customHeight="1">
      <c r="A416" s="35"/>
      <c r="B416" s="39"/>
      <c r="C416" s="35" t="s">
        <v>40</v>
      </c>
      <c r="D416" s="1" t="str">
        <f>'2021'!B181</f>
        <v>Per Nielsen</v>
      </c>
      <c r="F416" s="1">
        <f>'2021'!A181</f>
        <v>21180</v>
      </c>
      <c r="G416" s="42">
        <f>'2021'!C181</f>
        <v>44426</v>
      </c>
      <c r="H416" s="3"/>
      <c r="I416" s="3">
        <f t="shared" si="1"/>
        <v>2021</v>
      </c>
      <c r="J416" s="1" t="str">
        <f>'2021'!H183</f>
        <v/>
      </c>
    </row>
    <row r="417" ht="14.25" customHeight="1">
      <c r="A417" s="35"/>
      <c r="B417" s="39">
        <v>1.755981852E9</v>
      </c>
      <c r="C417" s="35" t="s">
        <v>415</v>
      </c>
      <c r="D417" s="1" t="str">
        <f>'2021'!B182</f>
        <v>Dierk Hebbeln</v>
      </c>
      <c r="F417" s="1">
        <f>'2021'!A182</f>
        <v>21181</v>
      </c>
      <c r="G417" s="42">
        <f>'2021'!C182</f>
        <v>44413</v>
      </c>
      <c r="H417" s="3" t="s">
        <v>32</v>
      </c>
      <c r="I417" s="3">
        <f t="shared" si="1"/>
        <v>2021</v>
      </c>
      <c r="J417" s="1" t="str">
        <f>'2021'!H184</f>
        <v/>
      </c>
    </row>
    <row r="418" ht="14.25" customHeight="1">
      <c r="A418" s="35"/>
      <c r="B418" s="39">
        <v>3.0968929E7</v>
      </c>
      <c r="C418" s="35" t="s">
        <v>417</v>
      </c>
      <c r="D418" s="1" t="str">
        <f>'2021'!B183</f>
        <v>Thomas Ejsing</v>
      </c>
      <c r="E418" s="1" t="s">
        <v>419</v>
      </c>
      <c r="F418" s="1">
        <f>'2021'!A183</f>
        <v>21182</v>
      </c>
      <c r="G418" s="42">
        <f>'2021'!C183</f>
        <v>44414</v>
      </c>
      <c r="H418" s="3" t="s">
        <v>32</v>
      </c>
      <c r="I418" s="3">
        <f t="shared" si="1"/>
        <v>2021</v>
      </c>
      <c r="J418" s="1" t="str">
        <f>'2021'!H185</f>
        <v/>
      </c>
    </row>
    <row r="419" ht="14.25" customHeight="1">
      <c r="A419" s="35"/>
      <c r="B419" s="39">
        <v>3.1315993E7</v>
      </c>
      <c r="C419" s="35" t="s">
        <v>420</v>
      </c>
      <c r="D419" s="1" t="str">
        <f>'2021'!B184</f>
        <v>Clare Johanne Mahler</v>
      </c>
      <c r="E419" s="1" t="s">
        <v>422</v>
      </c>
      <c r="F419" s="1">
        <f>'2021'!A184</f>
        <v>21183</v>
      </c>
      <c r="G419" s="42">
        <f>'2021'!C184</f>
        <v>44412</v>
      </c>
      <c r="H419" s="3" t="s">
        <v>32</v>
      </c>
      <c r="I419" s="3">
        <f t="shared" si="1"/>
        <v>2021</v>
      </c>
      <c r="J419" s="1" t="str">
        <f>'2021'!H186</f>
        <v/>
      </c>
    </row>
    <row r="420" ht="14.25" customHeight="1">
      <c r="A420" s="35"/>
      <c r="B420" s="39">
        <v>5.1897666E7</v>
      </c>
      <c r="C420" s="35" t="s">
        <v>213</v>
      </c>
      <c r="D420" s="1" t="str">
        <f>'2021'!B185</f>
        <v>Anne Marie Andersen</v>
      </c>
      <c r="F420" s="1">
        <f>'2021'!A185</f>
        <v>21184</v>
      </c>
      <c r="G420" s="42">
        <f>'2021'!C185</f>
        <v>44427</v>
      </c>
      <c r="H420" s="3" t="s">
        <v>32</v>
      </c>
      <c r="I420" s="3">
        <f t="shared" si="1"/>
        <v>2021</v>
      </c>
    </row>
    <row r="421" ht="14.25" customHeight="1">
      <c r="A421" s="35"/>
      <c r="B421" s="39">
        <v>5.1908452E7</v>
      </c>
      <c r="C421" s="35" t="s">
        <v>424</v>
      </c>
      <c r="D421" s="1" t="str">
        <f>'2021'!B186</f>
        <v>Anni Wiborg</v>
      </c>
      <c r="E421" s="1" t="s">
        <v>426</v>
      </c>
      <c r="F421" s="1">
        <f>'2021'!A186</f>
        <v>21185</v>
      </c>
      <c r="G421" s="42">
        <f>'2021'!C186</f>
        <v>44426</v>
      </c>
      <c r="H421" s="3" t="s">
        <v>32</v>
      </c>
      <c r="I421" s="3">
        <f t="shared" si="1"/>
        <v>2021</v>
      </c>
      <c r="J421" s="1" t="str">
        <f>'2021'!H188</f>
        <v/>
      </c>
    </row>
    <row r="422" ht="14.25" customHeight="1">
      <c r="A422" s="35"/>
      <c r="B422" s="39"/>
      <c r="C422" s="35" t="s">
        <v>427</v>
      </c>
      <c r="D422" s="1" t="str">
        <f>'2021'!B187</f>
        <v>Maria Skoglund</v>
      </c>
      <c r="F422" s="1">
        <f>'2021'!A187</f>
        <v>21186</v>
      </c>
      <c r="G422" s="42">
        <f>'2021'!C187</f>
        <v>44427</v>
      </c>
      <c r="H422" s="3"/>
      <c r="I422" s="3">
        <f t="shared" si="1"/>
        <v>2021</v>
      </c>
      <c r="J422" s="1" t="str">
        <f>'2021'!H190</f>
        <v/>
      </c>
    </row>
    <row r="423" ht="14.25" customHeight="1">
      <c r="A423" s="8" t="s">
        <v>429</v>
      </c>
      <c r="B423" s="39">
        <v>2.0859914E7</v>
      </c>
      <c r="C423" s="35" t="s">
        <v>430</v>
      </c>
      <c r="D423" s="1" t="str">
        <f>'2021'!B188</f>
        <v>Eva Madsen</v>
      </c>
      <c r="F423" s="1">
        <f>'2021'!A188</f>
        <v>21187</v>
      </c>
      <c r="G423" s="42">
        <f>'2021'!C188</f>
        <v>44449</v>
      </c>
      <c r="H423" s="3" t="s">
        <v>6</v>
      </c>
      <c r="I423" s="3">
        <f t="shared" si="1"/>
        <v>2021</v>
      </c>
      <c r="J423" s="1" t="str">
        <f>'2021'!H191</f>
        <v/>
      </c>
    </row>
    <row r="424" ht="14.25" customHeight="1">
      <c r="A424" s="35" t="s">
        <v>1450</v>
      </c>
      <c r="B424" s="39">
        <v>2.0322398E7</v>
      </c>
      <c r="C424" s="35" t="s">
        <v>208</v>
      </c>
      <c r="D424" s="1" t="str">
        <f>'2021'!B189</f>
        <v>Niels Erik Rasmussen</v>
      </c>
      <c r="E424" s="1" t="s">
        <v>432</v>
      </c>
      <c r="F424" s="1">
        <f>'2021'!A189</f>
        <v>21188</v>
      </c>
      <c r="G424" s="42">
        <f>'2021'!C189</f>
        <v>44465</v>
      </c>
      <c r="H424" s="3" t="s">
        <v>6</v>
      </c>
      <c r="I424" s="3">
        <f t="shared" si="1"/>
        <v>2021</v>
      </c>
      <c r="J424" s="9">
        <f>'2021'!H192</f>
        <v>0.1</v>
      </c>
    </row>
    <row r="425" ht="14.25" customHeight="1">
      <c r="A425" s="35"/>
      <c r="B425" s="39">
        <v>1.722312508E9</v>
      </c>
      <c r="C425" s="35" t="s">
        <v>433</v>
      </c>
      <c r="D425" s="1" t="str">
        <f>'2021'!B190</f>
        <v>Christian Däullary</v>
      </c>
      <c r="F425" s="1">
        <f>'2021'!A190</f>
        <v>21189</v>
      </c>
      <c r="G425" s="42">
        <f>'2021'!C190</f>
        <v>44416</v>
      </c>
      <c r="H425" s="3" t="s">
        <v>32</v>
      </c>
      <c r="I425" s="3">
        <f t="shared" si="1"/>
        <v>2021</v>
      </c>
      <c r="J425" s="1" t="str">
        <f>'2021'!H193</f>
        <v/>
      </c>
    </row>
    <row r="426" ht="14.25" customHeight="1">
      <c r="A426" s="35"/>
      <c r="B426" s="39">
        <v>6.0773122E7</v>
      </c>
      <c r="C426" s="35" t="s">
        <v>385</v>
      </c>
      <c r="D426" s="1" t="str">
        <f>'2021'!B191</f>
        <v>Ingelise Torp</v>
      </c>
      <c r="F426" s="1">
        <f>'2021'!A191</f>
        <v>21190</v>
      </c>
      <c r="G426" s="42">
        <f>'2021'!C191</f>
        <v>44468</v>
      </c>
      <c r="H426" s="3" t="s">
        <v>32</v>
      </c>
      <c r="I426" s="3">
        <f t="shared" si="1"/>
        <v>2021</v>
      </c>
      <c r="J426" s="1" t="str">
        <f>'2021'!H194</f>
        <v/>
      </c>
    </row>
    <row r="427" ht="14.25" customHeight="1">
      <c r="A427" s="8" t="s">
        <v>1462</v>
      </c>
      <c r="B427" s="39">
        <v>2.2130044E7</v>
      </c>
      <c r="C427" s="35" t="s">
        <v>1463</v>
      </c>
      <c r="D427" s="1" t="str">
        <f>'2021'!B192</f>
        <v>Martin Wieste</v>
      </c>
      <c r="E427" s="1" t="s">
        <v>439</v>
      </c>
      <c r="F427" s="1">
        <f>'2021'!A192</f>
        <v>21191</v>
      </c>
      <c r="G427" s="42">
        <f>'2021'!C192</f>
        <v>44436</v>
      </c>
      <c r="H427" s="3"/>
      <c r="I427" s="3">
        <f t="shared" si="1"/>
        <v>2021</v>
      </c>
      <c r="J427" s="1" t="str">
        <f>'2021'!H195</f>
        <v/>
      </c>
    </row>
    <row r="428" ht="14.25" customHeight="1">
      <c r="A428" s="35"/>
      <c r="B428" s="39">
        <v>2.0646004E7</v>
      </c>
      <c r="C428" s="35" t="s">
        <v>440</v>
      </c>
      <c r="D428" s="1" t="str">
        <f>'2021'!B193</f>
        <v>Ruth Christensen</v>
      </c>
      <c r="E428" s="1" t="s">
        <v>442</v>
      </c>
      <c r="F428" s="1">
        <f>'2021'!A193</f>
        <v>21192</v>
      </c>
      <c r="G428" s="42">
        <f>'2021'!C193</f>
        <v>44465</v>
      </c>
      <c r="H428" s="3" t="s">
        <v>32</v>
      </c>
      <c r="I428" s="3">
        <f t="shared" si="1"/>
        <v>2021</v>
      </c>
      <c r="J428" s="1" t="str">
        <f>'2021'!H197</f>
        <v/>
      </c>
    </row>
    <row r="429" ht="14.25" customHeight="1">
      <c r="A429" s="35"/>
      <c r="B429" s="39">
        <v>7.0791111E8</v>
      </c>
      <c r="C429" s="35" t="s">
        <v>443</v>
      </c>
      <c r="D429" s="1" t="str">
        <f>'2021'!B194</f>
        <v>Emma Bengtsson</v>
      </c>
      <c r="F429" s="1">
        <f>'2021'!A194</f>
        <v>21193</v>
      </c>
      <c r="G429" s="42">
        <f>'2021'!C194</f>
        <v>44442</v>
      </c>
      <c r="H429" s="3" t="s">
        <v>32</v>
      </c>
      <c r="I429" s="3">
        <f t="shared" si="1"/>
        <v>2021</v>
      </c>
      <c r="J429" s="1" t="str">
        <f>'2021'!H198</f>
        <v/>
      </c>
    </row>
    <row r="430" ht="14.25" customHeight="1">
      <c r="A430" s="35"/>
      <c r="B430" s="39">
        <v>4.0424493E7</v>
      </c>
      <c r="C430" s="35" t="s">
        <v>141</v>
      </c>
      <c r="D430" s="1" t="str">
        <f>'2021'!B195</f>
        <v>Vagn Pedersen</v>
      </c>
      <c r="F430" s="1">
        <f>'2021'!A195</f>
        <v>21194</v>
      </c>
      <c r="G430" s="42">
        <f>'2021'!C195</f>
        <v>44469</v>
      </c>
      <c r="H430" s="3" t="s">
        <v>32</v>
      </c>
      <c r="I430" s="3">
        <f t="shared" si="1"/>
        <v>2021</v>
      </c>
      <c r="J430" s="1" t="str">
        <f>'2021'!H199</f>
        <v/>
      </c>
    </row>
    <row r="431" ht="14.25" customHeight="1">
      <c r="A431" s="35"/>
      <c r="B431" s="39">
        <v>1.522639398E10</v>
      </c>
      <c r="C431" s="35" t="s">
        <v>446</v>
      </c>
      <c r="D431" s="1" t="str">
        <f>'2021'!B196</f>
        <v>Eberhard Kunert</v>
      </c>
      <c r="F431" s="1">
        <f>'2021'!A196</f>
        <v>21195</v>
      </c>
      <c r="G431" s="42">
        <f>'2021'!C196</f>
        <v>44462</v>
      </c>
      <c r="H431" s="3" t="s">
        <v>32</v>
      </c>
      <c r="I431" s="3">
        <f t="shared" si="1"/>
        <v>2021</v>
      </c>
      <c r="J431" s="1" t="str">
        <f>'2021'!H200</f>
        <v/>
      </c>
    </row>
    <row r="432" ht="14.25" customHeight="1">
      <c r="A432" s="35"/>
      <c r="B432" s="39">
        <v>4.2689099E7</v>
      </c>
      <c r="C432" s="35" t="s">
        <v>448</v>
      </c>
      <c r="D432" s="1" t="str">
        <f>'2021'!B197</f>
        <v>Kim Träger</v>
      </c>
      <c r="F432" s="1">
        <f>'2021'!A197</f>
        <v>21196</v>
      </c>
      <c r="G432" s="42">
        <f>'2021'!C197</f>
        <v>44449</v>
      </c>
      <c r="H432" s="3" t="s">
        <v>32</v>
      </c>
      <c r="I432" s="3">
        <f t="shared" si="1"/>
        <v>2021</v>
      </c>
      <c r="J432" s="1" t="str">
        <f>'2021'!H201</f>
        <v/>
      </c>
    </row>
    <row r="433" ht="14.25" customHeight="1">
      <c r="A433" s="35"/>
      <c r="B433" s="39">
        <v>2.5715787E7</v>
      </c>
      <c r="C433" s="35" t="s">
        <v>30</v>
      </c>
      <c r="D433" s="1" t="str">
        <f>'2021'!B198</f>
        <v>Finn Kanstrup Hansen</v>
      </c>
      <c r="F433" s="1">
        <f>'2021'!A198</f>
        <v>21197</v>
      </c>
      <c r="G433" s="42">
        <f>'2021'!C198</f>
        <v>44446</v>
      </c>
      <c r="H433" s="3" t="s">
        <v>32</v>
      </c>
      <c r="I433" s="3">
        <f t="shared" si="1"/>
        <v>2021</v>
      </c>
      <c r="J433" s="1" t="str">
        <f>'2021'!H202</f>
        <v/>
      </c>
    </row>
    <row r="434" ht="14.25" customHeight="1">
      <c r="A434" s="35"/>
      <c r="B434" s="39">
        <v>3.0317377E7</v>
      </c>
      <c r="C434" s="35" t="s">
        <v>141</v>
      </c>
      <c r="D434" s="1" t="str">
        <f>'2021'!B199</f>
        <v>Katrine Willens Pedersen</v>
      </c>
      <c r="F434" s="1">
        <f>'2021'!A199</f>
        <v>21198</v>
      </c>
      <c r="G434" s="42">
        <f>'2021'!C199</f>
        <v>44456</v>
      </c>
      <c r="H434" s="3" t="s">
        <v>32</v>
      </c>
      <c r="I434" s="3">
        <f t="shared" si="1"/>
        <v>2021</v>
      </c>
      <c r="J434" s="1" t="str">
        <f>'2021'!H203</f>
        <v/>
      </c>
    </row>
    <row r="435" ht="14.25" customHeight="1">
      <c r="A435" s="35"/>
      <c r="B435" s="39">
        <v>4.2984761E7</v>
      </c>
      <c r="C435" s="35" t="s">
        <v>452</v>
      </c>
      <c r="D435" s="1" t="str">
        <f>'2021'!B200</f>
        <v>Carl Bernhardt</v>
      </c>
      <c r="F435" s="1">
        <f>'2021'!A200</f>
        <v>21199</v>
      </c>
      <c r="G435" s="42">
        <f>'2021'!C200</f>
        <v>44455</v>
      </c>
      <c r="H435" s="3" t="s">
        <v>32</v>
      </c>
      <c r="I435" s="3">
        <f t="shared" si="1"/>
        <v>2021</v>
      </c>
      <c r="J435" s="1" t="str">
        <f>'2021'!H204</f>
        <v/>
      </c>
    </row>
    <row r="436" ht="14.25" customHeight="1">
      <c r="A436" s="35"/>
      <c r="B436" s="39">
        <v>2.5920744E7</v>
      </c>
      <c r="C436" s="35" t="s">
        <v>208</v>
      </c>
      <c r="D436" s="1" t="str">
        <f>'2021'!B201</f>
        <v>Nina Rasmussen</v>
      </c>
      <c r="F436" s="1">
        <f>'2021'!A201</f>
        <v>21200</v>
      </c>
      <c r="G436" s="42">
        <f>'2021'!C201</f>
        <v>44469</v>
      </c>
      <c r="H436" s="3" t="s">
        <v>32</v>
      </c>
      <c r="I436" s="3">
        <f t="shared" si="1"/>
        <v>2021</v>
      </c>
      <c r="J436" s="1" t="str">
        <f>'2021'!H205</f>
        <v/>
      </c>
    </row>
    <row r="437" ht="14.25" customHeight="1">
      <c r="A437" s="35"/>
      <c r="B437" s="39">
        <f>'2021'!O202</f>
        <v>15112751594</v>
      </c>
      <c r="C437" s="35" t="s">
        <v>455</v>
      </c>
      <c r="D437" s="1" t="str">
        <f>'2021'!B202</f>
        <v>Guido Ocker</v>
      </c>
      <c r="E437" s="1" t="str">
        <f>'2021'!E202</f>
        <v/>
      </c>
      <c r="F437" s="1">
        <f>'2021'!A202</f>
        <v>21201</v>
      </c>
      <c r="G437" s="42">
        <f>'2021'!C202</f>
        <v>44470</v>
      </c>
      <c r="H437" s="45" t="str">
        <f>'2021'!G202</f>
        <v>bc</v>
      </c>
      <c r="I437" s="3">
        <f t="shared" si="1"/>
        <v>2021</v>
      </c>
      <c r="J437" s="1" t="str">
        <f>'2021'!H206</f>
        <v/>
      </c>
    </row>
    <row r="438" ht="14.25" customHeight="1">
      <c r="A438" s="35"/>
      <c r="B438" s="39">
        <f>'2021'!O203</f>
        <v>24444512</v>
      </c>
      <c r="C438" s="35" t="s">
        <v>458</v>
      </c>
      <c r="D438" s="1" t="str">
        <f>'2021'!B203</f>
        <v>Susanne Pontoppidan</v>
      </c>
      <c r="F438" s="1">
        <f>'2021'!A203</f>
        <v>21202</v>
      </c>
      <c r="G438" s="42">
        <f>'2021'!C203</f>
        <v>44456</v>
      </c>
      <c r="H438" s="45" t="str">
        <f>'2021'!G203</f>
        <v>bc</v>
      </c>
      <c r="I438" s="3">
        <f t="shared" si="1"/>
        <v>2021</v>
      </c>
      <c r="J438" s="1" t="str">
        <f>'2021'!H207</f>
        <v/>
      </c>
    </row>
    <row r="439" ht="14.25" customHeight="1">
      <c r="A439" s="35"/>
      <c r="B439" s="39">
        <f>'2021'!O204</f>
        <v>71649921</v>
      </c>
      <c r="C439" s="35" t="s">
        <v>30</v>
      </c>
      <c r="D439" s="1" t="str">
        <f>'2021'!B204</f>
        <v>Carsten Hansen</v>
      </c>
      <c r="F439" s="1">
        <f>'2021'!A204</f>
        <v>21203</v>
      </c>
      <c r="G439" s="42">
        <f>'2021'!C204</f>
        <v>44475</v>
      </c>
      <c r="H439" s="45" t="str">
        <f>'2021'!G204</f>
        <v>bc</v>
      </c>
      <c r="I439" s="3">
        <f t="shared" si="1"/>
        <v>2021</v>
      </c>
      <c r="J439" s="1" t="str">
        <f>'2021'!H208</f>
        <v/>
      </c>
    </row>
    <row r="440" ht="14.25" customHeight="1">
      <c r="A440" s="35"/>
      <c r="B440" s="39">
        <f>'2021'!O205</f>
        <v>23264712</v>
      </c>
      <c r="C440" s="35" t="s">
        <v>461</v>
      </c>
      <c r="D440" s="1" t="str">
        <f>'2021'!B205</f>
        <v>Rikke Bille</v>
      </c>
      <c r="F440" s="1">
        <f>'2021'!A205</f>
        <v>21204</v>
      </c>
      <c r="G440" s="42">
        <f>'2021'!C205</f>
        <v>44480</v>
      </c>
      <c r="H440" s="45" t="str">
        <f>'2021'!G205</f>
        <v>bc</v>
      </c>
      <c r="I440" s="3">
        <f t="shared" si="1"/>
        <v>2021</v>
      </c>
      <c r="J440" s="1" t="str">
        <f>'2021'!H209</f>
        <v/>
      </c>
    </row>
    <row r="441" ht="14.25" customHeight="1">
      <c r="A441" s="35"/>
      <c r="B441" s="39">
        <f>'2021'!O206</f>
        <v>61281116</v>
      </c>
      <c r="C441" s="35" t="s">
        <v>463</v>
      </c>
      <c r="D441" s="1" t="str">
        <f>'2021'!B206</f>
        <v>Trunte Pallesen</v>
      </c>
      <c r="F441" s="1">
        <f>'2021'!A206</f>
        <v>21205</v>
      </c>
      <c r="G441" s="42">
        <f>'2021'!C206</f>
        <v>44459</v>
      </c>
      <c r="H441" s="45" t="str">
        <f>'2021'!G206</f>
        <v>bc</v>
      </c>
      <c r="I441" s="3">
        <f t="shared" si="1"/>
        <v>2021</v>
      </c>
      <c r="J441" s="1" t="str">
        <f>'2021'!#REF!</f>
        <v>#ERROR!</v>
      </c>
    </row>
    <row r="442" ht="14.25" customHeight="1">
      <c r="A442" s="35" t="str">
        <f>'2021'!K207</f>
        <v/>
      </c>
      <c r="B442" s="39">
        <f>'2021'!O207</f>
        <v>42366776</v>
      </c>
      <c r="C442" s="35" t="s">
        <v>466</v>
      </c>
      <c r="D442" s="1" t="str">
        <f>'2021'!B207</f>
        <v>Diana Klara Kawa</v>
      </c>
      <c r="F442" s="1">
        <f>'2021'!A207</f>
        <v>21206</v>
      </c>
      <c r="G442" s="42">
        <f>'2021'!C207</f>
        <v>44486</v>
      </c>
      <c r="H442" s="45" t="str">
        <f>'2021'!G207</f>
        <v>web</v>
      </c>
      <c r="I442" s="3">
        <f t="shared" si="1"/>
        <v>2021</v>
      </c>
      <c r="J442" s="1" t="str">
        <f>'2021'!H210</f>
        <v/>
      </c>
    </row>
    <row r="443" ht="14.25" customHeight="1">
      <c r="A443" s="35" t="str">
        <f>'2021'!K208</f>
        <v/>
      </c>
      <c r="B443" s="39">
        <f>'2021'!O208</f>
        <v>40733226</v>
      </c>
      <c r="C443" s="35" t="s">
        <v>126</v>
      </c>
      <c r="D443" s="1" t="str">
        <f>'2021'!B208</f>
        <v>John Sckaletz</v>
      </c>
      <c r="F443" s="1">
        <f>'2021'!A208</f>
        <v>21207</v>
      </c>
      <c r="G443" s="42">
        <f>'2021'!C208</f>
        <v>44481</v>
      </c>
      <c r="H443" s="45" t="str">
        <f>'2021'!G208</f>
        <v>web</v>
      </c>
      <c r="I443" s="3">
        <f t="shared" si="1"/>
        <v>2021</v>
      </c>
      <c r="J443" s="1" t="str">
        <f>'2021'!H211</f>
        <v/>
      </c>
    </row>
    <row r="444" ht="14.25" customHeight="1">
      <c r="A444" s="35" t="str">
        <f>'2021'!K209</f>
        <v/>
      </c>
      <c r="B444" s="39">
        <f>'2021'!O209</f>
        <v>40552357</v>
      </c>
      <c r="C444" s="35" t="s">
        <v>469</v>
      </c>
      <c r="D444" s="1" t="str">
        <f>'2021'!B209</f>
        <v>Ingjalt just</v>
      </c>
      <c r="F444" s="1">
        <f>'2021'!A209</f>
        <v>21208</v>
      </c>
      <c r="G444" s="42">
        <f>'2021'!C209</f>
        <v>44483</v>
      </c>
      <c r="H444" s="45" t="str">
        <f>'2021'!G209</f>
        <v>web</v>
      </c>
      <c r="I444" s="3">
        <f t="shared" si="1"/>
        <v>2021</v>
      </c>
      <c r="J444" s="1" t="str">
        <f>'2021'!H212</f>
        <v/>
      </c>
    </row>
    <row r="445" ht="14.25" customHeight="1">
      <c r="A445" s="35"/>
      <c r="B445" s="39">
        <v>6.0799011E7</v>
      </c>
      <c r="C445" s="35" t="s">
        <v>320</v>
      </c>
      <c r="D445" s="1" t="s">
        <v>1464</v>
      </c>
      <c r="F445" s="1">
        <v>10143.0</v>
      </c>
      <c r="G445" s="42">
        <v>44438.0</v>
      </c>
      <c r="H445" s="3" t="s">
        <v>32</v>
      </c>
      <c r="I445" s="3">
        <v>2021.0</v>
      </c>
      <c r="J445" s="1" t="str">
        <f>'2021'!H44</f>
        <v/>
      </c>
    </row>
    <row r="446" ht="14.25" customHeight="1">
      <c r="A446" s="35"/>
      <c r="B446" s="39"/>
      <c r="C446" s="35" t="s">
        <v>430</v>
      </c>
      <c r="D446" s="1" t="s">
        <v>1465</v>
      </c>
      <c r="F446" s="1">
        <v>10184.0</v>
      </c>
      <c r="G446" s="42">
        <v>44283.0</v>
      </c>
      <c r="H446" s="3" t="s">
        <v>32</v>
      </c>
      <c r="I446" s="3">
        <f>YEAR(G446)</f>
        <v>2021</v>
      </c>
      <c r="J446" s="1" t="str">
        <f>'2021'!H87</f>
        <v/>
      </c>
    </row>
    <row r="447" ht="14.25" customHeight="1">
      <c r="A447" s="35"/>
      <c r="B447" s="39">
        <v>2.7265801E7</v>
      </c>
      <c r="C447" s="35" t="s">
        <v>1349</v>
      </c>
      <c r="D447" s="1" t="s">
        <v>1466</v>
      </c>
      <c r="E447" s="1" t="s">
        <v>1467</v>
      </c>
      <c r="F447" s="1">
        <v>10185.0</v>
      </c>
      <c r="G447" s="42">
        <v>44452.0</v>
      </c>
      <c r="H447" s="3" t="s">
        <v>32</v>
      </c>
      <c r="I447" s="3">
        <v>2021.0</v>
      </c>
      <c r="J447" s="1" t="str">
        <f>'2021'!H189</f>
        <v/>
      </c>
    </row>
    <row r="448" ht="14.25" customHeight="1">
      <c r="A448" s="8"/>
      <c r="B448" s="39">
        <v>1.707245783E9</v>
      </c>
      <c r="C448" s="35" t="s">
        <v>1468</v>
      </c>
      <c r="D448" s="1" t="s">
        <v>1469</v>
      </c>
      <c r="F448" s="1">
        <v>10191.0</v>
      </c>
      <c r="G448" s="42">
        <v>44427.0</v>
      </c>
      <c r="H448" s="3" t="s">
        <v>32</v>
      </c>
      <c r="I448" s="3">
        <f t="shared" ref="I448:I785" si="2">YEAR(G448)</f>
        <v>2021</v>
      </c>
      <c r="J448" s="1" t="str">
        <f>'2021'!H196</f>
        <v/>
      </c>
    </row>
    <row r="449" ht="14.25" customHeight="1">
      <c r="A449" s="35"/>
      <c r="B449" s="39"/>
      <c r="C449" s="35" t="s">
        <v>13</v>
      </c>
      <c r="D449" s="1" t="str">
        <f>'2022'!B2</f>
        <v>Henrik Sørensen</v>
      </c>
      <c r="F449" s="1">
        <f>'2022'!A2</f>
        <v>22001</v>
      </c>
      <c r="G449" s="42">
        <f>'2022'!C2</f>
        <v>44759</v>
      </c>
      <c r="H449" s="43" t="str">
        <f>'2022'!G2</f>
        <v>WEB</v>
      </c>
      <c r="I449" s="3">
        <f t="shared" si="2"/>
        <v>2022</v>
      </c>
      <c r="J449" s="1" t="str">
        <f>'2022'!I2</f>
        <v/>
      </c>
    </row>
    <row r="450" ht="14.25" customHeight="1">
      <c r="A450" s="35"/>
      <c r="B450" s="39"/>
      <c r="C450" s="35" t="s">
        <v>266</v>
      </c>
      <c r="D450" s="1" t="str">
        <f>'2022'!B3</f>
        <v>Vinnie Krogh</v>
      </c>
      <c r="F450" s="1">
        <f>'2022'!A3</f>
        <v>22002</v>
      </c>
      <c r="G450" s="42">
        <f>'2022'!C3</f>
        <v>44718</v>
      </c>
      <c r="H450" s="43" t="str">
        <f>'2022'!G3</f>
        <v>WEB</v>
      </c>
      <c r="I450" s="3">
        <f t="shared" si="2"/>
        <v>2022</v>
      </c>
      <c r="J450" s="1" t="str">
        <f>'2022'!I3</f>
        <v/>
      </c>
    </row>
    <row r="451" ht="14.25" customHeight="1">
      <c r="A451" s="35"/>
      <c r="B451" s="39"/>
      <c r="C451" s="35" t="s">
        <v>30</v>
      </c>
      <c r="D451" s="1" t="str">
        <f>'2022'!B4</f>
        <v>Kaj Hansen</v>
      </c>
      <c r="F451" s="1">
        <f>'2022'!A4</f>
        <v>22003</v>
      </c>
      <c r="G451" s="42">
        <f>'2022'!C4</f>
        <v>44726</v>
      </c>
      <c r="H451" s="43" t="str">
        <f>'2022'!G4</f>
        <v>WEB</v>
      </c>
      <c r="I451" s="3">
        <f t="shared" si="2"/>
        <v>2022</v>
      </c>
      <c r="J451" s="1">
        <f>'2022'!I4</f>
        <v>8</v>
      </c>
    </row>
    <row r="452" ht="14.25" customHeight="1">
      <c r="A452" s="35"/>
      <c r="B452" s="39"/>
      <c r="C452" s="35" t="s">
        <v>377</v>
      </c>
      <c r="D452" s="1" t="str">
        <f>'2022'!B5</f>
        <v>Gunner Jørgensen</v>
      </c>
      <c r="F452" s="1">
        <f>'2022'!A5</f>
        <v>22004</v>
      </c>
      <c r="G452" s="42">
        <f>'2022'!C5</f>
        <v>44789</v>
      </c>
      <c r="H452" s="43" t="str">
        <f>'2022'!G5</f>
        <v>WEB</v>
      </c>
      <c r="I452" s="3">
        <f t="shared" si="2"/>
        <v>2022</v>
      </c>
      <c r="J452" s="1" t="str">
        <f>'2022'!I5</f>
        <v/>
      </c>
    </row>
    <row r="453" ht="14.25" customHeight="1">
      <c r="A453" s="35"/>
      <c r="B453" s="39"/>
      <c r="C453" s="35" t="s">
        <v>213</v>
      </c>
      <c r="D453" s="1" t="str">
        <f>'2022'!B6</f>
        <v>Christina Andersen</v>
      </c>
      <c r="F453" s="1">
        <f>'2022'!A6</f>
        <v>22005</v>
      </c>
      <c r="G453" s="42">
        <f>'2022'!C6</f>
        <v>44707</v>
      </c>
      <c r="H453" s="43" t="str">
        <f>'2022'!G6</f>
        <v>WEB</v>
      </c>
      <c r="I453" s="3">
        <f t="shared" si="2"/>
        <v>2022</v>
      </c>
      <c r="J453" s="1">
        <f>'2022'!I6</f>
        <v>5</v>
      </c>
    </row>
    <row r="454" ht="14.25" customHeight="1">
      <c r="A454" s="35"/>
      <c r="B454" s="39"/>
      <c r="C454" s="35" t="s">
        <v>488</v>
      </c>
      <c r="D454" s="1" t="str">
        <f>'2022'!B7</f>
        <v>Lisbeth Grube</v>
      </c>
      <c r="F454" s="1">
        <f>'2022'!A7</f>
        <v>22006</v>
      </c>
      <c r="G454" s="42">
        <f>'2022'!C7</f>
        <v>44788</v>
      </c>
      <c r="H454" s="43" t="str">
        <f>'2022'!G7</f>
        <v>cansl</v>
      </c>
      <c r="I454" s="3">
        <f t="shared" si="2"/>
        <v>2022</v>
      </c>
      <c r="J454" s="1" t="str">
        <f>'2022'!I7</f>
        <v/>
      </c>
    </row>
    <row r="455" ht="14.25" customHeight="1">
      <c r="A455" s="35"/>
      <c r="B455" s="39"/>
      <c r="C455" s="35" t="s">
        <v>490</v>
      </c>
      <c r="D455" s="1" t="str">
        <f>'2022'!B8</f>
        <v>Tamara </v>
      </c>
      <c r="F455" s="1">
        <f>'2022'!A8</f>
        <v>22007</v>
      </c>
      <c r="G455" s="42">
        <f>'2022'!C8</f>
        <v>44687</v>
      </c>
      <c r="H455" s="43" t="str">
        <f>'2022'!G8</f>
        <v>cansl</v>
      </c>
      <c r="I455" s="3">
        <f t="shared" si="2"/>
        <v>2022</v>
      </c>
      <c r="J455" s="1" t="str">
        <f>'2022'!I8</f>
        <v/>
      </c>
    </row>
    <row r="456" ht="14.25" customHeight="1">
      <c r="A456" s="35"/>
      <c r="B456" s="39"/>
      <c r="C456" s="35" t="s">
        <v>492</v>
      </c>
      <c r="D456" s="1" t="str">
        <f>'2022'!B9</f>
        <v>Sarah Wahlgren</v>
      </c>
      <c r="F456" s="1">
        <f>'2022'!A9</f>
        <v>22008</v>
      </c>
      <c r="G456" s="42">
        <f>'2022'!C9</f>
        <v>44679</v>
      </c>
      <c r="H456" s="43" t="str">
        <f>'2022'!G9</f>
        <v>cansl</v>
      </c>
      <c r="I456" s="3">
        <f t="shared" si="2"/>
        <v>2022</v>
      </c>
      <c r="J456" s="1" t="str">
        <f>'2022'!I9</f>
        <v/>
      </c>
    </row>
    <row r="457" ht="14.25" customHeight="1">
      <c r="A457" s="35"/>
      <c r="B457" s="39"/>
      <c r="C457" s="35" t="s">
        <v>101</v>
      </c>
      <c r="D457" s="1" t="str">
        <f>'2022'!B10</f>
        <v>Mie Riis</v>
      </c>
      <c r="F457" s="1">
        <f>'2022'!A10</f>
        <v>22009</v>
      </c>
      <c r="G457" s="42">
        <f>'2022'!C10</f>
        <v>44768</v>
      </c>
      <c r="H457" s="43" t="str">
        <f>'2022'!G10</f>
        <v>WEB</v>
      </c>
      <c r="I457" s="3">
        <f t="shared" si="2"/>
        <v>2022</v>
      </c>
      <c r="J457" s="1">
        <f>'2022'!I10</f>
        <v>10</v>
      </c>
    </row>
    <row r="458" ht="14.25" customHeight="1">
      <c r="A458" s="35"/>
      <c r="B458" s="39"/>
      <c r="C458" s="35" t="s">
        <v>40</v>
      </c>
      <c r="D458" s="1" t="str">
        <f>'2022'!B11</f>
        <v>Pia Nielsen</v>
      </c>
      <c r="F458" s="1">
        <f>'2022'!A11</f>
        <v>22010</v>
      </c>
      <c r="G458" s="42">
        <f>'2022'!C11</f>
        <v>44789</v>
      </c>
      <c r="H458" s="43" t="str">
        <f>'2022'!G11</f>
        <v>bc</v>
      </c>
      <c r="I458" s="3">
        <f t="shared" si="2"/>
        <v>2022</v>
      </c>
      <c r="J458" s="1" t="str">
        <f>'2022'!I11</f>
        <v/>
      </c>
    </row>
    <row r="459" ht="14.25" customHeight="1">
      <c r="A459" s="35"/>
      <c r="B459" s="39"/>
      <c r="C459" s="35" t="s">
        <v>494</v>
      </c>
      <c r="D459" s="1" t="str">
        <f>'2022'!B12</f>
        <v>Iben Dalhus</v>
      </c>
      <c r="F459" s="1">
        <f>'2022'!A12</f>
        <v>22011</v>
      </c>
      <c r="G459" s="42">
        <f>'2022'!C12</f>
        <v>44820</v>
      </c>
      <c r="H459" s="43" t="str">
        <f>'2022'!G12</f>
        <v>cansl</v>
      </c>
      <c r="I459" s="3">
        <f t="shared" si="2"/>
        <v>2022</v>
      </c>
      <c r="J459" s="1" t="str">
        <f>'2022'!I12</f>
        <v/>
      </c>
    </row>
    <row r="460" ht="14.25" customHeight="1">
      <c r="A460" s="35"/>
      <c r="B460" s="39"/>
      <c r="C460" s="35" t="s">
        <v>312</v>
      </c>
      <c r="D460" s="1" t="str">
        <f>'2022'!B13</f>
        <v>Lars Larsen</v>
      </c>
      <c r="F460" s="1">
        <f>'2022'!A13</f>
        <v>22012</v>
      </c>
      <c r="G460" s="42">
        <f>'2022'!C13</f>
        <v>44779</v>
      </c>
      <c r="H460" s="43" t="str">
        <f>'2022'!G13</f>
        <v>cansl</v>
      </c>
      <c r="I460" s="3">
        <f t="shared" si="2"/>
        <v>2022</v>
      </c>
      <c r="J460" s="1" t="str">
        <f>'2022'!I13</f>
        <v/>
      </c>
    </row>
    <row r="461" ht="14.25" customHeight="1">
      <c r="A461" s="35"/>
      <c r="B461" s="39"/>
      <c r="C461" s="35" t="s">
        <v>497</v>
      </c>
      <c r="D461" s="1" t="str">
        <f>'2022'!B14</f>
        <v>Jürgen Tennigkeit</v>
      </c>
      <c r="F461" s="1">
        <f>'2022'!A14</f>
        <v>22013</v>
      </c>
      <c r="G461" s="42">
        <f>'2022'!C14</f>
        <v>44706</v>
      </c>
      <c r="H461" s="43" t="str">
        <f>'2022'!G14</f>
        <v>bc</v>
      </c>
      <c r="I461" s="3">
        <f t="shared" si="2"/>
        <v>2022</v>
      </c>
      <c r="J461" s="1" t="str">
        <f>'2022'!I14</f>
        <v/>
      </c>
    </row>
    <row r="462" ht="14.25" customHeight="1">
      <c r="A462" s="35"/>
      <c r="B462" s="39"/>
      <c r="C462" s="35" t="s">
        <v>88</v>
      </c>
      <c r="D462" s="1" t="str">
        <f>'2022'!B15</f>
        <v>Susanne Simonsen</v>
      </c>
      <c r="F462" s="1">
        <f>'2022'!A15</f>
        <v>22014</v>
      </c>
      <c r="G462" s="42">
        <f>'2022'!C15</f>
        <v>44759</v>
      </c>
      <c r="H462" s="43" t="str">
        <f>'2022'!G15</f>
        <v>cansl</v>
      </c>
      <c r="I462" s="3">
        <f t="shared" si="2"/>
        <v>2022</v>
      </c>
      <c r="J462" s="1" t="str">
        <f>'2022'!I15</f>
        <v/>
      </c>
    </row>
    <row r="463" ht="14.25" customHeight="1">
      <c r="A463" s="35"/>
      <c r="B463" s="39"/>
      <c r="C463" s="35" t="s">
        <v>500</v>
      </c>
      <c r="D463" s="1" t="str">
        <f>'2022'!B16</f>
        <v>Ole Knudsen &amp; Lars</v>
      </c>
      <c r="F463" s="1">
        <f>'2022'!A16</f>
        <v>22015</v>
      </c>
      <c r="G463" s="42">
        <f>'2022'!C16</f>
        <v>44725</v>
      </c>
      <c r="H463" s="43" t="str">
        <f>'2022'!G16</f>
        <v>WEB</v>
      </c>
      <c r="I463" s="3">
        <f t="shared" si="2"/>
        <v>2022</v>
      </c>
      <c r="J463" s="1" t="str">
        <f>'2022'!I16</f>
        <v/>
      </c>
    </row>
    <row r="464" ht="14.25" customHeight="1">
      <c r="A464" s="35"/>
      <c r="B464" s="39"/>
      <c r="C464" s="35" t="s">
        <v>502</v>
      </c>
      <c r="D464" s="1" t="str">
        <f>'2022'!B17</f>
        <v>Kelly Antonini</v>
      </c>
      <c r="F464" s="1">
        <f>'2022'!A17</f>
        <v>22016</v>
      </c>
      <c r="G464" s="42">
        <f>'2022'!C17</f>
        <v>44762</v>
      </c>
      <c r="H464" s="43" t="str">
        <f>'2022'!G17</f>
        <v>bc</v>
      </c>
      <c r="I464" s="3">
        <f t="shared" si="2"/>
        <v>2022</v>
      </c>
      <c r="J464" s="1" t="str">
        <f>'2022'!I17</f>
        <v/>
      </c>
    </row>
    <row r="465" ht="14.25" customHeight="1">
      <c r="A465" s="35"/>
      <c r="B465" s="39"/>
      <c r="C465" s="35" t="s">
        <v>504</v>
      </c>
      <c r="D465" s="1" t="str">
        <f>'2022'!B18</f>
        <v>Preben </v>
      </c>
      <c r="F465" s="1">
        <f>'2022'!A18</f>
        <v>22017</v>
      </c>
      <c r="G465" s="42">
        <f>'2022'!C18</f>
        <v>44718</v>
      </c>
      <c r="H465" s="43" t="str">
        <f>'2022'!G18</f>
        <v>WEB</v>
      </c>
      <c r="I465" s="3">
        <f t="shared" si="2"/>
        <v>2022</v>
      </c>
      <c r="J465" s="1" t="str">
        <f>'2022'!I18</f>
        <v/>
      </c>
    </row>
    <row r="466" ht="14.25" customHeight="1">
      <c r="A466" s="35"/>
      <c r="B466" s="39"/>
      <c r="C466" s="35" t="s">
        <v>506</v>
      </c>
      <c r="D466" s="1" t="str">
        <f>'2022'!B19</f>
        <v>Kirsten Lange</v>
      </c>
      <c r="F466" s="1">
        <f>'2022'!A19</f>
        <v>22018</v>
      </c>
      <c r="G466" s="42">
        <f>'2022'!C19</f>
        <v>44686</v>
      </c>
      <c r="H466" s="43" t="str">
        <f>'2022'!G19</f>
        <v>WEB</v>
      </c>
      <c r="I466" s="3">
        <f t="shared" si="2"/>
        <v>2022</v>
      </c>
      <c r="J466" s="1">
        <f>'2022'!I19</f>
        <v>5</v>
      </c>
    </row>
    <row r="467" ht="14.25" customHeight="1">
      <c r="A467" s="35"/>
      <c r="B467" s="39"/>
      <c r="C467" s="35" t="s">
        <v>508</v>
      </c>
      <c r="D467" s="1" t="str">
        <f>'2022'!B20</f>
        <v>Nanna Christiansen</v>
      </c>
      <c r="F467" s="1">
        <f>'2022'!A20</f>
        <v>22019</v>
      </c>
      <c r="G467" s="42">
        <f>'2022'!C20</f>
        <v>44741</v>
      </c>
      <c r="H467" s="43" t="str">
        <f>'2022'!G20</f>
        <v>WEB</v>
      </c>
      <c r="I467" s="3">
        <f t="shared" si="2"/>
        <v>2022</v>
      </c>
      <c r="J467" s="1">
        <f>'2022'!I20</f>
        <v>5</v>
      </c>
    </row>
    <row r="468" ht="14.25" customHeight="1">
      <c r="A468" s="35"/>
      <c r="B468" s="39"/>
      <c r="C468" s="35" t="s">
        <v>510</v>
      </c>
      <c r="D468" s="1" t="str">
        <f>'2022'!B21</f>
        <v>Wolfgang Niemann</v>
      </c>
      <c r="F468" s="1">
        <f>'2022'!A21</f>
        <v>22020</v>
      </c>
      <c r="G468" s="42">
        <f>'2022'!C21</f>
        <v>44718</v>
      </c>
      <c r="H468" s="43" t="str">
        <f>'2022'!G21</f>
        <v>bc</v>
      </c>
      <c r="I468" s="3">
        <f t="shared" si="2"/>
        <v>2022</v>
      </c>
      <c r="J468" s="1" t="str">
        <f>'2022'!I21</f>
        <v/>
      </c>
    </row>
    <row r="469" ht="14.25" customHeight="1">
      <c r="A469" s="35"/>
      <c r="B469" s="39"/>
      <c r="C469" s="35" t="s">
        <v>512</v>
      </c>
      <c r="D469" s="1" t="str">
        <f>'2022'!B22</f>
        <v>Tommy B Vestergaard N</v>
      </c>
      <c r="F469" s="1">
        <f>'2022'!A22</f>
        <v>22021</v>
      </c>
      <c r="G469" s="42">
        <f>'2022'!C22</f>
        <v>44768</v>
      </c>
      <c r="H469" s="43" t="str">
        <f>'2022'!G22</f>
        <v>bc</v>
      </c>
      <c r="I469" s="3">
        <f t="shared" si="2"/>
        <v>2022</v>
      </c>
      <c r="J469" s="1" t="str">
        <f>'2022'!I22</f>
        <v/>
      </c>
    </row>
    <row r="470" ht="14.25" customHeight="1">
      <c r="A470" s="35"/>
      <c r="B470" s="39"/>
      <c r="C470" s="35" t="s">
        <v>514</v>
      </c>
      <c r="D470" s="1" t="str">
        <f>'2022'!B23</f>
        <v>Katja Krabbe</v>
      </c>
      <c r="F470" s="1">
        <f>'2022'!A23</f>
        <v>22022</v>
      </c>
      <c r="G470" s="42">
        <f>'2022'!C23</f>
        <v>44762</v>
      </c>
      <c r="H470" s="43" t="str">
        <f>'2022'!G23</f>
        <v>bc</v>
      </c>
      <c r="I470" s="3">
        <f t="shared" si="2"/>
        <v>2022</v>
      </c>
      <c r="J470" s="1" t="str">
        <f>'2022'!I23</f>
        <v/>
      </c>
    </row>
    <row r="471" ht="14.25" customHeight="1">
      <c r="A471" s="35"/>
      <c r="B471" s="39"/>
      <c r="C471" s="35" t="s">
        <v>208</v>
      </c>
      <c r="D471" s="1" t="str">
        <f>'2022'!B24</f>
        <v>Sussie Rasmussen</v>
      </c>
      <c r="F471" s="1">
        <f>'2022'!A24</f>
        <v>22023</v>
      </c>
      <c r="G471" s="42">
        <f>'2022'!C24</f>
        <v>44686</v>
      </c>
      <c r="H471" s="43" t="str">
        <f>'2022'!G24</f>
        <v>cansl</v>
      </c>
      <c r="I471" s="3">
        <f t="shared" si="2"/>
        <v>2022</v>
      </c>
      <c r="J471" s="1" t="str">
        <f>'2022'!I24</f>
        <v/>
      </c>
    </row>
    <row r="472" ht="14.25" customHeight="1">
      <c r="A472" s="35"/>
      <c r="B472" s="39"/>
      <c r="C472" s="35" t="s">
        <v>517</v>
      </c>
      <c r="D472" s="1" t="str">
        <f>'2022'!B25</f>
        <v>Ella Darling</v>
      </c>
      <c r="F472" s="1">
        <f>'2022'!A25</f>
        <v>22024</v>
      </c>
      <c r="G472" s="42">
        <f>'2022'!C25</f>
        <v>44767</v>
      </c>
      <c r="H472" s="43" t="str">
        <f>'2022'!G25</f>
        <v>cansl</v>
      </c>
      <c r="I472" s="3">
        <f t="shared" si="2"/>
        <v>2022</v>
      </c>
      <c r="J472" s="1" t="str">
        <f>'2022'!I25</f>
        <v/>
      </c>
    </row>
    <row r="473" ht="14.25" customHeight="1">
      <c r="A473" s="35"/>
      <c r="B473" s="39"/>
      <c r="C473" s="35" t="s">
        <v>43</v>
      </c>
      <c r="D473" s="1" t="str">
        <f>'2022'!B26</f>
        <v>Dorte Strøm</v>
      </c>
      <c r="F473" s="1">
        <f>'2022'!A26</f>
        <v>22025</v>
      </c>
      <c r="G473" s="42">
        <f>'2022'!C26</f>
        <v>44826</v>
      </c>
      <c r="H473" s="43" t="str">
        <f>'2022'!G26</f>
        <v>WEB</v>
      </c>
      <c r="I473" s="3">
        <f t="shared" si="2"/>
        <v>2022</v>
      </c>
      <c r="J473" s="1">
        <f>'2022'!I26</f>
        <v>10</v>
      </c>
    </row>
    <row r="474" ht="14.25" customHeight="1">
      <c r="A474" s="35"/>
      <c r="B474" s="39"/>
      <c r="C474" s="35" t="s">
        <v>519</v>
      </c>
      <c r="D474" s="1" t="str">
        <f>'2022'!B27</f>
        <v>Roland Winkler</v>
      </c>
      <c r="F474" s="1">
        <f>'2022'!A27</f>
        <v>22026</v>
      </c>
      <c r="G474" s="42">
        <f>'2022'!C27</f>
        <v>44775</v>
      </c>
      <c r="H474" s="43" t="str">
        <f>'2022'!G27</f>
        <v>bc</v>
      </c>
      <c r="I474" s="3">
        <f t="shared" si="2"/>
        <v>2022</v>
      </c>
      <c r="J474" s="1" t="str">
        <f>'2022'!I27</f>
        <v/>
      </c>
    </row>
    <row r="475" ht="14.25" customHeight="1">
      <c r="A475" s="35"/>
      <c r="B475" s="39"/>
      <c r="C475" s="35" t="s">
        <v>99</v>
      </c>
      <c r="D475" s="1" t="str">
        <f>'2022'!B28</f>
        <v>Tage Jensen</v>
      </c>
      <c r="F475" s="1">
        <f>'2022'!A28</f>
        <v>22027</v>
      </c>
      <c r="G475" s="42">
        <f>'2022'!C28</f>
        <v>44772</v>
      </c>
      <c r="H475" s="43" t="str">
        <f>'2022'!G28</f>
        <v>cansl</v>
      </c>
      <c r="I475" s="3">
        <f t="shared" si="2"/>
        <v>2022</v>
      </c>
      <c r="J475" s="1" t="str">
        <f>'2022'!I28</f>
        <v/>
      </c>
    </row>
    <row r="476" ht="14.25" customHeight="1">
      <c r="A476" s="35"/>
      <c r="B476" s="39"/>
      <c r="C476" s="35" t="s">
        <v>522</v>
      </c>
      <c r="D476" s="1" t="str">
        <f>'2022'!B29</f>
        <v>Lise Lotte Askjær</v>
      </c>
      <c r="F476" s="1">
        <f>'2022'!A29</f>
        <v>22028</v>
      </c>
      <c r="G476" s="42">
        <f>'2022'!C29</f>
        <v>44665</v>
      </c>
      <c r="H476" s="43" t="str">
        <f>'2022'!G29</f>
        <v>cansl</v>
      </c>
      <c r="I476" s="3">
        <f t="shared" si="2"/>
        <v>2022</v>
      </c>
      <c r="J476" s="1" t="str">
        <f>'2022'!I29</f>
        <v/>
      </c>
    </row>
    <row r="477" ht="14.25" customHeight="1">
      <c r="A477" s="35"/>
      <c r="B477" s="39"/>
      <c r="C477" s="35" t="s">
        <v>524</v>
      </c>
      <c r="D477" s="1" t="str">
        <f>'2022'!B30</f>
        <v>Line Steffensen</v>
      </c>
      <c r="F477" s="1">
        <f>'2022'!A30</f>
        <v>22029</v>
      </c>
      <c r="G477" s="42">
        <f>'2022'!C30</f>
        <v>44759</v>
      </c>
      <c r="H477" s="43" t="str">
        <f>'2022'!G30</f>
        <v>cansl</v>
      </c>
      <c r="I477" s="3">
        <f t="shared" si="2"/>
        <v>2022</v>
      </c>
      <c r="J477" s="1" t="str">
        <f>'2022'!I30</f>
        <v/>
      </c>
    </row>
    <row r="478" ht="14.25" customHeight="1">
      <c r="A478" s="35"/>
      <c r="B478" s="39"/>
      <c r="C478" s="35" t="s">
        <v>526</v>
      </c>
      <c r="D478" s="1" t="str">
        <f>'2022'!B31</f>
        <v>Lene Djernæs</v>
      </c>
      <c r="F478" s="1">
        <f>'2022'!A31</f>
        <v>22030</v>
      </c>
      <c r="G478" s="42">
        <f>'2022'!C31</f>
        <v>44728</v>
      </c>
      <c r="H478" s="43" t="str">
        <f>'2022'!G31</f>
        <v>WEB</v>
      </c>
      <c r="I478" s="3">
        <f t="shared" si="2"/>
        <v>2022</v>
      </c>
      <c r="J478" s="1" t="str">
        <f>'2022'!I31</f>
        <v/>
      </c>
    </row>
    <row r="479" ht="14.25" customHeight="1">
      <c r="A479" s="35"/>
      <c r="B479" s="39"/>
      <c r="C479" s="35" t="s">
        <v>528</v>
      </c>
      <c r="D479" s="1" t="str">
        <f>'2022'!B32</f>
        <v>Marianne Moesgaard Leth</v>
      </c>
      <c r="F479" s="1">
        <f>'2022'!A32</f>
        <v>22031</v>
      </c>
      <c r="G479" s="42">
        <f>'2022'!C32</f>
        <v>44697</v>
      </c>
      <c r="H479" s="43" t="str">
        <f>'2022'!G32</f>
        <v>bc</v>
      </c>
      <c r="I479" s="3">
        <f t="shared" si="2"/>
        <v>2022</v>
      </c>
      <c r="J479" s="1" t="str">
        <f>'2022'!I32</f>
        <v/>
      </c>
    </row>
    <row r="480" ht="14.25" customHeight="1">
      <c r="A480" s="35"/>
      <c r="B480" s="39"/>
      <c r="C480" s="35" t="s">
        <v>530</v>
      </c>
      <c r="D480" s="1" t="str">
        <f>'2022'!B33</f>
        <v>Helga Otersen</v>
      </c>
      <c r="F480" s="1">
        <f>'2022'!A33</f>
        <v>22032</v>
      </c>
      <c r="G480" s="42">
        <f>'2022'!C33</f>
        <v>44785</v>
      </c>
      <c r="H480" s="43" t="str">
        <f>'2022'!G33</f>
        <v>bc</v>
      </c>
      <c r="I480" s="3">
        <f t="shared" si="2"/>
        <v>2022</v>
      </c>
      <c r="J480" s="1" t="str">
        <f>'2022'!I33</f>
        <v/>
      </c>
    </row>
    <row r="481" ht="14.25" customHeight="1">
      <c r="A481" s="35"/>
      <c r="B481" s="39"/>
      <c r="C481" s="35" t="s">
        <v>532</v>
      </c>
      <c r="D481" s="1" t="str">
        <f>'2022'!B34</f>
        <v>Henrik</v>
      </c>
      <c r="F481" s="1">
        <f>'2022'!A34</f>
        <v>22033</v>
      </c>
      <c r="G481" s="42">
        <f>'2022'!C34</f>
        <v>44661</v>
      </c>
      <c r="H481" s="43" t="str">
        <f>'2022'!G34</f>
        <v>WEB</v>
      </c>
      <c r="I481" s="3">
        <f t="shared" si="2"/>
        <v>2022</v>
      </c>
      <c r="J481" s="1" t="str">
        <f>'2022'!I34</f>
        <v/>
      </c>
    </row>
    <row r="482" ht="14.25" customHeight="1">
      <c r="A482" s="35"/>
      <c r="B482" s="39"/>
      <c r="C482" s="35" t="s">
        <v>533</v>
      </c>
      <c r="D482" s="1" t="str">
        <f>'2022'!B35</f>
        <v>Eva Bækdahl</v>
      </c>
      <c r="F482" s="1">
        <f>'2022'!A35</f>
        <v>22034</v>
      </c>
      <c r="G482" s="42">
        <f>'2022'!C35</f>
        <v>44795</v>
      </c>
      <c r="H482" s="43" t="str">
        <f>'2022'!G35</f>
        <v>cansl</v>
      </c>
      <c r="I482" s="3">
        <f t="shared" si="2"/>
        <v>2022</v>
      </c>
      <c r="J482" s="1" t="str">
        <f>'2022'!I35</f>
        <v/>
      </c>
    </row>
    <row r="483" ht="14.25" customHeight="1">
      <c r="A483" s="35"/>
      <c r="B483" s="39"/>
      <c r="C483" s="35" t="s">
        <v>535</v>
      </c>
      <c r="D483" s="1" t="str">
        <f>'2022'!B36</f>
        <v>Jette Kirketerp</v>
      </c>
      <c r="F483" s="1">
        <f>'2022'!A36</f>
        <v>22035</v>
      </c>
      <c r="G483" s="42">
        <f>'2022'!C36</f>
        <v>44746</v>
      </c>
      <c r="H483" s="43" t="str">
        <f>'2022'!G36</f>
        <v>bc</v>
      </c>
      <c r="I483" s="3">
        <f t="shared" si="2"/>
        <v>2022</v>
      </c>
      <c r="J483" s="1" t="str">
        <f>'2022'!I36</f>
        <v/>
      </c>
    </row>
    <row r="484" ht="14.25" customHeight="1">
      <c r="A484" s="35"/>
      <c r="B484" s="39"/>
      <c r="C484" s="35" t="s">
        <v>537</v>
      </c>
      <c r="D484" s="1" t="str">
        <f>'2022'!B37</f>
        <v>Lea Witzell</v>
      </c>
      <c r="F484" s="1">
        <f>'2022'!A37</f>
        <v>22036</v>
      </c>
      <c r="G484" s="42">
        <f>'2022'!C37</f>
        <v>44767</v>
      </c>
      <c r="H484" s="43" t="str">
        <f>'2022'!G37</f>
        <v>cansl</v>
      </c>
      <c r="I484" s="3">
        <f t="shared" si="2"/>
        <v>2022</v>
      </c>
      <c r="J484" s="1" t="str">
        <f>'2022'!I37</f>
        <v/>
      </c>
    </row>
    <row r="485" ht="14.25" customHeight="1">
      <c r="A485" s="35"/>
      <c r="B485" s="39"/>
      <c r="C485" s="35" t="s">
        <v>40</v>
      </c>
      <c r="D485" s="1" t="str">
        <f>'2022'!B38</f>
        <v>Pia Strøm Nielsen</v>
      </c>
      <c r="F485" s="1">
        <f>'2022'!A38</f>
        <v>22037</v>
      </c>
      <c r="G485" s="42">
        <f>'2022'!C38</f>
        <v>44717</v>
      </c>
      <c r="H485" s="43" t="str">
        <f>'2022'!G38</f>
        <v>WEB</v>
      </c>
      <c r="I485" s="3">
        <f t="shared" si="2"/>
        <v>2022</v>
      </c>
      <c r="J485" s="1">
        <f>'2022'!I38</f>
        <v>10</v>
      </c>
    </row>
    <row r="486" ht="14.25" customHeight="1">
      <c r="A486" s="35"/>
      <c r="B486" s="39"/>
      <c r="C486" s="35" t="s">
        <v>40</v>
      </c>
      <c r="D486" s="1" t="str">
        <f>'2022'!B39</f>
        <v>Anne-marie Nielsen</v>
      </c>
      <c r="F486" s="1">
        <f>'2022'!A39</f>
        <v>22038</v>
      </c>
      <c r="G486" s="42">
        <f>'2022'!C39</f>
        <v>44802</v>
      </c>
      <c r="H486" s="43" t="str">
        <f>'2022'!G39</f>
        <v>bc</v>
      </c>
      <c r="I486" s="3">
        <f t="shared" si="2"/>
        <v>2022</v>
      </c>
      <c r="J486" s="1" t="str">
        <f>'2022'!I39</f>
        <v/>
      </c>
    </row>
    <row r="487" ht="14.25" customHeight="1">
      <c r="A487" s="35"/>
      <c r="B487" s="39"/>
      <c r="C487" s="35" t="s">
        <v>208</v>
      </c>
      <c r="D487" s="1" t="str">
        <f>'2022'!B40</f>
        <v>Johanna Rasmussen</v>
      </c>
      <c r="F487" s="1">
        <f>'2022'!A40</f>
        <v>22039</v>
      </c>
      <c r="G487" s="42">
        <f>'2022'!C40</f>
        <v>44782</v>
      </c>
      <c r="H487" s="43" t="str">
        <f>'2022'!G40</f>
        <v>cansl</v>
      </c>
      <c r="I487" s="3">
        <f t="shared" si="2"/>
        <v>2022</v>
      </c>
      <c r="J487" s="1" t="str">
        <f>'2022'!I40</f>
        <v/>
      </c>
    </row>
    <row r="488" ht="14.25" customHeight="1">
      <c r="A488" s="35"/>
      <c r="B488" s="39"/>
      <c r="C488" s="35" t="s">
        <v>542</v>
      </c>
      <c r="D488" s="1" t="str">
        <f>'2022'!B41</f>
        <v>Vibeke Thide</v>
      </c>
      <c r="F488" s="1">
        <f>'2022'!A41</f>
        <v>22040</v>
      </c>
      <c r="G488" s="42">
        <f>'2022'!C41</f>
        <v>44774</v>
      </c>
      <c r="H488" s="43" t="str">
        <f>'2022'!G41</f>
        <v>bc</v>
      </c>
      <c r="I488" s="3">
        <f t="shared" si="2"/>
        <v>2022</v>
      </c>
      <c r="J488" s="1" t="str">
        <f>'2022'!I41</f>
        <v/>
      </c>
    </row>
    <row r="489" ht="14.25" customHeight="1">
      <c r="A489" s="35"/>
      <c r="B489" s="39"/>
      <c r="C489" s="35" t="s">
        <v>40</v>
      </c>
      <c r="D489" s="1" t="str">
        <f>'2022'!B42</f>
        <v>Gitte Ourø Nielsen</v>
      </c>
      <c r="F489" s="1">
        <f>'2022'!A42</f>
        <v>22041</v>
      </c>
      <c r="G489" s="42">
        <f>'2022'!C42</f>
        <v>44759</v>
      </c>
      <c r="H489" s="43" t="str">
        <f>'2022'!G42</f>
        <v>bc</v>
      </c>
      <c r="I489" s="3">
        <f t="shared" si="2"/>
        <v>2022</v>
      </c>
      <c r="J489" s="1" t="str">
        <f>'2022'!I42</f>
        <v/>
      </c>
    </row>
    <row r="490" ht="14.25" customHeight="1">
      <c r="A490" s="35"/>
      <c r="B490" s="39"/>
      <c r="C490" s="35" t="s">
        <v>135</v>
      </c>
      <c r="D490" s="1" t="str">
        <f>'2022'!B43</f>
        <v>Berith Bie</v>
      </c>
      <c r="F490" s="1">
        <f>'2022'!A43</f>
        <v>22042</v>
      </c>
      <c r="G490" s="42">
        <f>'2022'!C43</f>
        <v>44750</v>
      </c>
      <c r="H490" s="43" t="str">
        <f>'2022'!G43</f>
        <v>WEB</v>
      </c>
      <c r="I490" s="3">
        <f t="shared" si="2"/>
        <v>2022</v>
      </c>
      <c r="J490" s="1">
        <f>'2022'!I43</f>
        <v>10</v>
      </c>
    </row>
    <row r="491" ht="14.25" customHeight="1">
      <c r="A491" s="35"/>
      <c r="B491" s="39"/>
      <c r="C491" s="35" t="s">
        <v>545</v>
      </c>
      <c r="D491" s="1" t="str">
        <f>'2022'!B44</f>
        <v>Ingeborg Brandl</v>
      </c>
      <c r="F491" s="1">
        <f>'2022'!A44</f>
        <v>22043</v>
      </c>
      <c r="G491" s="42">
        <f>'2022'!C44</f>
        <v>44794</v>
      </c>
      <c r="H491" s="43" t="str">
        <f>'2022'!G44</f>
        <v>bc</v>
      </c>
      <c r="I491" s="3">
        <f t="shared" si="2"/>
        <v>2022</v>
      </c>
      <c r="J491" s="1" t="str">
        <f>'2022'!I44</f>
        <v/>
      </c>
    </row>
    <row r="492" ht="14.25" customHeight="1">
      <c r="A492" s="35"/>
      <c r="B492" s="39"/>
      <c r="C492" s="35" t="s">
        <v>99</v>
      </c>
      <c r="D492" s="1" t="str">
        <f>'2022'!B45</f>
        <v>Jan Jensen</v>
      </c>
      <c r="F492" s="1">
        <f>'2022'!A45</f>
        <v>22044</v>
      </c>
      <c r="G492" s="42">
        <f>'2022'!C45</f>
        <v>44740</v>
      </c>
      <c r="H492" s="43" t="str">
        <f>'2022'!G45</f>
        <v>bc</v>
      </c>
      <c r="I492" s="3">
        <f t="shared" si="2"/>
        <v>2022</v>
      </c>
      <c r="J492" s="1" t="str">
        <f>'2022'!I45</f>
        <v/>
      </c>
    </row>
    <row r="493" ht="14.25" customHeight="1">
      <c r="A493" s="8" t="s">
        <v>75</v>
      </c>
      <c r="B493" s="39" t="s">
        <v>1048</v>
      </c>
      <c r="C493" s="35" t="s">
        <v>76</v>
      </c>
      <c r="D493" s="1" t="str">
        <f>'2022'!B46</f>
        <v>Jan Gubbertsen</v>
      </c>
      <c r="E493" s="1" t="s">
        <v>78</v>
      </c>
      <c r="F493" s="1">
        <f>'2022'!A46</f>
        <v>22045</v>
      </c>
      <c r="G493" s="42">
        <f>'2022'!C46</f>
        <v>44752</v>
      </c>
      <c r="H493" s="43" t="str">
        <f>'2022'!G46</f>
        <v>WEB</v>
      </c>
      <c r="I493" s="3">
        <f t="shared" si="2"/>
        <v>2022</v>
      </c>
      <c r="J493" s="1">
        <f>'2022'!I46</f>
        <v>10</v>
      </c>
    </row>
    <row r="494" ht="14.25" customHeight="1">
      <c r="A494" s="35"/>
      <c r="B494" s="39"/>
      <c r="C494" s="35" t="s">
        <v>30</v>
      </c>
      <c r="D494" s="1" t="str">
        <f>'2022'!B47</f>
        <v>Mariann Jørn Hansen</v>
      </c>
      <c r="F494" s="1">
        <f>'2022'!A47</f>
        <v>22046</v>
      </c>
      <c r="G494" s="42">
        <f>'2022'!C47</f>
        <v>44755</v>
      </c>
      <c r="H494" s="43" t="str">
        <f>'2022'!G47</f>
        <v>bc</v>
      </c>
      <c r="I494" s="3">
        <f t="shared" si="2"/>
        <v>2022</v>
      </c>
      <c r="J494" s="1" t="str">
        <f>'2022'!I47</f>
        <v/>
      </c>
    </row>
    <row r="495" ht="14.25" customHeight="1">
      <c r="A495" s="35"/>
      <c r="B495" s="39"/>
      <c r="C495" s="35" t="s">
        <v>549</v>
      </c>
      <c r="D495" s="1" t="str">
        <f>'2022'!B48</f>
        <v>Axel Bistrup</v>
      </c>
      <c r="F495" s="1">
        <f>'2022'!A48</f>
        <v>22047</v>
      </c>
      <c r="G495" s="42">
        <f>'2022'!C48</f>
        <v>44693</v>
      </c>
      <c r="H495" s="43" t="str">
        <f>'2022'!G48</f>
        <v>bc</v>
      </c>
      <c r="I495" s="3">
        <f t="shared" si="2"/>
        <v>2022</v>
      </c>
      <c r="J495" s="1" t="str">
        <f>'2022'!I48</f>
        <v/>
      </c>
    </row>
    <row r="496" ht="14.25" customHeight="1">
      <c r="A496" s="35"/>
      <c r="B496" s="39"/>
      <c r="C496" s="35" t="s">
        <v>403</v>
      </c>
      <c r="D496" s="1" t="str">
        <f>'2022'!B49</f>
        <v>Lilian Petersen</v>
      </c>
      <c r="F496" s="1">
        <f>'2022'!A49</f>
        <v>22048</v>
      </c>
      <c r="G496" s="42">
        <f>'2022'!C49</f>
        <v>44713</v>
      </c>
      <c r="H496" s="43" t="str">
        <f>'2022'!G49</f>
        <v>cansl</v>
      </c>
      <c r="I496" s="3">
        <f t="shared" si="2"/>
        <v>2022</v>
      </c>
      <c r="J496" s="1" t="str">
        <f>'2022'!I49</f>
        <v/>
      </c>
    </row>
    <row r="497" ht="14.25" customHeight="1">
      <c r="A497" s="35"/>
      <c r="B497" s="39"/>
      <c r="C497" s="35" t="s">
        <v>552</v>
      </c>
      <c r="D497" s="1" t="str">
        <f>'2022'!B50</f>
        <v>Ilona Bischoff</v>
      </c>
      <c r="F497" s="1">
        <f>'2022'!A50</f>
        <v>22049</v>
      </c>
      <c r="G497" s="42">
        <f>'2022'!C50</f>
        <v>44752</v>
      </c>
      <c r="H497" s="43" t="str">
        <f>'2022'!G50</f>
        <v>bc</v>
      </c>
      <c r="I497" s="3">
        <f t="shared" si="2"/>
        <v>2022</v>
      </c>
      <c r="J497" s="1" t="str">
        <f>'2022'!I50</f>
        <v/>
      </c>
    </row>
    <row r="498" ht="14.25" customHeight="1">
      <c r="A498" s="35"/>
      <c r="B498" s="39"/>
      <c r="C498" s="35" t="s">
        <v>554</v>
      </c>
      <c r="D498" s="1" t="str">
        <f>'2022'!B51</f>
        <v>Gitte Bernhard</v>
      </c>
      <c r="F498" s="1">
        <f>'2022'!A51</f>
        <v>22050</v>
      </c>
      <c r="G498" s="42">
        <f>'2022'!C51</f>
        <v>44774</v>
      </c>
      <c r="H498" s="43" t="str">
        <f>'2022'!G51</f>
        <v>WEB</v>
      </c>
      <c r="I498" s="3">
        <f t="shared" si="2"/>
        <v>2022</v>
      </c>
      <c r="J498" s="1" t="str">
        <f>'2022'!I51</f>
        <v/>
      </c>
    </row>
    <row r="499" ht="14.25" customHeight="1">
      <c r="A499" s="35"/>
      <c r="B499" s="39"/>
      <c r="C499" s="35" t="s">
        <v>556</v>
      </c>
      <c r="D499" s="1" t="str">
        <f>'2022'!B52</f>
        <v>Helene Dubois</v>
      </c>
      <c r="F499" s="1">
        <f>'2022'!A52</f>
        <v>22051</v>
      </c>
      <c r="G499" s="42">
        <f>'2022'!C52</f>
        <v>44665</v>
      </c>
      <c r="H499" s="43" t="str">
        <f>'2022'!G52</f>
        <v>bc</v>
      </c>
      <c r="I499" s="3">
        <f t="shared" si="2"/>
        <v>2022</v>
      </c>
      <c r="J499" s="1" t="str">
        <f>'2022'!I52</f>
        <v/>
      </c>
    </row>
    <row r="500" ht="14.25" customHeight="1">
      <c r="A500" s="35"/>
      <c r="B500" s="39"/>
      <c r="C500" s="35" t="s">
        <v>558</v>
      </c>
      <c r="D500" s="1" t="str">
        <f>'2022'!B53</f>
        <v>Jeanette Balkan</v>
      </c>
      <c r="F500" s="1">
        <f>'2022'!A53</f>
        <v>22052</v>
      </c>
      <c r="G500" s="42">
        <f>'2022'!C53</f>
        <v>44784</v>
      </c>
      <c r="H500" s="43" t="str">
        <f>'2022'!G53</f>
        <v>bc</v>
      </c>
      <c r="I500" s="3">
        <f t="shared" si="2"/>
        <v>2022</v>
      </c>
      <c r="J500" s="1" t="str">
        <f>'2022'!I53</f>
        <v/>
      </c>
    </row>
    <row r="501" ht="14.25" customHeight="1">
      <c r="A501" s="35"/>
      <c r="B501" s="39"/>
      <c r="C501" s="35" t="s">
        <v>440</v>
      </c>
      <c r="D501" s="1" t="str">
        <f>'2022'!B54</f>
        <v>Jorun Christensen</v>
      </c>
      <c r="F501" s="1">
        <f>'2022'!A54</f>
        <v>22053</v>
      </c>
      <c r="G501" s="42">
        <f>'2022'!C54</f>
        <v>44745</v>
      </c>
      <c r="H501" s="43" t="str">
        <f>'2022'!G54</f>
        <v>cansl</v>
      </c>
      <c r="I501" s="3">
        <f t="shared" si="2"/>
        <v>2022</v>
      </c>
      <c r="J501" s="1" t="str">
        <f>'2022'!I54</f>
        <v/>
      </c>
    </row>
    <row r="502" ht="14.25" customHeight="1">
      <c r="A502" s="35"/>
      <c r="B502" s="39"/>
      <c r="C502" s="35" t="s">
        <v>561</v>
      </c>
      <c r="D502" s="1" t="str">
        <f>'2022'!B55</f>
        <v>Nini Hastig</v>
      </c>
      <c r="F502" s="1">
        <f>'2022'!A55</f>
        <v>22054</v>
      </c>
      <c r="G502" s="42">
        <f>'2022'!C55</f>
        <v>44707</v>
      </c>
      <c r="H502" s="43" t="str">
        <f>'2022'!G55</f>
        <v>bc</v>
      </c>
      <c r="I502" s="3">
        <f t="shared" si="2"/>
        <v>2022</v>
      </c>
      <c r="J502" s="1" t="str">
        <f>'2022'!I55</f>
        <v/>
      </c>
    </row>
    <row r="503" ht="14.25" customHeight="1">
      <c r="A503" s="35"/>
      <c r="B503" s="39"/>
      <c r="C503" s="35" t="s">
        <v>563</v>
      </c>
      <c r="D503" s="1" t="str">
        <f>'2022'!B56</f>
        <v>Gert Kalsson</v>
      </c>
      <c r="F503" s="1">
        <f>'2022'!A56</f>
        <v>22055</v>
      </c>
      <c r="G503" s="42">
        <f>'2022'!C56</f>
        <v>44739</v>
      </c>
      <c r="H503" s="43" t="str">
        <f>'2022'!G56</f>
        <v>cansl</v>
      </c>
      <c r="I503" s="3">
        <f t="shared" si="2"/>
        <v>2022</v>
      </c>
      <c r="J503" s="1" t="str">
        <f>'2022'!I56</f>
        <v/>
      </c>
    </row>
    <row r="504" ht="14.25" customHeight="1">
      <c r="A504" s="35"/>
      <c r="B504" s="39"/>
      <c r="C504" s="35" t="s">
        <v>565</v>
      </c>
      <c r="D504" s="1" t="str">
        <f>'2022'!B57</f>
        <v>Heike Bauer</v>
      </c>
      <c r="F504" s="1">
        <f>'2022'!A57</f>
        <v>22056</v>
      </c>
      <c r="G504" s="42">
        <f>'2022'!C57</f>
        <v>44731</v>
      </c>
      <c r="H504" s="43" t="str">
        <f>'2022'!G57</f>
        <v>bc</v>
      </c>
      <c r="I504" s="3">
        <f t="shared" si="2"/>
        <v>2022</v>
      </c>
      <c r="J504" s="1" t="str">
        <f>'2022'!I57</f>
        <v/>
      </c>
    </row>
    <row r="505" ht="14.25" customHeight="1">
      <c r="A505" s="35"/>
      <c r="B505" s="39"/>
      <c r="C505" s="35" t="s">
        <v>85</v>
      </c>
      <c r="D505" s="1" t="str">
        <f>'2022'!B58</f>
        <v>Tonny &amp; Kirsten Bjerrum</v>
      </c>
      <c r="F505" s="1">
        <f>'2022'!A58</f>
        <v>22057</v>
      </c>
      <c r="G505" s="42">
        <f>'2022'!C58</f>
        <v>44744</v>
      </c>
      <c r="H505" s="43" t="str">
        <f>'2022'!G58</f>
        <v>WEB</v>
      </c>
      <c r="I505" s="3">
        <f t="shared" si="2"/>
        <v>2022</v>
      </c>
      <c r="J505" s="1">
        <f>'2022'!I58</f>
        <v>10</v>
      </c>
    </row>
    <row r="506" ht="14.25" customHeight="1">
      <c r="A506" s="35"/>
      <c r="B506" s="39"/>
      <c r="C506" s="35" t="s">
        <v>568</v>
      </c>
      <c r="D506" s="1" t="str">
        <f>'2022'!B59</f>
        <v>Catalina Ewe-Ericson</v>
      </c>
      <c r="F506" s="1">
        <f>'2022'!A59</f>
        <v>22058</v>
      </c>
      <c r="G506" s="42">
        <f>'2022'!C59</f>
        <v>44750</v>
      </c>
      <c r="H506" s="43" t="str">
        <f>'2022'!G59</f>
        <v>bc</v>
      </c>
      <c r="I506" s="3">
        <f t="shared" si="2"/>
        <v>2022</v>
      </c>
      <c r="J506" s="1" t="str">
        <f>'2022'!I59</f>
        <v/>
      </c>
    </row>
    <row r="507" ht="14.25" customHeight="1">
      <c r="A507" s="35"/>
      <c r="B507" s="39"/>
      <c r="C507" s="35" t="s">
        <v>182</v>
      </c>
      <c r="D507" s="1" t="str">
        <f>'2022'!B60</f>
        <v>Janne Malberg</v>
      </c>
      <c r="F507" s="1">
        <f>'2022'!A60</f>
        <v>22059</v>
      </c>
      <c r="G507" s="42">
        <f>'2022'!C60</f>
        <v>44679</v>
      </c>
      <c r="H507" s="43" t="str">
        <f>'2022'!G60</f>
        <v>bc</v>
      </c>
      <c r="I507" s="3">
        <f t="shared" si="2"/>
        <v>2022</v>
      </c>
      <c r="J507" s="1" t="str">
        <f>'2022'!I60</f>
        <v/>
      </c>
    </row>
    <row r="508" ht="14.25" customHeight="1">
      <c r="A508" s="35"/>
      <c r="B508" s="39"/>
      <c r="C508" s="35" t="s">
        <v>570</v>
      </c>
      <c r="D508" s="1" t="str">
        <f>'2022'!B61</f>
        <v>Wolfgang Tobergte</v>
      </c>
      <c r="F508" s="1">
        <f>'2022'!A61</f>
        <v>22060</v>
      </c>
      <c r="G508" s="42">
        <f>'2022'!C61</f>
        <v>44783</v>
      </c>
      <c r="H508" s="43" t="str">
        <f>'2022'!G61</f>
        <v>bc</v>
      </c>
      <c r="I508" s="3">
        <f t="shared" si="2"/>
        <v>2022</v>
      </c>
      <c r="J508" s="1" t="str">
        <f>'2022'!I61</f>
        <v/>
      </c>
    </row>
    <row r="509" ht="14.25" customHeight="1">
      <c r="A509" s="35"/>
      <c r="B509" s="39"/>
      <c r="C509" s="35" t="s">
        <v>208</v>
      </c>
      <c r="D509" s="1" t="str">
        <f>'2022'!B62</f>
        <v>Bjarne Rasmussen</v>
      </c>
      <c r="F509" s="1">
        <f>'2022'!A62</f>
        <v>22061</v>
      </c>
      <c r="G509" s="42">
        <f>'2022'!C62</f>
        <v>44731</v>
      </c>
      <c r="H509" s="43" t="str">
        <f>'2022'!G62</f>
        <v>cansl</v>
      </c>
      <c r="I509" s="3">
        <f t="shared" si="2"/>
        <v>2022</v>
      </c>
      <c r="J509" s="1" t="str">
        <f>'2022'!I62</f>
        <v/>
      </c>
    </row>
    <row r="510" ht="14.25" customHeight="1">
      <c r="A510" s="35"/>
      <c r="B510" s="39"/>
      <c r="C510" s="35" t="s">
        <v>573</v>
      </c>
      <c r="D510" s="1" t="str">
        <f>'2022'!B63</f>
        <v>Agneta Börjesson</v>
      </c>
      <c r="F510" s="1">
        <f>'2022'!A63</f>
        <v>22062</v>
      </c>
      <c r="G510" s="42">
        <f>'2022'!C63</f>
        <v>44720</v>
      </c>
      <c r="H510" s="43" t="str">
        <f>'2022'!G63</f>
        <v>cansl</v>
      </c>
      <c r="I510" s="3">
        <f t="shared" si="2"/>
        <v>2022</v>
      </c>
      <c r="J510" s="1" t="str">
        <f>'2022'!I63</f>
        <v/>
      </c>
    </row>
    <row r="511" ht="14.25" customHeight="1">
      <c r="A511" s="35"/>
      <c r="B511" s="39"/>
      <c r="C511" s="35" t="s">
        <v>40</v>
      </c>
      <c r="D511" s="1" t="str">
        <f>'2022'!B64</f>
        <v>John Bøgelund Nielsen</v>
      </c>
      <c r="F511" s="1">
        <f>'2022'!A64</f>
        <v>22063</v>
      </c>
      <c r="G511" s="42">
        <f>'2022'!C64</f>
        <v>44735</v>
      </c>
      <c r="H511" s="43" t="str">
        <f>'2022'!G64</f>
        <v>bc</v>
      </c>
      <c r="I511" s="3">
        <f t="shared" si="2"/>
        <v>2022</v>
      </c>
      <c r="J511" s="1" t="str">
        <f>'2022'!I64</f>
        <v/>
      </c>
    </row>
    <row r="512" ht="14.25" customHeight="1">
      <c r="A512" s="35"/>
      <c r="B512" s="39"/>
      <c r="C512" s="35" t="s">
        <v>576</v>
      </c>
      <c r="D512" s="1" t="str">
        <f>'2022'!B65</f>
        <v>Steen Knoop</v>
      </c>
      <c r="F512" s="1">
        <f>'2022'!A65</f>
        <v>22064</v>
      </c>
      <c r="G512" s="42">
        <f>'2022'!C65</f>
        <v>44765</v>
      </c>
      <c r="H512" s="43" t="str">
        <f>'2022'!G65</f>
        <v>cansl</v>
      </c>
      <c r="I512" s="3">
        <f t="shared" si="2"/>
        <v>2022</v>
      </c>
      <c r="J512" s="1" t="str">
        <f>'2022'!I65</f>
        <v/>
      </c>
    </row>
    <row r="513" ht="14.25" customHeight="1">
      <c r="A513" s="35"/>
      <c r="B513" s="39"/>
      <c r="C513" s="35" t="s">
        <v>578</v>
      </c>
      <c r="D513" s="1" t="str">
        <f>'2022'!B66</f>
        <v>Wolfgang Knck</v>
      </c>
      <c r="F513" s="1">
        <f>'2022'!A66</f>
        <v>22065</v>
      </c>
      <c r="G513" s="42">
        <f>'2022'!C66</f>
        <v>44737</v>
      </c>
      <c r="H513" s="43" t="str">
        <f>'2022'!G66</f>
        <v>bc</v>
      </c>
      <c r="I513" s="3">
        <f t="shared" si="2"/>
        <v>2022</v>
      </c>
      <c r="J513" s="1" t="str">
        <f>'2022'!I66</f>
        <v/>
      </c>
    </row>
    <row r="514" ht="14.25" customHeight="1">
      <c r="A514" s="35"/>
      <c r="B514" s="39"/>
      <c r="C514" s="35" t="s">
        <v>580</v>
      </c>
      <c r="D514" s="1" t="str">
        <f>'2022'!B67</f>
        <v>Regina &amp; Peter Baberowski</v>
      </c>
      <c r="F514" s="1">
        <f>'2022'!A67</f>
        <v>22066</v>
      </c>
      <c r="G514" s="42">
        <f>'2022'!C67</f>
        <v>44732</v>
      </c>
      <c r="H514" s="43" t="str">
        <f>'2022'!G67</f>
        <v>WEB</v>
      </c>
      <c r="I514" s="3">
        <f t="shared" si="2"/>
        <v>2022</v>
      </c>
      <c r="J514" s="1">
        <f>'2022'!I67</f>
        <v>10</v>
      </c>
    </row>
    <row r="515" ht="14.25" customHeight="1">
      <c r="A515" s="35"/>
      <c r="B515" s="39"/>
      <c r="C515" s="35" t="s">
        <v>582</v>
      </c>
      <c r="D515" s="1" t="str">
        <f>'2022'!B68</f>
        <v>Siegmar Aschrich</v>
      </c>
      <c r="F515" s="1">
        <f>'2022'!A68</f>
        <v>22067</v>
      </c>
      <c r="G515" s="42">
        <f>'2022'!C68</f>
        <v>44801</v>
      </c>
      <c r="H515" s="43" t="str">
        <f>'2022'!G68</f>
        <v>cansl</v>
      </c>
      <c r="I515" s="3">
        <f t="shared" si="2"/>
        <v>2022</v>
      </c>
      <c r="J515" s="1" t="str">
        <f>'2022'!I68</f>
        <v/>
      </c>
    </row>
    <row r="516" ht="14.25" customHeight="1">
      <c r="A516" s="35"/>
      <c r="B516" s="39"/>
      <c r="C516" s="35" t="s">
        <v>208</v>
      </c>
      <c r="D516" s="1" t="str">
        <f>'2022'!B69</f>
        <v>Niels Erik Rasmussen</v>
      </c>
      <c r="F516" s="1">
        <f>'2022'!A69</f>
        <v>22068</v>
      </c>
      <c r="G516" s="42">
        <f>'2022'!C69</f>
        <v>44683</v>
      </c>
      <c r="H516" s="43" t="str">
        <f>'2022'!G69</f>
        <v>WEB</v>
      </c>
      <c r="I516" s="3">
        <f t="shared" si="2"/>
        <v>2022</v>
      </c>
      <c r="J516" s="1">
        <f>'2022'!I69</f>
        <v>12</v>
      </c>
    </row>
    <row r="517" ht="14.25" customHeight="1">
      <c r="A517" s="35"/>
      <c r="B517" s="39"/>
      <c r="C517" s="35" t="s">
        <v>52</v>
      </c>
      <c r="D517" s="1" t="str">
        <f>'2022'!B70</f>
        <v>Birgitte Poulsen</v>
      </c>
      <c r="F517" s="1">
        <f>'2022'!A70</f>
        <v>22069</v>
      </c>
      <c r="G517" s="42">
        <f>'2022'!C70</f>
        <v>44682</v>
      </c>
      <c r="H517" s="43" t="str">
        <f>'2022'!G70</f>
        <v>WEB</v>
      </c>
      <c r="I517" s="3">
        <f t="shared" si="2"/>
        <v>2022</v>
      </c>
      <c r="J517" s="1">
        <f>'2022'!I70</f>
        <v>10</v>
      </c>
    </row>
    <row r="518" ht="14.25" customHeight="1">
      <c r="A518" s="35"/>
      <c r="B518" s="39"/>
      <c r="C518" s="35" t="s">
        <v>584</v>
      </c>
      <c r="D518" s="1" t="str">
        <f>'2022'!B71</f>
        <v>Jytte Hviid</v>
      </c>
      <c r="F518" s="1">
        <f>'2022'!A71</f>
        <v>22070</v>
      </c>
      <c r="G518" s="42">
        <f>'2022'!C71</f>
        <v>44777</v>
      </c>
      <c r="H518" s="43" t="str">
        <f>'2022'!G71</f>
        <v>bc</v>
      </c>
      <c r="I518" s="3">
        <f t="shared" si="2"/>
        <v>2022</v>
      </c>
      <c r="J518" s="1" t="str">
        <f>'2022'!I71</f>
        <v/>
      </c>
    </row>
    <row r="519" ht="14.25" customHeight="1">
      <c r="A519" s="35"/>
      <c r="B519" s="39"/>
      <c r="C519" s="35" t="s">
        <v>586</v>
      </c>
      <c r="D519" s="1" t="str">
        <f>'2022'!B72</f>
        <v>Ralf Kohlrusch</v>
      </c>
      <c r="F519" s="1">
        <f>'2022'!A72</f>
        <v>22071</v>
      </c>
      <c r="G519" s="42">
        <f>'2022'!C72</f>
        <v>44795</v>
      </c>
      <c r="H519" s="43" t="str">
        <f>'2022'!G72</f>
        <v>bc</v>
      </c>
      <c r="I519" s="3">
        <f t="shared" si="2"/>
        <v>2022</v>
      </c>
      <c r="J519" s="1" t="str">
        <f>'2022'!I72</f>
        <v/>
      </c>
    </row>
    <row r="520" ht="14.25" customHeight="1">
      <c r="A520" s="35"/>
      <c r="B520" s="39"/>
      <c r="C520" s="35" t="s">
        <v>588</v>
      </c>
      <c r="D520" s="1" t="str">
        <f>'2022'!B73</f>
        <v>Björn Hjelm</v>
      </c>
      <c r="F520" s="1">
        <f>'2022'!A73</f>
        <v>22072</v>
      </c>
      <c r="G520" s="42">
        <f>'2022'!C73</f>
        <v>44783</v>
      </c>
      <c r="H520" s="43" t="str">
        <f>'2022'!G73</f>
        <v>bc</v>
      </c>
      <c r="I520" s="3">
        <f t="shared" si="2"/>
        <v>2022</v>
      </c>
      <c r="J520" s="1" t="str">
        <f>'2022'!I73</f>
        <v/>
      </c>
    </row>
    <row r="521" ht="14.25" customHeight="1">
      <c r="A521" s="35"/>
      <c r="B521" s="39"/>
      <c r="C521" s="35" t="s">
        <v>590</v>
      </c>
      <c r="D521" s="1" t="str">
        <f>'2022'!B74</f>
        <v>Ulla Johansson</v>
      </c>
      <c r="F521" s="1">
        <f>'2022'!A74</f>
        <v>22073</v>
      </c>
      <c r="G521" s="42">
        <f>'2022'!C74</f>
        <v>44774</v>
      </c>
      <c r="H521" s="43" t="str">
        <f>'2022'!G74</f>
        <v>bc</v>
      </c>
      <c r="I521" s="3">
        <f t="shared" si="2"/>
        <v>2022</v>
      </c>
      <c r="J521" s="1" t="str">
        <f>'2022'!I74</f>
        <v/>
      </c>
    </row>
    <row r="522" ht="14.25" customHeight="1">
      <c r="A522" s="35"/>
      <c r="B522" s="39"/>
      <c r="C522" s="35" t="s">
        <v>573</v>
      </c>
      <c r="D522" s="1" t="str">
        <f>'2022'!B75</f>
        <v>Agnete Börjesson</v>
      </c>
      <c r="F522" s="1">
        <f>'2022'!A75</f>
        <v>22074</v>
      </c>
      <c r="G522" s="42">
        <f>'2022'!C75</f>
        <v>44711</v>
      </c>
      <c r="H522" s="43" t="str">
        <f>'2022'!G75</f>
        <v>bc</v>
      </c>
      <c r="I522" s="3">
        <f t="shared" si="2"/>
        <v>2022</v>
      </c>
      <c r="J522" s="1" t="str">
        <f>'2022'!I75</f>
        <v/>
      </c>
    </row>
    <row r="523" ht="14.25" customHeight="1">
      <c r="A523" s="35"/>
      <c r="B523" s="39"/>
      <c r="C523" s="35" t="s">
        <v>593</v>
      </c>
      <c r="D523" s="1" t="str">
        <f>'2022'!B76</f>
        <v>Jörg Selinski</v>
      </c>
      <c r="F523" s="1">
        <f>'2022'!A76</f>
        <v>22075</v>
      </c>
      <c r="G523" s="42">
        <f>'2022'!C76</f>
        <v>44661</v>
      </c>
      <c r="H523" s="43" t="str">
        <f>'2022'!G76</f>
        <v>bc</v>
      </c>
      <c r="I523" s="3">
        <f t="shared" si="2"/>
        <v>2022</v>
      </c>
      <c r="J523" s="1" t="str">
        <f>'2022'!I76</f>
        <v/>
      </c>
    </row>
    <row r="524" ht="14.25" customHeight="1">
      <c r="A524" s="35"/>
      <c r="B524" s="39"/>
      <c r="C524" s="35" t="s">
        <v>99</v>
      </c>
      <c r="D524" s="1" t="str">
        <f>'2022'!B77</f>
        <v>Karsten Jensen</v>
      </c>
      <c r="F524" s="1">
        <f>'2022'!A77</f>
        <v>22076</v>
      </c>
      <c r="G524" s="42">
        <f>'2022'!C77</f>
        <v>44743</v>
      </c>
      <c r="H524" s="43" t="str">
        <f>'2022'!G77</f>
        <v>bc</v>
      </c>
      <c r="I524" s="3">
        <f t="shared" si="2"/>
        <v>2022</v>
      </c>
      <c r="J524" s="1" t="str">
        <f>'2022'!I77</f>
        <v/>
      </c>
    </row>
    <row r="525" ht="14.25" customHeight="1">
      <c r="A525" s="35"/>
      <c r="B525" s="39"/>
      <c r="C525" s="35" t="s">
        <v>596</v>
      </c>
      <c r="D525" s="1" t="str">
        <f>'2022'!B78</f>
        <v>Malin Heurlen</v>
      </c>
      <c r="F525" s="1">
        <f>'2022'!A78</f>
        <v>22077</v>
      </c>
      <c r="G525" s="42">
        <f>'2022'!C78</f>
        <v>44748</v>
      </c>
      <c r="H525" s="43" t="str">
        <f>'2022'!G78</f>
        <v>bc</v>
      </c>
      <c r="I525" s="3">
        <f t="shared" si="2"/>
        <v>2022</v>
      </c>
      <c r="J525" s="1" t="str">
        <f>'2022'!I78</f>
        <v/>
      </c>
    </row>
    <row r="526" ht="14.25" customHeight="1">
      <c r="A526" s="35"/>
      <c r="B526" s="39"/>
      <c r="C526" s="35" t="s">
        <v>312</v>
      </c>
      <c r="D526" s="1" t="str">
        <f>'2022'!B79</f>
        <v>Jacob Larsen</v>
      </c>
      <c r="F526" s="1">
        <f>'2022'!A79</f>
        <v>22078</v>
      </c>
      <c r="G526" s="42">
        <f>'2022'!C79</f>
        <v>44662</v>
      </c>
      <c r="H526" s="43" t="str">
        <f>'2022'!G79</f>
        <v>bc</v>
      </c>
      <c r="I526" s="3">
        <f t="shared" si="2"/>
        <v>2022</v>
      </c>
      <c r="J526" s="1" t="str">
        <f>'2022'!I79</f>
        <v/>
      </c>
    </row>
    <row r="527" ht="14.25" customHeight="1">
      <c r="A527" s="35"/>
      <c r="B527" s="39"/>
      <c r="C527" s="35" t="s">
        <v>40</v>
      </c>
      <c r="D527" s="1" t="str">
        <f>'2022'!B80</f>
        <v>Susanne Nielsen</v>
      </c>
      <c r="F527" s="1">
        <f>'2022'!A80</f>
        <v>22079</v>
      </c>
      <c r="G527" s="42">
        <f>'2022'!C80</f>
        <v>44795</v>
      </c>
      <c r="H527" s="43" t="str">
        <f>'2022'!G80</f>
        <v>WEB</v>
      </c>
      <c r="I527" s="3">
        <f t="shared" si="2"/>
        <v>2022</v>
      </c>
      <c r="J527" s="1">
        <f>'2022'!I80</f>
        <v>10</v>
      </c>
    </row>
    <row r="528" ht="14.25" customHeight="1">
      <c r="A528" s="35"/>
      <c r="B528" s="39"/>
      <c r="C528" s="35" t="s">
        <v>599</v>
      </c>
      <c r="D528" s="1" t="str">
        <f>'2022'!B81</f>
        <v>Christian Stark</v>
      </c>
      <c r="F528" s="1">
        <f>'2022'!A81</f>
        <v>22080</v>
      </c>
      <c r="G528" s="42">
        <f>'2022'!C81</f>
        <v>44661</v>
      </c>
      <c r="H528" s="43" t="str">
        <f>'2022'!G81</f>
        <v>bc</v>
      </c>
      <c r="I528" s="3">
        <f t="shared" si="2"/>
        <v>2022</v>
      </c>
      <c r="J528" s="1" t="str">
        <f>'2022'!I81</f>
        <v/>
      </c>
    </row>
    <row r="529" ht="14.25" customHeight="1">
      <c r="A529" s="35"/>
      <c r="B529" s="39"/>
      <c r="C529" s="35" t="s">
        <v>601</v>
      </c>
      <c r="D529" s="1" t="str">
        <f>'2022'!B82</f>
        <v>Carsten M Mejer</v>
      </c>
      <c r="F529" s="1">
        <f>'2022'!A82</f>
        <v>22081</v>
      </c>
      <c r="G529" s="42">
        <f>'2022'!C82</f>
        <v>44809</v>
      </c>
      <c r="H529" s="43" t="str">
        <f>'2022'!G82</f>
        <v>bc</v>
      </c>
      <c r="I529" s="3">
        <f t="shared" si="2"/>
        <v>2022</v>
      </c>
      <c r="J529" s="1" t="str">
        <f>'2022'!I82</f>
        <v/>
      </c>
    </row>
    <row r="530" ht="14.25" customHeight="1">
      <c r="A530" s="35"/>
      <c r="B530" s="39"/>
      <c r="C530" s="35" t="s">
        <v>603</v>
      </c>
      <c r="D530" s="1" t="str">
        <f>'2022'!B83</f>
        <v>Jan Kock</v>
      </c>
      <c r="F530" s="1">
        <f>'2022'!A83</f>
        <v>22082</v>
      </c>
      <c r="G530" s="42">
        <f>'2022'!C83</f>
        <v>44721</v>
      </c>
      <c r="H530" s="43" t="str">
        <f>'2022'!G83</f>
        <v>bc</v>
      </c>
      <c r="I530" s="3">
        <f t="shared" si="2"/>
        <v>2022</v>
      </c>
      <c r="J530" s="1" t="str">
        <f>'2022'!I83</f>
        <v/>
      </c>
    </row>
    <row r="531" ht="14.25" customHeight="1">
      <c r="A531" s="35"/>
      <c r="B531" s="39"/>
      <c r="C531" s="35" t="s">
        <v>40</v>
      </c>
      <c r="D531" s="1" t="str">
        <f>'2022'!B84</f>
        <v>Eigil &amp; Marianne Nielsen</v>
      </c>
      <c r="F531" s="1">
        <f>'2022'!A84</f>
        <v>22083</v>
      </c>
      <c r="G531" s="42">
        <f>'2022'!C84</f>
        <v>44725</v>
      </c>
      <c r="H531" s="43" t="str">
        <f>'2022'!G84</f>
        <v>WEB</v>
      </c>
      <c r="I531" s="3">
        <f t="shared" si="2"/>
        <v>2022</v>
      </c>
      <c r="J531" s="1" t="str">
        <f>'2022'!I84</f>
        <v/>
      </c>
    </row>
    <row r="532" ht="14.25" customHeight="1">
      <c r="A532" s="35"/>
      <c r="B532" s="39"/>
      <c r="C532" s="35" t="s">
        <v>606</v>
      </c>
      <c r="D532" s="1" t="str">
        <f>'2022'!B85</f>
        <v>Line Vinther</v>
      </c>
      <c r="F532" s="1">
        <f>'2022'!A85</f>
        <v>22084</v>
      </c>
      <c r="G532" s="42">
        <f>'2022'!C85</f>
        <v>44693</v>
      </c>
      <c r="H532" s="43" t="str">
        <f>'2022'!G85</f>
        <v>cansl</v>
      </c>
      <c r="I532" s="3">
        <f t="shared" si="2"/>
        <v>2022</v>
      </c>
      <c r="J532" s="1" t="str">
        <f>'2022'!I85</f>
        <v/>
      </c>
    </row>
    <row r="533" ht="14.25" customHeight="1">
      <c r="A533" s="35"/>
      <c r="B533" s="39"/>
      <c r="C533" s="35" t="s">
        <v>608</v>
      </c>
      <c r="D533" s="1" t="str">
        <f>'2022'!B86</f>
        <v>Bonnie Knudsen</v>
      </c>
      <c r="F533" s="1">
        <f>'2022'!A86</f>
        <v>22085</v>
      </c>
      <c r="G533" s="42">
        <f>'2022'!C86</f>
        <v>44748</v>
      </c>
      <c r="H533" s="43" t="str">
        <f>'2022'!G86</f>
        <v>bc</v>
      </c>
      <c r="I533" s="3">
        <f t="shared" si="2"/>
        <v>2022</v>
      </c>
      <c r="J533" s="1" t="str">
        <f>'2022'!I86</f>
        <v/>
      </c>
    </row>
    <row r="534" ht="14.25" customHeight="1">
      <c r="A534" s="35"/>
      <c r="B534" s="39"/>
      <c r="C534" s="35" t="s">
        <v>30</v>
      </c>
      <c r="D534" s="1" t="str">
        <f>'2022'!B87</f>
        <v>Mariann Jørn Hansen</v>
      </c>
      <c r="F534" s="1">
        <f>'2022'!A87</f>
        <v>22086</v>
      </c>
      <c r="G534" s="42">
        <f>'2022'!C87</f>
        <v>44665</v>
      </c>
      <c r="H534" s="43" t="str">
        <f>'2022'!G87</f>
        <v>WEB</v>
      </c>
      <c r="I534" s="3">
        <f t="shared" si="2"/>
        <v>2022</v>
      </c>
      <c r="J534" s="1">
        <f>'2022'!I87</f>
        <v>5</v>
      </c>
    </row>
    <row r="535" ht="14.25" customHeight="1">
      <c r="A535" s="35"/>
      <c r="B535" s="39"/>
      <c r="C535" s="35" t="s">
        <v>610</v>
      </c>
      <c r="D535" s="1" t="str">
        <f>'2022'!B88</f>
        <v>Rolf Ingemansson</v>
      </c>
      <c r="F535" s="1">
        <f>'2022'!A88</f>
        <v>22087</v>
      </c>
      <c r="G535" s="42">
        <f>'2022'!C88</f>
        <v>44797</v>
      </c>
      <c r="H535" s="43" t="str">
        <f>'2022'!G88</f>
        <v>bc</v>
      </c>
      <c r="I535" s="3">
        <f t="shared" si="2"/>
        <v>2022</v>
      </c>
      <c r="J535" s="1" t="str">
        <f>'2022'!I88</f>
        <v/>
      </c>
    </row>
    <row r="536" ht="14.25" customHeight="1">
      <c r="A536" s="35"/>
      <c r="B536" s="39"/>
      <c r="C536" s="35" t="s">
        <v>612</v>
      </c>
      <c r="D536" s="1" t="str">
        <f>'2022'!B89</f>
        <v>Magnus Thor Nancke</v>
      </c>
      <c r="F536" s="1">
        <f>'2022'!A89</f>
        <v>22088</v>
      </c>
      <c r="G536" s="42">
        <f>'2022'!C89</f>
        <v>44758</v>
      </c>
      <c r="H536" s="43" t="str">
        <f>'2022'!G89</f>
        <v>bc</v>
      </c>
      <c r="I536" s="3">
        <f t="shared" si="2"/>
        <v>2022</v>
      </c>
      <c r="J536" s="1" t="str">
        <f>'2022'!I89</f>
        <v/>
      </c>
    </row>
    <row r="537" ht="14.25" customHeight="1">
      <c r="A537" s="35"/>
      <c r="B537" s="39"/>
      <c r="C537" s="35" t="s">
        <v>147</v>
      </c>
      <c r="D537" s="1" t="str">
        <f>'2022'!B90</f>
        <v>Børge Clausen</v>
      </c>
      <c r="F537" s="1">
        <f>'2022'!A90</f>
        <v>22089</v>
      </c>
      <c r="G537" s="42">
        <f>'2022'!C90</f>
        <v>44700</v>
      </c>
      <c r="H537" s="43" t="str">
        <f>'2022'!G90</f>
        <v>cansl</v>
      </c>
      <c r="I537" s="3">
        <f t="shared" si="2"/>
        <v>2022</v>
      </c>
      <c r="J537" s="1" t="str">
        <f>'2022'!I90</f>
        <v/>
      </c>
    </row>
    <row r="538" ht="14.25" customHeight="1">
      <c r="A538" s="35"/>
      <c r="B538" s="39"/>
      <c r="C538" s="35" t="s">
        <v>615</v>
      </c>
      <c r="D538" s="1" t="str">
        <f>'2022'!B91</f>
        <v>Jørgen Hyldgaard Svendsen</v>
      </c>
      <c r="F538" s="1">
        <f>'2022'!A91</f>
        <v>22090</v>
      </c>
      <c r="G538" s="42">
        <f>'2022'!C91</f>
        <v>44733</v>
      </c>
      <c r="H538" s="43" t="str">
        <f>'2022'!G91</f>
        <v>cansl</v>
      </c>
      <c r="I538" s="3">
        <f t="shared" si="2"/>
        <v>2022</v>
      </c>
      <c r="J538" s="1" t="str">
        <f>'2022'!I91</f>
        <v/>
      </c>
    </row>
    <row r="539" ht="14.25" customHeight="1">
      <c r="A539" s="35"/>
      <c r="B539" s="39"/>
      <c r="C539" s="35" t="s">
        <v>617</v>
      </c>
      <c r="D539" s="1" t="str">
        <f>'2022'!B92</f>
        <v>Philipp Schorrer</v>
      </c>
      <c r="F539" s="1">
        <f>'2022'!A92</f>
        <v>22091</v>
      </c>
      <c r="G539" s="42">
        <f>'2022'!C92</f>
        <v>44807</v>
      </c>
      <c r="H539" s="43" t="str">
        <f>'2022'!G92</f>
        <v>bc</v>
      </c>
      <c r="I539" s="3">
        <f t="shared" si="2"/>
        <v>2022</v>
      </c>
      <c r="J539" s="1" t="str">
        <f>'2022'!I92</f>
        <v/>
      </c>
    </row>
    <row r="540" ht="14.25" customHeight="1">
      <c r="A540" s="35"/>
      <c r="B540" s="39"/>
      <c r="C540" s="35" t="s">
        <v>208</v>
      </c>
      <c r="D540" s="1" t="str">
        <f>'2022'!B93</f>
        <v>Jens Rasmussen</v>
      </c>
      <c r="F540" s="1">
        <f>'2022'!A93</f>
        <v>22092</v>
      </c>
      <c r="G540" s="42">
        <f>'2022'!C93</f>
        <v>44634</v>
      </c>
      <c r="H540" s="43" t="str">
        <f>'2022'!G93</f>
        <v>WEB</v>
      </c>
      <c r="I540" s="3">
        <f t="shared" si="2"/>
        <v>2022</v>
      </c>
      <c r="J540" s="1">
        <f>'2022'!I93</f>
        <v>15</v>
      </c>
    </row>
    <row r="541" ht="14.25" customHeight="1">
      <c r="A541" s="35"/>
      <c r="B541" s="39"/>
      <c r="C541" s="35" t="s">
        <v>620</v>
      </c>
      <c r="D541" s="1" t="str">
        <f>'2022'!B94</f>
        <v>Jana Schmidt</v>
      </c>
      <c r="F541" s="1">
        <f>'2022'!A94</f>
        <v>22093</v>
      </c>
      <c r="G541" s="42">
        <f>'2022'!C94</f>
        <v>44732</v>
      </c>
      <c r="H541" s="43" t="str">
        <f>'2022'!G94</f>
        <v>bc</v>
      </c>
      <c r="I541" s="3">
        <f t="shared" si="2"/>
        <v>2022</v>
      </c>
      <c r="J541" s="1" t="str">
        <f>'2022'!I94</f>
        <v/>
      </c>
    </row>
    <row r="542" ht="14.25" customHeight="1">
      <c r="A542" s="35"/>
      <c r="B542" s="39"/>
      <c r="C542" s="35" t="s">
        <v>622</v>
      </c>
      <c r="D542" s="1" t="str">
        <f>'2022'!B95</f>
        <v>Lutz Brösicke</v>
      </c>
      <c r="F542" s="1">
        <f>'2022'!A95</f>
        <v>22094</v>
      </c>
      <c r="G542" s="42">
        <f>'2022'!C95</f>
        <v>44700</v>
      </c>
      <c r="H542" s="43" t="str">
        <f>'2022'!G95</f>
        <v>bc</v>
      </c>
      <c r="I542" s="3">
        <f t="shared" si="2"/>
        <v>2022</v>
      </c>
      <c r="J542" s="1" t="str">
        <f>'2022'!I95</f>
        <v/>
      </c>
    </row>
    <row r="543" ht="14.25" customHeight="1">
      <c r="A543" s="35"/>
      <c r="B543" s="39"/>
      <c r="C543" s="35" t="s">
        <v>624</v>
      </c>
      <c r="D543" s="1" t="str">
        <f>'2022'!B96</f>
        <v>Horst Neger</v>
      </c>
      <c r="F543" s="1">
        <f>'2022'!A96</f>
        <v>22095</v>
      </c>
      <c r="G543" s="42">
        <f>'2022'!C96</f>
        <v>44710</v>
      </c>
      <c r="H543" s="43" t="str">
        <f>'2022'!G96</f>
        <v>bc</v>
      </c>
      <c r="I543" s="3">
        <f t="shared" si="2"/>
        <v>2022</v>
      </c>
      <c r="J543" s="1" t="str">
        <f>'2022'!I96</f>
        <v/>
      </c>
    </row>
    <row r="544" ht="14.25" customHeight="1">
      <c r="A544" s="35"/>
      <c r="B544" s="39"/>
      <c r="C544" s="35" t="s">
        <v>626</v>
      </c>
      <c r="D544" s="1" t="str">
        <f>'2022'!B97</f>
        <v>Bente Rambæk</v>
      </c>
      <c r="F544" s="1">
        <f>'2022'!A97</f>
        <v>22096</v>
      </c>
      <c r="G544" s="42">
        <f>'2022'!C97</f>
        <v>44751</v>
      </c>
      <c r="H544" s="43" t="str">
        <f>'2022'!G97</f>
        <v>bc</v>
      </c>
      <c r="I544" s="3">
        <f t="shared" si="2"/>
        <v>2022</v>
      </c>
      <c r="J544" s="1" t="str">
        <f>'2022'!I97</f>
        <v/>
      </c>
    </row>
    <row r="545" ht="14.25" customHeight="1">
      <c r="A545" s="35"/>
      <c r="B545" s="39"/>
      <c r="C545" s="35" t="s">
        <v>628</v>
      </c>
      <c r="D545" s="1" t="str">
        <f>'2022'!B98</f>
        <v>Ole Fuglbjerg</v>
      </c>
      <c r="F545" s="1">
        <f>'2022'!A98</f>
        <v>22097</v>
      </c>
      <c r="G545" s="42">
        <f>'2022'!C98</f>
        <v>44765</v>
      </c>
      <c r="H545" s="43" t="str">
        <f>'2022'!G98</f>
        <v>bc</v>
      </c>
      <c r="I545" s="3">
        <f t="shared" si="2"/>
        <v>2022</v>
      </c>
      <c r="J545" s="1" t="str">
        <f>'2022'!I98</f>
        <v/>
      </c>
    </row>
    <row r="546" ht="14.25" customHeight="1">
      <c r="A546" s="35"/>
      <c r="B546" s="39"/>
      <c r="C546" s="35" t="s">
        <v>630</v>
      </c>
      <c r="D546" s="1" t="str">
        <f>'2022'!B99</f>
        <v>Oriol Garcia Antunez</v>
      </c>
      <c r="F546" s="1">
        <f>'2022'!A99</f>
        <v>22098</v>
      </c>
      <c r="G546" s="42">
        <f>'2022'!C99</f>
        <v>44715</v>
      </c>
      <c r="H546" s="43" t="str">
        <f>'2022'!G99</f>
        <v>bc</v>
      </c>
      <c r="I546" s="3">
        <f t="shared" si="2"/>
        <v>2022</v>
      </c>
      <c r="J546" s="1" t="str">
        <f>'2022'!I99</f>
        <v/>
      </c>
    </row>
    <row r="547" ht="14.25" customHeight="1">
      <c r="A547" s="35"/>
      <c r="B547" s="39"/>
      <c r="C547" s="35" t="s">
        <v>13</v>
      </c>
      <c r="D547" s="1" t="str">
        <f>'2022'!B100</f>
        <v>Lars Sørensen</v>
      </c>
      <c r="F547" s="1">
        <f>'2022'!A100</f>
        <v>22099</v>
      </c>
      <c r="G547" s="42">
        <f>'2022'!C100</f>
        <v>44812</v>
      </c>
      <c r="H547" s="43" t="str">
        <f>'2022'!G100</f>
        <v>bc</v>
      </c>
      <c r="I547" s="3">
        <f t="shared" si="2"/>
        <v>2022</v>
      </c>
      <c r="J547" s="1" t="str">
        <f>'2022'!I100</f>
        <v/>
      </c>
    </row>
    <row r="548" ht="14.25" customHeight="1">
      <c r="A548" s="35"/>
      <c r="B548" s="39"/>
      <c r="C548" s="35" t="s">
        <v>633</v>
      </c>
      <c r="D548" s="1" t="str">
        <f>'2022'!B101</f>
        <v>Hanne Carlsen</v>
      </c>
      <c r="F548" s="1">
        <f>'2022'!A101</f>
        <v>22100</v>
      </c>
      <c r="G548" s="42">
        <f>'2022'!C101</f>
        <v>44742</v>
      </c>
      <c r="H548" s="43" t="str">
        <f>'2022'!G101</f>
        <v>web</v>
      </c>
      <c r="I548" s="3">
        <f t="shared" si="2"/>
        <v>2022</v>
      </c>
      <c r="J548" s="1">
        <f>'2022'!I101</f>
        <v>10</v>
      </c>
    </row>
    <row r="549" ht="14.25" customHeight="1">
      <c r="A549" s="35"/>
      <c r="B549" s="39"/>
      <c r="C549" s="35" t="s">
        <v>635</v>
      </c>
      <c r="D549" s="1" t="str">
        <f>'2022'!B102</f>
        <v>Camilla Boney</v>
      </c>
      <c r="F549" s="1">
        <f>'2022'!A102</f>
        <v>22101</v>
      </c>
      <c r="G549" s="42">
        <f>'2022'!C102</f>
        <v>44781</v>
      </c>
      <c r="H549" s="43" t="str">
        <f>'2022'!G102</f>
        <v>bc</v>
      </c>
      <c r="I549" s="3">
        <f t="shared" si="2"/>
        <v>2022</v>
      </c>
      <c r="J549" s="1" t="str">
        <f>'2022'!I102</f>
        <v/>
      </c>
    </row>
    <row r="550" ht="14.25" customHeight="1">
      <c r="A550" s="35"/>
      <c r="B550" s="39"/>
      <c r="C550" s="35" t="s">
        <v>637</v>
      </c>
      <c r="D550" s="1" t="str">
        <f>'2022'!B103</f>
        <v>Fanny Jähne</v>
      </c>
      <c r="F550" s="1">
        <f>'2022'!A103</f>
        <v>22102</v>
      </c>
      <c r="G550" s="42">
        <f>'2022'!C103</f>
        <v>44703</v>
      </c>
      <c r="H550" s="43" t="str">
        <f>'2022'!G103</f>
        <v>bc</v>
      </c>
      <c r="I550" s="3">
        <f t="shared" si="2"/>
        <v>2022</v>
      </c>
      <c r="J550" s="1" t="str">
        <f>'2022'!I103</f>
        <v/>
      </c>
    </row>
    <row r="551" ht="14.25" customHeight="1">
      <c r="A551" s="35"/>
      <c r="B551" s="39"/>
      <c r="C551" s="35" t="s">
        <v>320</v>
      </c>
      <c r="D551" s="1" t="str">
        <f>'2022'!B104</f>
        <v>Mette Willermoes Olsen</v>
      </c>
      <c r="F551" s="1">
        <f>'2022'!A104</f>
        <v>22103</v>
      </c>
      <c r="G551" s="42">
        <f>'2022'!C104</f>
        <v>44669</v>
      </c>
      <c r="H551" s="43" t="str">
        <f>'2022'!G104</f>
        <v>bc</v>
      </c>
      <c r="I551" s="3">
        <f t="shared" si="2"/>
        <v>2022</v>
      </c>
      <c r="J551" s="1" t="str">
        <f>'2022'!I104</f>
        <v/>
      </c>
    </row>
    <row r="552" ht="14.25" customHeight="1">
      <c r="A552" s="35"/>
      <c r="B552" s="39"/>
      <c r="C552" s="35" t="s">
        <v>640</v>
      </c>
      <c r="D552" s="1" t="str">
        <f>'2022'!B105</f>
        <v>Flemming Grandal</v>
      </c>
      <c r="F552" s="1">
        <f>'2022'!A105</f>
        <v>22104</v>
      </c>
      <c r="G552" s="42">
        <f>'2022'!C105</f>
        <v>44778</v>
      </c>
      <c r="H552" s="43" t="str">
        <f>'2022'!G105</f>
        <v>bc</v>
      </c>
      <c r="I552" s="3">
        <f t="shared" si="2"/>
        <v>2022</v>
      </c>
      <c r="J552" s="1" t="str">
        <f>'2022'!I105</f>
        <v/>
      </c>
    </row>
    <row r="553" ht="14.25" customHeight="1">
      <c r="A553" s="35"/>
      <c r="B553" s="39"/>
      <c r="C553" s="35" t="s">
        <v>642</v>
      </c>
      <c r="D553" s="1" t="str">
        <f>'2022'!B106</f>
        <v>Tina Julin</v>
      </c>
      <c r="F553" s="1">
        <f>'2022'!A106</f>
        <v>22105</v>
      </c>
      <c r="G553" s="42">
        <f>'2022'!C106</f>
        <v>44827</v>
      </c>
      <c r="H553" s="43" t="str">
        <f>'2022'!G106</f>
        <v>bc</v>
      </c>
      <c r="I553" s="3">
        <f t="shared" si="2"/>
        <v>2022</v>
      </c>
      <c r="J553" s="1" t="str">
        <f>'2022'!I106</f>
        <v/>
      </c>
    </row>
    <row r="554" ht="14.25" customHeight="1">
      <c r="A554" s="35"/>
      <c r="B554" s="39"/>
      <c r="C554" s="35" t="s">
        <v>644</v>
      </c>
      <c r="D554" s="1" t="str">
        <f>'2022'!B107</f>
        <v>Lars-Gunner Nyqvist</v>
      </c>
      <c r="F554" s="1">
        <f>'2022'!A107</f>
        <v>22106</v>
      </c>
      <c r="G554" s="42">
        <f>'2022'!C107</f>
        <v>44815</v>
      </c>
      <c r="H554" s="43" t="str">
        <f>'2022'!G107</f>
        <v>bc</v>
      </c>
      <c r="I554" s="3">
        <f t="shared" si="2"/>
        <v>2022</v>
      </c>
      <c r="J554" s="1" t="str">
        <f>'2022'!I107</f>
        <v/>
      </c>
    </row>
    <row r="555" ht="14.25" customHeight="1">
      <c r="A555" s="35"/>
      <c r="B555" s="39"/>
      <c r="C555" s="35" t="s">
        <v>647</v>
      </c>
      <c r="D555" s="1" t="str">
        <f>'2022'!B108</f>
        <v>Grete Bossenmeyer</v>
      </c>
      <c r="F555" s="1">
        <f>'2022'!A108</f>
        <v>22107</v>
      </c>
      <c r="G555" s="42">
        <f>'2022'!C108</f>
        <v>44766</v>
      </c>
      <c r="H555" s="43" t="str">
        <f>'2022'!G108</f>
        <v>web</v>
      </c>
      <c r="I555" s="3">
        <f t="shared" si="2"/>
        <v>2022</v>
      </c>
      <c r="J555" s="1">
        <f>'2022'!I108</f>
        <v>10</v>
      </c>
    </row>
    <row r="556" ht="14.25" customHeight="1">
      <c r="A556" s="35"/>
      <c r="B556" s="39"/>
      <c r="C556" s="35" t="s">
        <v>649</v>
      </c>
      <c r="D556" s="1" t="str">
        <f>'2022'!B109</f>
        <v>Janine Maegaard</v>
      </c>
      <c r="F556" s="1">
        <f>'2022'!A109</f>
        <v>22108</v>
      </c>
      <c r="G556" s="42">
        <f>'2022'!C109</f>
        <v>44695</v>
      </c>
      <c r="H556" s="43" t="str">
        <f>'2022'!G109</f>
        <v>bc</v>
      </c>
      <c r="I556" s="3">
        <f t="shared" si="2"/>
        <v>2022</v>
      </c>
      <c r="J556" s="1" t="str">
        <f>'2022'!I109</f>
        <v/>
      </c>
    </row>
    <row r="557" ht="14.25" customHeight="1">
      <c r="A557" s="35"/>
      <c r="B557" s="39"/>
      <c r="C557" s="35" t="s">
        <v>651</v>
      </c>
      <c r="D557" s="1" t="str">
        <f>'2022'!B110</f>
        <v>Vincianne Radarmecker</v>
      </c>
      <c r="F557" s="1">
        <f>'2022'!A110</f>
        <v>22109</v>
      </c>
      <c r="G557" s="42">
        <f>'2022'!C110</f>
        <v>44776</v>
      </c>
      <c r="H557" s="43" t="str">
        <f>'2022'!G110</f>
        <v>bc</v>
      </c>
      <c r="I557" s="3">
        <f t="shared" si="2"/>
        <v>2022</v>
      </c>
      <c r="J557" s="1" t="str">
        <f>'2022'!I110</f>
        <v/>
      </c>
    </row>
    <row r="558" ht="14.25" customHeight="1">
      <c r="A558" s="35"/>
      <c r="B558" s="39"/>
      <c r="C558" s="35" t="s">
        <v>653</v>
      </c>
      <c r="D558" s="1" t="str">
        <f>'2022'!B111</f>
        <v>Charlotte Hooge Børup</v>
      </c>
      <c r="F558" s="1">
        <f>'2022'!A111</f>
        <v>22110</v>
      </c>
      <c r="G558" s="42">
        <f>'2022'!C111</f>
        <v>44687</v>
      </c>
      <c r="H558" s="43" t="str">
        <f>'2022'!G111</f>
        <v>bc</v>
      </c>
      <c r="I558" s="3">
        <f t="shared" si="2"/>
        <v>2022</v>
      </c>
      <c r="J558" s="1" t="str">
        <f>'2022'!I111</f>
        <v/>
      </c>
    </row>
    <row r="559" ht="14.25" customHeight="1">
      <c r="A559" s="35"/>
      <c r="B559" s="39"/>
      <c r="C559" s="35" t="s">
        <v>655</v>
      </c>
      <c r="D559" s="1" t="str">
        <f>'2022'!B112</f>
        <v>Niels Regnersgaard</v>
      </c>
      <c r="F559" s="1">
        <f>'2022'!A112</f>
        <v>22111</v>
      </c>
      <c r="G559" s="42">
        <f>'2022'!C112</f>
        <v>44683</v>
      </c>
      <c r="H559" s="43" t="str">
        <f>'2022'!G112</f>
        <v>bc</v>
      </c>
      <c r="I559" s="3">
        <f t="shared" si="2"/>
        <v>2022</v>
      </c>
      <c r="J559" s="1" t="str">
        <f>'2022'!I112</f>
        <v/>
      </c>
    </row>
    <row r="560" ht="14.25" customHeight="1">
      <c r="A560" s="35"/>
      <c r="B560" s="39"/>
      <c r="C560" s="35" t="s">
        <v>657</v>
      </c>
      <c r="D560" s="1" t="str">
        <f>'2022'!B113</f>
        <v>Arne Sahlstedt</v>
      </c>
      <c r="F560" s="1">
        <f>'2022'!A113</f>
        <v>22112</v>
      </c>
      <c r="G560" s="42">
        <f>'2022'!C113</f>
        <v>44772</v>
      </c>
      <c r="H560" s="43" t="str">
        <f>'2022'!G113</f>
        <v>web</v>
      </c>
      <c r="I560" s="3">
        <f t="shared" si="2"/>
        <v>2022</v>
      </c>
      <c r="J560" s="1">
        <f>'2022'!I113</f>
        <v>10</v>
      </c>
    </row>
    <row r="561" ht="14.25" customHeight="1">
      <c r="A561" s="35"/>
      <c r="B561" s="39"/>
      <c r="C561" s="35" t="s">
        <v>130</v>
      </c>
      <c r="D561" s="1" t="str">
        <f>'2022'!B114</f>
        <v>Nauja Kleist</v>
      </c>
      <c r="F561" s="1">
        <f>'2022'!A114</f>
        <v>22113</v>
      </c>
      <c r="G561" s="42">
        <f>'2022'!C114</f>
        <v>44750</v>
      </c>
      <c r="H561" s="43" t="str">
        <f>'2022'!G114</f>
        <v>cansl</v>
      </c>
      <c r="I561" s="3">
        <f t="shared" si="2"/>
        <v>2022</v>
      </c>
      <c r="J561" s="1" t="str">
        <f>'2022'!I114</f>
        <v/>
      </c>
    </row>
    <row r="562" ht="14.25" customHeight="1">
      <c r="A562" s="35"/>
      <c r="B562" s="39"/>
      <c r="C562" s="35" t="s">
        <v>179</v>
      </c>
      <c r="D562" s="1" t="str">
        <f>'2022'!B115</f>
        <v>Ralf Redlich</v>
      </c>
      <c r="F562" s="1">
        <f>'2022'!A115</f>
        <v>22114</v>
      </c>
      <c r="G562" s="42">
        <f>'2022'!C115</f>
        <v>44805</v>
      </c>
      <c r="H562" s="43" t="str">
        <f>'2022'!G115</f>
        <v>bc</v>
      </c>
      <c r="I562" s="3">
        <f t="shared" si="2"/>
        <v>2022</v>
      </c>
      <c r="J562" s="1" t="str">
        <f>'2022'!I115</f>
        <v/>
      </c>
    </row>
    <row r="563" ht="14.25" customHeight="1">
      <c r="A563" s="35"/>
      <c r="B563" s="39"/>
      <c r="C563" s="35" t="s">
        <v>532</v>
      </c>
      <c r="D563" s="1" t="str">
        <f>'2022'!B116</f>
        <v>Henrik</v>
      </c>
      <c r="F563" s="1">
        <f>'2022'!A116</f>
        <v>22115</v>
      </c>
      <c r="G563" s="42">
        <f>'2022'!C116</f>
        <v>44703</v>
      </c>
      <c r="H563" s="43" t="str">
        <f>'2022'!G116</f>
        <v>web</v>
      </c>
      <c r="I563" s="3">
        <f t="shared" si="2"/>
        <v>2022</v>
      </c>
      <c r="J563" s="1" t="str">
        <f>'2022'!I116</f>
        <v/>
      </c>
    </row>
    <row r="564" ht="14.25" customHeight="1">
      <c r="A564" s="35"/>
      <c r="B564" s="39"/>
      <c r="C564" s="35" t="s">
        <v>532</v>
      </c>
      <c r="D564" s="1" t="str">
        <f>'2022'!B117</f>
        <v>Henrik</v>
      </c>
      <c r="F564" s="1">
        <f>'2022'!A117</f>
        <v>22116</v>
      </c>
      <c r="G564" s="42">
        <f>'2022'!C117</f>
        <v>44854</v>
      </c>
      <c r="H564" s="43" t="str">
        <f>'2022'!G117</f>
        <v>web</v>
      </c>
      <c r="I564" s="3">
        <f t="shared" si="2"/>
        <v>2022</v>
      </c>
      <c r="J564" s="1" t="str">
        <f>'2022'!I117</f>
        <v/>
      </c>
    </row>
    <row r="565" ht="14.25" customHeight="1">
      <c r="A565" s="35"/>
      <c r="B565" s="39"/>
      <c r="C565" s="35" t="s">
        <v>615</v>
      </c>
      <c r="D565" s="1" t="str">
        <f>'2022'!B118</f>
        <v>Christoffer Riis Svendsen</v>
      </c>
      <c r="F565" s="1">
        <f>'2022'!A118</f>
        <v>22117</v>
      </c>
      <c r="G565" s="42">
        <f>'2022'!C118</f>
        <v>44679</v>
      </c>
      <c r="H565" s="43" t="str">
        <f>'2022'!G118</f>
        <v>web</v>
      </c>
      <c r="I565" s="3">
        <f t="shared" si="2"/>
        <v>2022</v>
      </c>
      <c r="J565" s="1" t="str">
        <f>'2022'!I118</f>
        <v/>
      </c>
    </row>
    <row r="566" ht="14.25" customHeight="1">
      <c r="A566" s="35"/>
      <c r="B566" s="39"/>
      <c r="C566" s="35" t="s">
        <v>377</v>
      </c>
      <c r="D566" s="1" t="str">
        <f>'2022'!B119</f>
        <v>Poul Jørgensen</v>
      </c>
      <c r="F566" s="1">
        <f>'2022'!A119</f>
        <v>22118</v>
      </c>
      <c r="G566" s="42">
        <f>'2022'!C119</f>
        <v>44674</v>
      </c>
      <c r="H566" s="43" t="str">
        <f>'2022'!G119</f>
        <v>bc</v>
      </c>
      <c r="I566" s="3">
        <f t="shared" si="2"/>
        <v>2022</v>
      </c>
      <c r="J566" s="1" t="str">
        <f>'2022'!I119</f>
        <v/>
      </c>
    </row>
    <row r="567" ht="14.25" customHeight="1">
      <c r="A567" s="35"/>
      <c r="B567" s="39"/>
      <c r="C567" s="35" t="s">
        <v>30</v>
      </c>
      <c r="D567" s="1" t="str">
        <f>'2022'!B120</f>
        <v>Rigmor Hansen</v>
      </c>
      <c r="F567" s="1">
        <f>'2022'!A120</f>
        <v>22119</v>
      </c>
      <c r="G567" s="42">
        <f>'2022'!C120</f>
        <v>44710</v>
      </c>
      <c r="H567" s="43" t="str">
        <f>'2022'!G120</f>
        <v>web</v>
      </c>
      <c r="I567" s="3">
        <f t="shared" si="2"/>
        <v>2022</v>
      </c>
      <c r="J567" s="1">
        <f>'2022'!I120</f>
        <v>10</v>
      </c>
    </row>
    <row r="568" ht="14.25" customHeight="1">
      <c r="A568" s="35"/>
      <c r="B568" s="39"/>
      <c r="C568" s="35" t="s">
        <v>661</v>
      </c>
      <c r="D568" s="1" t="str">
        <f>'2022'!B121</f>
        <v>Rudiger Düsing</v>
      </c>
      <c r="F568" s="1">
        <f>'2022'!A121</f>
        <v>22120</v>
      </c>
      <c r="G568" s="42">
        <f>'2022'!C121</f>
        <v>44696</v>
      </c>
      <c r="H568" s="43" t="str">
        <f>'2022'!G121</f>
        <v>bc</v>
      </c>
      <c r="I568" s="3">
        <f t="shared" si="2"/>
        <v>2022</v>
      </c>
      <c r="J568" s="1" t="str">
        <f>'2022'!I121</f>
        <v/>
      </c>
    </row>
    <row r="569" ht="14.25" customHeight="1">
      <c r="A569" s="35"/>
      <c r="B569" s="39"/>
      <c r="C569" s="35" t="s">
        <v>663</v>
      </c>
      <c r="D569" s="1" t="str">
        <f>'2022'!B122</f>
        <v>Rasmus Skou Nano</v>
      </c>
      <c r="F569" s="1">
        <f>'2022'!A122</f>
        <v>22121</v>
      </c>
      <c r="G569" s="42">
        <f>'2022'!C122</f>
        <v>44682</v>
      </c>
      <c r="H569" s="43" t="str">
        <f>'2022'!G122</f>
        <v>web</v>
      </c>
      <c r="I569" s="3">
        <f t="shared" si="2"/>
        <v>2022</v>
      </c>
      <c r="J569" s="1" t="str">
        <f>'2022'!I122</f>
        <v/>
      </c>
    </row>
    <row r="570" ht="14.25" customHeight="1">
      <c r="A570" s="35"/>
      <c r="B570" s="39"/>
      <c r="C570" s="35" t="s">
        <v>665</v>
      </c>
      <c r="D570" s="1" t="str">
        <f>'2022'!B123</f>
        <v>Tina lau</v>
      </c>
      <c r="F570" s="1">
        <f>'2022'!A123</f>
        <v>22122</v>
      </c>
      <c r="G570" s="42">
        <f>'2022'!C123</f>
        <v>44694</v>
      </c>
      <c r="H570" s="43" t="str">
        <f>'2022'!G123</f>
        <v>bc</v>
      </c>
      <c r="I570" s="3">
        <f t="shared" si="2"/>
        <v>2022</v>
      </c>
      <c r="J570" s="1" t="str">
        <f>'2022'!I123</f>
        <v/>
      </c>
    </row>
    <row r="571" ht="14.25" customHeight="1">
      <c r="A571" s="35"/>
      <c r="B571" s="39"/>
      <c r="C571" s="35" t="s">
        <v>320</v>
      </c>
      <c r="D571" s="1" t="str">
        <f>'2022'!B124</f>
        <v>Hans Anton Olsen</v>
      </c>
      <c r="F571" s="1">
        <f>'2022'!A124</f>
        <v>22123</v>
      </c>
      <c r="G571" s="42">
        <f>'2022'!C124</f>
        <v>44795</v>
      </c>
      <c r="H571" s="43" t="str">
        <f>'2022'!G124</f>
        <v>bc</v>
      </c>
      <c r="I571" s="3">
        <f t="shared" si="2"/>
        <v>2022</v>
      </c>
      <c r="J571" s="1" t="str">
        <f>'2022'!I124</f>
        <v/>
      </c>
    </row>
    <row r="572" ht="14.25" customHeight="1">
      <c r="A572" s="35"/>
      <c r="B572" s="39"/>
      <c r="C572" s="35" t="s">
        <v>668</v>
      </c>
      <c r="D572" s="1" t="str">
        <f>'2022'!B125</f>
        <v>Michael Ksieniewicz</v>
      </c>
      <c r="F572" s="1">
        <f>'2022'!A125</f>
        <v>22124</v>
      </c>
      <c r="G572" s="42">
        <f>'2022'!C125</f>
        <v>44809</v>
      </c>
      <c r="H572" s="43" t="str">
        <f>'2022'!G125</f>
        <v>cansl</v>
      </c>
      <c r="I572" s="3">
        <f t="shared" si="2"/>
        <v>2022</v>
      </c>
      <c r="J572" s="1" t="str">
        <f>'2022'!I125</f>
        <v/>
      </c>
    </row>
    <row r="573" ht="14.25" customHeight="1">
      <c r="A573" s="35"/>
      <c r="B573" s="39"/>
      <c r="C573" s="35" t="s">
        <v>670</v>
      </c>
      <c r="D573" s="1" t="str">
        <f>'2022'!B126</f>
        <v>Joel Holmen</v>
      </c>
      <c r="F573" s="1">
        <f>'2022'!A126</f>
        <v>22125</v>
      </c>
      <c r="G573" s="42">
        <f>'2022'!C126</f>
        <v>44700</v>
      </c>
      <c r="H573" s="43" t="str">
        <f>'2022'!G126</f>
        <v>bc</v>
      </c>
      <c r="I573" s="3">
        <f t="shared" si="2"/>
        <v>2022</v>
      </c>
      <c r="J573" s="1" t="str">
        <f>'2022'!I126</f>
        <v/>
      </c>
    </row>
    <row r="574" ht="14.25" customHeight="1">
      <c r="A574" s="35"/>
      <c r="B574" s="39"/>
      <c r="C574" s="35" t="s">
        <v>672</v>
      </c>
      <c r="D574" s="1" t="str">
        <f>'2022'!B127</f>
        <v>Tina &amp; Kristian Grovermann</v>
      </c>
      <c r="F574" s="1">
        <f>'2022'!A127</f>
        <v>22126</v>
      </c>
      <c r="G574" s="42">
        <f>'2022'!C127</f>
        <v>44757</v>
      </c>
      <c r="H574" s="43" t="str">
        <f>'2022'!G127</f>
        <v>web</v>
      </c>
      <c r="I574" s="3">
        <f t="shared" si="2"/>
        <v>2022</v>
      </c>
      <c r="J574" s="1">
        <f>'2022'!I127</f>
        <v>10</v>
      </c>
    </row>
    <row r="575" ht="14.25" customHeight="1">
      <c r="A575" s="35"/>
      <c r="B575" s="39"/>
      <c r="C575" s="35" t="s">
        <v>674</v>
      </c>
      <c r="D575" s="1" t="str">
        <f>'2022'!B128</f>
        <v>Birgitte Gøtske</v>
      </c>
      <c r="F575" s="1">
        <f>'2022'!A128</f>
        <v>22127</v>
      </c>
      <c r="G575" s="42">
        <f>'2022'!C128</f>
        <v>44701</v>
      </c>
      <c r="H575" s="43" t="str">
        <f>'2022'!G128</f>
        <v>bc</v>
      </c>
      <c r="I575" s="3">
        <f t="shared" si="2"/>
        <v>2022</v>
      </c>
      <c r="J575" s="1" t="str">
        <f>'2022'!I128</f>
        <v/>
      </c>
    </row>
    <row r="576" ht="14.25" customHeight="1">
      <c r="A576" s="35"/>
      <c r="B576" s="39"/>
      <c r="C576" s="35" t="s">
        <v>320</v>
      </c>
      <c r="D576" s="1" t="str">
        <f>'2022'!B129</f>
        <v>Thomas Olsen</v>
      </c>
      <c r="F576" s="1">
        <f>'2022'!A129</f>
        <v>22128</v>
      </c>
      <c r="G576" s="42">
        <f>'2022'!C129</f>
        <v>44693</v>
      </c>
      <c r="H576" s="43" t="str">
        <f>'2022'!G129</f>
        <v>bc</v>
      </c>
      <c r="I576" s="3">
        <f t="shared" si="2"/>
        <v>2022</v>
      </c>
      <c r="J576" s="1" t="str">
        <f>'2022'!I129</f>
        <v/>
      </c>
    </row>
    <row r="577" ht="14.25" customHeight="1">
      <c r="A577" s="35"/>
      <c r="B577" s="39"/>
      <c r="C577" s="35" t="s">
        <v>262</v>
      </c>
      <c r="D577" s="1" t="str">
        <f>'2022'!B130</f>
        <v>Peter Juliussen</v>
      </c>
      <c r="F577" s="1">
        <f>'2022'!A130</f>
        <v>22129</v>
      </c>
      <c r="G577" s="42">
        <f>'2022'!C130</f>
        <v>44780</v>
      </c>
      <c r="H577" s="43" t="str">
        <f>'2022'!G130</f>
        <v>WEB</v>
      </c>
      <c r="I577" s="3">
        <f t="shared" si="2"/>
        <v>2022</v>
      </c>
      <c r="J577" s="1">
        <f>'2022'!I130</f>
        <v>5</v>
      </c>
    </row>
    <row r="578" ht="14.25" customHeight="1">
      <c r="A578" s="35"/>
      <c r="B578" s="39"/>
      <c r="C578" s="35" t="s">
        <v>678</v>
      </c>
      <c r="D578" s="1" t="str">
        <f>'2022'!B131</f>
        <v>NANO Rasmus</v>
      </c>
      <c r="F578" s="1">
        <f>'2022'!A131</f>
        <v>22130</v>
      </c>
      <c r="G578" s="42">
        <f>'2022'!C131</f>
        <v>44733</v>
      </c>
      <c r="H578" s="43" t="str">
        <f>'2022'!G131</f>
        <v>WEB</v>
      </c>
      <c r="I578" s="3">
        <f t="shared" si="2"/>
        <v>2022</v>
      </c>
      <c r="J578" s="1" t="str">
        <f>'2022'!I131</f>
        <v/>
      </c>
    </row>
    <row r="579" ht="14.25" customHeight="1">
      <c r="A579" s="35"/>
      <c r="B579" s="39"/>
      <c r="C579" s="35" t="s">
        <v>96</v>
      </c>
      <c r="D579" s="1" t="str">
        <f>'2022'!B132</f>
        <v>Heidi Schubert</v>
      </c>
      <c r="F579" s="1">
        <f>'2022'!A132</f>
        <v>22131</v>
      </c>
      <c r="G579" s="42">
        <f>'2022'!C132</f>
        <v>44782</v>
      </c>
      <c r="H579" s="43" t="str">
        <f>'2022'!G132</f>
        <v>bc</v>
      </c>
      <c r="I579" s="3">
        <f t="shared" si="2"/>
        <v>2022</v>
      </c>
      <c r="J579" s="1" t="str">
        <f>'2022'!I132</f>
        <v/>
      </c>
    </row>
    <row r="580" ht="14.25" customHeight="1">
      <c r="A580" s="35"/>
      <c r="B580" s="39"/>
      <c r="C580" s="35" t="s">
        <v>681</v>
      </c>
      <c r="D580" s="1" t="str">
        <f>'2022'!B133</f>
        <v>Jonas Miller</v>
      </c>
      <c r="F580" s="1">
        <f>'2022'!A133</f>
        <v>22132</v>
      </c>
      <c r="G580" s="42">
        <f>'2022'!C133</f>
        <v>44733</v>
      </c>
      <c r="H580" s="43" t="str">
        <f>'2022'!G133</f>
        <v>bc</v>
      </c>
      <c r="I580" s="3">
        <f t="shared" si="2"/>
        <v>2022</v>
      </c>
      <c r="J580" s="1" t="str">
        <f>'2022'!I133</f>
        <v/>
      </c>
    </row>
    <row r="581" ht="14.25" customHeight="1">
      <c r="A581" s="35"/>
      <c r="B581" s="39"/>
      <c r="C581" s="35" t="s">
        <v>683</v>
      </c>
      <c r="D581" s="1" t="str">
        <f>'2022'!B134</f>
        <v>Anja Kaufmann</v>
      </c>
      <c r="F581" s="1">
        <f>'2022'!A134</f>
        <v>22133</v>
      </c>
      <c r="G581" s="42">
        <f>'2022'!C134</f>
        <v>44802</v>
      </c>
      <c r="H581" s="43" t="str">
        <f>'2022'!G134</f>
        <v>cansl</v>
      </c>
      <c r="I581" s="3">
        <f t="shared" si="2"/>
        <v>2022</v>
      </c>
      <c r="J581" s="1" t="str">
        <f>'2022'!I134</f>
        <v/>
      </c>
    </row>
    <row r="582" ht="14.25" customHeight="1">
      <c r="A582" s="35"/>
      <c r="B582" s="39"/>
      <c r="C582" s="35" t="s">
        <v>685</v>
      </c>
      <c r="D582" s="1" t="str">
        <f>'2022'!B135</f>
        <v>Elsebet Tjalve</v>
      </c>
      <c r="F582" s="1">
        <f>'2022'!A135</f>
        <v>22134</v>
      </c>
      <c r="G582" s="42">
        <f>'2022'!C135</f>
        <v>44823</v>
      </c>
      <c r="H582" s="43" t="str">
        <f>'2022'!G135</f>
        <v>bc</v>
      </c>
      <c r="I582" s="3">
        <f t="shared" si="2"/>
        <v>2022</v>
      </c>
      <c r="J582" s="1" t="str">
        <f>'2022'!I135</f>
        <v/>
      </c>
    </row>
    <row r="583" ht="14.25" customHeight="1">
      <c r="A583" s="35"/>
      <c r="B583" s="39"/>
      <c r="C583" s="35" t="s">
        <v>687</v>
      </c>
      <c r="D583" s="1" t="str">
        <f>'2022'!B136</f>
        <v>Lisbeth Stuart</v>
      </c>
      <c r="F583" s="1">
        <f>'2022'!A136</f>
        <v>22135</v>
      </c>
      <c r="G583" s="42">
        <f>'2022'!C136</f>
        <v>44786</v>
      </c>
      <c r="H583" s="43" t="str">
        <f>'2022'!G136</f>
        <v>cansl</v>
      </c>
      <c r="I583" s="3">
        <f t="shared" si="2"/>
        <v>2022</v>
      </c>
      <c r="J583" s="1" t="str">
        <f>'2022'!I136</f>
        <v/>
      </c>
    </row>
    <row r="584" ht="14.25" customHeight="1">
      <c r="A584" s="35"/>
      <c r="B584" s="39"/>
      <c r="C584" s="35" t="s">
        <v>689</v>
      </c>
      <c r="D584" s="1" t="str">
        <f>'2022'!B137</f>
        <v>Lene Uhd</v>
      </c>
      <c r="F584" s="1">
        <f>'2022'!A137</f>
        <v>22136</v>
      </c>
      <c r="G584" s="42">
        <f>'2022'!C137</f>
        <v>44812</v>
      </c>
      <c r="H584" s="43" t="str">
        <f>'2022'!G137</f>
        <v>bc</v>
      </c>
      <c r="I584" s="3">
        <f t="shared" si="2"/>
        <v>2022</v>
      </c>
      <c r="J584" s="1" t="str">
        <f>'2022'!I137</f>
        <v/>
      </c>
    </row>
    <row r="585" ht="14.25" customHeight="1">
      <c r="A585" s="35"/>
      <c r="B585" s="39"/>
      <c r="C585" s="35" t="s">
        <v>691</v>
      </c>
      <c r="D585" s="1" t="str">
        <f>'2022'!B138</f>
        <v>Jørgen Thiesen</v>
      </c>
      <c r="F585" s="1">
        <f>'2022'!A138</f>
        <v>22137</v>
      </c>
      <c r="G585" s="42">
        <f>'2022'!C138</f>
        <v>44816</v>
      </c>
      <c r="H585" s="43" t="str">
        <f>'2022'!G138</f>
        <v>bc</v>
      </c>
      <c r="I585" s="3">
        <f t="shared" si="2"/>
        <v>2022</v>
      </c>
      <c r="J585" s="1" t="str">
        <f>'2022'!I138</f>
        <v/>
      </c>
    </row>
    <row r="586" ht="14.25" customHeight="1">
      <c r="A586" s="35"/>
      <c r="B586" s="39"/>
      <c r="C586" s="35" t="s">
        <v>54</v>
      </c>
      <c r="D586" s="1" t="str">
        <f>'2022'!B139</f>
        <v>Jørn Møller</v>
      </c>
      <c r="F586" s="1">
        <f>'2022'!A139</f>
        <v>22138</v>
      </c>
      <c r="G586" s="42">
        <f>'2022'!C139</f>
        <v>44815</v>
      </c>
      <c r="H586" s="43" t="str">
        <f>'2022'!G139</f>
        <v>bc</v>
      </c>
      <c r="I586" s="3">
        <f t="shared" si="2"/>
        <v>2022</v>
      </c>
      <c r="J586" s="1" t="str">
        <f>'2022'!I139</f>
        <v/>
      </c>
    </row>
    <row r="587" ht="14.25" customHeight="1">
      <c r="A587" s="35"/>
      <c r="B587" s="39"/>
      <c r="C587" s="35" t="s">
        <v>694</v>
      </c>
      <c r="D587" s="1" t="str">
        <f>'2022'!B140</f>
        <v>Jens og Mary ….</v>
      </c>
      <c r="F587" s="1">
        <f>'2022'!A140</f>
        <v>22139</v>
      </c>
      <c r="G587" s="42">
        <f>'2022'!C140</f>
        <v>44784</v>
      </c>
      <c r="H587" s="43" t="str">
        <f>'2022'!G140</f>
        <v>web</v>
      </c>
      <c r="I587" s="3">
        <f t="shared" si="2"/>
        <v>2022</v>
      </c>
      <c r="J587" s="1">
        <f>'2022'!I140</f>
        <v>10</v>
      </c>
    </row>
    <row r="588" ht="14.25" customHeight="1">
      <c r="A588" s="35"/>
      <c r="B588" s="39"/>
      <c r="C588" s="35" t="s">
        <v>440</v>
      </c>
      <c r="D588" s="1" t="str">
        <f>'2022'!B141</f>
        <v>Klaus Kaae Ruth Christensen</v>
      </c>
      <c r="F588" s="1">
        <f>'2022'!A141</f>
        <v>22140</v>
      </c>
      <c r="G588" s="42">
        <f>'2022'!C141</f>
        <v>44829</v>
      </c>
      <c r="H588" s="43" t="str">
        <f>'2022'!G141</f>
        <v>web</v>
      </c>
      <c r="I588" s="3">
        <f t="shared" si="2"/>
        <v>2022</v>
      </c>
      <c r="J588" s="1">
        <f>'2022'!I141</f>
        <v>10</v>
      </c>
    </row>
    <row r="589" ht="14.25" customHeight="1">
      <c r="A589" s="35"/>
      <c r="B589" s="39"/>
      <c r="C589" s="35" t="s">
        <v>697</v>
      </c>
      <c r="D589" s="1" t="str">
        <f>'2022'!B142</f>
        <v>Marie Louise Sigtenborg</v>
      </c>
      <c r="F589" s="1">
        <f>'2022'!A142</f>
        <v>22141</v>
      </c>
      <c r="G589" s="42">
        <f>'2022'!C142</f>
        <v>44816</v>
      </c>
      <c r="H589" s="43" t="str">
        <f>'2022'!G142</f>
        <v>cansl</v>
      </c>
      <c r="I589" s="3">
        <f t="shared" si="2"/>
        <v>2022</v>
      </c>
      <c r="J589" s="1" t="str">
        <f>'2022'!I142</f>
        <v/>
      </c>
    </row>
    <row r="590" ht="14.25" customHeight="1">
      <c r="A590" s="35"/>
      <c r="B590" s="39"/>
      <c r="C590" s="35" t="s">
        <v>699</v>
      </c>
      <c r="D590" s="1" t="str">
        <f>'2022'!B143</f>
        <v>Greve Lisbet</v>
      </c>
      <c r="F590" s="1">
        <f>'2022'!A143</f>
        <v>22142</v>
      </c>
      <c r="G590" s="42">
        <f>'2022'!C143</f>
        <v>44801</v>
      </c>
      <c r="H590" s="43" t="str">
        <f>'2022'!G143</f>
        <v>bc</v>
      </c>
      <c r="I590" s="3">
        <f t="shared" si="2"/>
        <v>2022</v>
      </c>
      <c r="J590" s="1" t="str">
        <f>'2022'!I143</f>
        <v/>
      </c>
    </row>
    <row r="591" ht="14.25" customHeight="1">
      <c r="A591" s="35"/>
      <c r="B591" s="39"/>
      <c r="C591" s="35" t="s">
        <v>701</v>
      </c>
      <c r="D591" s="1" t="str">
        <f>'2022'!B144</f>
        <v>Ove Splittotff</v>
      </c>
      <c r="F591" s="1">
        <f>'2022'!A144</f>
        <v>22143</v>
      </c>
      <c r="G591" s="42">
        <f>'2022'!C144</f>
        <v>44813</v>
      </c>
      <c r="H591" s="43" t="str">
        <f>'2022'!G144</f>
        <v>bc</v>
      </c>
      <c r="I591" s="3">
        <f t="shared" si="2"/>
        <v>2022</v>
      </c>
      <c r="J591" s="1" t="str">
        <f>'2022'!I144</f>
        <v/>
      </c>
    </row>
    <row r="592" ht="14.25" customHeight="1">
      <c r="A592" s="35"/>
      <c r="B592" s="39"/>
      <c r="C592" s="35" t="s">
        <v>703</v>
      </c>
      <c r="D592" s="1" t="str">
        <f>'2022'!B145</f>
        <v>Jeanette Oredsson</v>
      </c>
      <c r="F592" s="1">
        <f>'2022'!A145</f>
        <v>22144</v>
      </c>
      <c r="G592" s="42">
        <f>'2022'!C145</f>
        <v>44786</v>
      </c>
      <c r="H592" s="43" t="str">
        <f>'2022'!G145</f>
        <v>bc</v>
      </c>
      <c r="I592" s="3">
        <f t="shared" si="2"/>
        <v>2022</v>
      </c>
      <c r="J592" s="1" t="str">
        <f>'2022'!I145</f>
        <v/>
      </c>
    </row>
    <row r="593" ht="14.25" customHeight="1">
      <c r="A593" s="35"/>
      <c r="B593" s="39"/>
      <c r="C593" s="35" t="s">
        <v>705</v>
      </c>
      <c r="D593" s="1" t="str">
        <f>'2022'!B146</f>
        <v>Karl-Heinz Book</v>
      </c>
      <c r="F593" s="1">
        <f>'2022'!A146</f>
        <v>22145</v>
      </c>
      <c r="G593" s="42">
        <f>'2022'!C146</f>
        <v>44800</v>
      </c>
      <c r="H593" s="43" t="str">
        <f>'2022'!G146</f>
        <v>cansl</v>
      </c>
      <c r="I593" s="3">
        <f t="shared" si="2"/>
        <v>2022</v>
      </c>
      <c r="J593" s="1" t="str">
        <f>'2022'!I146</f>
        <v/>
      </c>
    </row>
    <row r="594" ht="14.25" customHeight="1">
      <c r="A594" s="35"/>
      <c r="B594" s="39"/>
      <c r="C594" s="35" t="s">
        <v>707</v>
      </c>
      <c r="D594" s="1" t="str">
        <f>'2022'!B147</f>
        <v>Anett Klopsch</v>
      </c>
      <c r="F594" s="1">
        <f>'2022'!A147</f>
        <v>22146</v>
      </c>
      <c r="G594" s="42">
        <f>'2022'!C147</f>
        <v>44821</v>
      </c>
      <c r="H594" s="43" t="str">
        <f>'2022'!G147</f>
        <v>bc</v>
      </c>
      <c r="I594" s="3">
        <f t="shared" si="2"/>
        <v>2022</v>
      </c>
      <c r="J594" s="1" t="str">
        <f>'2022'!I147</f>
        <v/>
      </c>
    </row>
    <row r="595" ht="14.25" customHeight="1">
      <c r="A595" s="35"/>
      <c r="B595" s="39"/>
      <c r="C595" s="35" t="s">
        <v>1470</v>
      </c>
      <c r="D595" s="1" t="str">
        <f>'2022'!B149</f>
        <v>Sune Burhkal</v>
      </c>
      <c r="F595" s="1">
        <f>'2022'!A149</f>
        <v>22148</v>
      </c>
      <c r="G595" s="42">
        <f>'2022'!C149</f>
        <v>44791</v>
      </c>
      <c r="H595" s="43" t="str">
        <f>'2022'!G149</f>
        <v>bc</v>
      </c>
      <c r="I595" s="3">
        <f t="shared" si="2"/>
        <v>2022</v>
      </c>
      <c r="J595" s="1" t="str">
        <f>'2022'!I149</f>
        <v/>
      </c>
    </row>
    <row r="596" ht="14.25" customHeight="1">
      <c r="A596" s="35"/>
      <c r="B596" s="39"/>
      <c r="C596" s="35" t="s">
        <v>1115</v>
      </c>
      <c r="D596" s="1" t="str">
        <f>'2022'!B150</f>
        <v>Lene Bysted</v>
      </c>
      <c r="F596" s="1">
        <f>'2022'!A150</f>
        <v>22149</v>
      </c>
      <c r="G596" s="42">
        <f>'2022'!C150</f>
        <v>44787</v>
      </c>
      <c r="H596" s="43" t="str">
        <f>'2022'!G150</f>
        <v>web</v>
      </c>
      <c r="I596" s="3">
        <f t="shared" si="2"/>
        <v>2022</v>
      </c>
      <c r="J596" s="1" t="str">
        <f>'2022'!I150</f>
        <v/>
      </c>
    </row>
    <row r="597" ht="14.25" customHeight="1">
      <c r="A597" s="35"/>
      <c r="B597" s="39"/>
      <c r="C597" s="35" t="s">
        <v>1471</v>
      </c>
      <c r="D597" s="1" t="str">
        <f>'2022'!B151</f>
        <v>Wilfred Andreas</v>
      </c>
      <c r="F597" s="1">
        <f>'2022'!A151</f>
        <v>22150</v>
      </c>
      <c r="G597" s="42">
        <f>'2022'!C151</f>
        <v>44819</v>
      </c>
      <c r="H597" s="43" t="str">
        <f>'2022'!G151</f>
        <v>bc</v>
      </c>
      <c r="I597" s="3">
        <f t="shared" si="2"/>
        <v>2022</v>
      </c>
      <c r="J597" s="1" t="str">
        <f>'2022'!I151</f>
        <v/>
      </c>
    </row>
    <row r="598" ht="14.25" customHeight="1">
      <c r="A598" s="35"/>
      <c r="B598" s="39"/>
      <c r="C598" s="35" t="s">
        <v>30</v>
      </c>
      <c r="D598" s="1" t="str">
        <f>'2022'!B152</f>
        <v>erling Hansen</v>
      </c>
      <c r="F598" s="1">
        <f>'2022'!A152</f>
        <v>22151</v>
      </c>
      <c r="G598" s="42">
        <f>'2022'!C152</f>
        <v>44807</v>
      </c>
      <c r="H598" s="3"/>
      <c r="I598" s="3">
        <f t="shared" si="2"/>
        <v>2022</v>
      </c>
      <c r="J598" s="1" t="str">
        <f>'2022'!I152</f>
        <v/>
      </c>
    </row>
    <row r="599" ht="14.25" customHeight="1">
      <c r="A599" s="35"/>
      <c r="B599" s="39"/>
      <c r="C599" s="35" t="s">
        <v>842</v>
      </c>
      <c r="D599" s="1" t="str">
        <f>'2022'!B153</f>
        <v>Tina Kisbye</v>
      </c>
      <c r="F599" s="1">
        <f>'2022'!A153</f>
        <v>22152</v>
      </c>
      <c r="G599" s="42">
        <f>'2022'!C153</f>
        <v>44816</v>
      </c>
      <c r="H599" s="3"/>
      <c r="I599" s="3">
        <f t="shared" si="2"/>
        <v>2022</v>
      </c>
      <c r="J599" s="1" t="str">
        <f>'2022'!I153</f>
        <v/>
      </c>
    </row>
    <row r="600" ht="14.25" customHeight="1">
      <c r="A600" s="35"/>
      <c r="B600" s="39"/>
      <c r="C600" s="35" t="s">
        <v>1472</v>
      </c>
      <c r="D600" s="1" t="str">
        <f>'2022'!B154</f>
        <v>Mary-Ann Gramstrup</v>
      </c>
      <c r="F600" s="1">
        <f>'2022'!A154</f>
        <v>22153</v>
      </c>
      <c r="G600" s="42">
        <f>'2022'!C154</f>
        <v>44820</v>
      </c>
      <c r="H600" s="3"/>
      <c r="I600" s="3">
        <f t="shared" si="2"/>
        <v>2022</v>
      </c>
      <c r="J600" s="1" t="str">
        <f>'2022'!I154</f>
        <v/>
      </c>
    </row>
    <row r="601" ht="14.25" customHeight="1">
      <c r="A601" s="35"/>
      <c r="B601" s="39"/>
      <c r="C601" s="35" t="s">
        <v>52</v>
      </c>
      <c r="D601" s="1" t="str">
        <f>'2022'!B155</f>
        <v>Anne Hastrup Poulsen</v>
      </c>
      <c r="F601" s="1">
        <f>'2022'!A155</f>
        <v>22154</v>
      </c>
      <c r="G601" s="42">
        <f>'2022'!C155</f>
        <v>44802</v>
      </c>
      <c r="H601" s="3"/>
      <c r="I601" s="3">
        <f t="shared" si="2"/>
        <v>2022</v>
      </c>
      <c r="J601" s="1" t="str">
        <f>'2022'!I155</f>
        <v/>
      </c>
    </row>
    <row r="602" ht="14.25" customHeight="1">
      <c r="A602" s="35"/>
      <c r="B602" s="39"/>
      <c r="C602" s="35" t="s">
        <v>724</v>
      </c>
      <c r="D602" s="1" t="str">
        <f>'2022'!B156</f>
        <v>Chung</v>
      </c>
      <c r="F602" s="1">
        <f>'2022'!A156</f>
        <v>22155</v>
      </c>
      <c r="G602" s="42">
        <f>'2022'!C156</f>
        <v>44820</v>
      </c>
      <c r="H602" s="3"/>
      <c r="I602" s="3">
        <f t="shared" si="2"/>
        <v>2022</v>
      </c>
      <c r="J602" s="1" t="str">
        <f>'2022'!I156</f>
        <v/>
      </c>
    </row>
    <row r="603" ht="14.25" customHeight="1">
      <c r="A603" s="35"/>
      <c r="B603" s="39"/>
      <c r="C603" s="35" t="s">
        <v>30</v>
      </c>
      <c r="D603" s="1" t="str">
        <f>'2022'!B157</f>
        <v>Helle Frimand Hansen</v>
      </c>
      <c r="F603" s="1">
        <f>'2022'!A157</f>
        <v>22156</v>
      </c>
      <c r="G603" s="42">
        <f>'2022'!C157</f>
        <v>44819</v>
      </c>
      <c r="H603" s="3"/>
      <c r="I603" s="3">
        <f t="shared" si="2"/>
        <v>2022</v>
      </c>
      <c r="J603" s="1" t="str">
        <f>'2022'!I157</f>
        <v/>
      </c>
    </row>
    <row r="604" ht="14.25" customHeight="1">
      <c r="A604" s="35"/>
      <c r="B604" s="39"/>
      <c r="C604" s="35" t="s">
        <v>1473</v>
      </c>
      <c r="D604" s="1" t="str">
        <f>'2022'!B158</f>
        <v>Poul Vandenbril</v>
      </c>
      <c r="F604" s="1">
        <f>'2022'!A158</f>
        <v>22157</v>
      </c>
      <c r="G604" s="42">
        <f>'2022'!C158</f>
        <v>44806</v>
      </c>
      <c r="H604" s="3"/>
      <c r="I604" s="3">
        <f t="shared" si="2"/>
        <v>2022</v>
      </c>
      <c r="J604" s="1" t="str">
        <f>'2022'!I158</f>
        <v/>
      </c>
    </row>
    <row r="605" ht="14.25" customHeight="1">
      <c r="A605" s="35"/>
      <c r="B605" s="39"/>
      <c r="C605" s="35" t="s">
        <v>1474</v>
      </c>
      <c r="D605" s="1" t="str">
        <f>'2022'!B159</f>
        <v>Anette Arleth</v>
      </c>
      <c r="F605" s="1">
        <f>'2022'!A159</f>
        <v>22158</v>
      </c>
      <c r="G605" s="42">
        <f>'2022'!C159</f>
        <v>44816</v>
      </c>
      <c r="H605" s="3"/>
      <c r="I605" s="3">
        <f t="shared" si="2"/>
        <v>2022</v>
      </c>
      <c r="J605" s="1" t="str">
        <f>'2022'!I159</f>
        <v/>
      </c>
    </row>
    <row r="606" ht="14.25" customHeight="1">
      <c r="A606" s="8" t="s">
        <v>1444</v>
      </c>
      <c r="B606" s="39">
        <v>7.05441773E8</v>
      </c>
      <c r="C606" s="35" t="s">
        <v>1475</v>
      </c>
      <c r="D606" s="1" t="str">
        <f>'2023'!B2</f>
        <v>Britt Wahlström</v>
      </c>
      <c r="E606" s="1" t="s">
        <v>733</v>
      </c>
      <c r="F606" s="1">
        <f>'2023'!A2</f>
        <v>23001</v>
      </c>
      <c r="G606" s="42">
        <f>'2023'!C2</f>
        <v>45166</v>
      </c>
      <c r="H606" s="43" t="str">
        <f>'2023'!G2</f>
        <v>WEB</v>
      </c>
      <c r="I606" s="3">
        <f t="shared" si="2"/>
        <v>2023</v>
      </c>
      <c r="J606" s="1">
        <f>'2023'!I2</f>
        <v>10</v>
      </c>
    </row>
    <row r="607" ht="14.25" customHeight="1">
      <c r="A607" s="35"/>
      <c r="B607" s="39">
        <v>4.0956376E7</v>
      </c>
      <c r="C607" s="35" t="s">
        <v>640</v>
      </c>
      <c r="D607" s="1" t="str">
        <f>'2023'!B3</f>
        <v>Flemming Grandal</v>
      </c>
      <c r="E607" s="1" t="s">
        <v>734</v>
      </c>
      <c r="F607" s="1">
        <f>'2023'!A3</f>
        <v>23002</v>
      </c>
      <c r="G607" s="42">
        <f>'2023'!C3</f>
        <v>45152</v>
      </c>
      <c r="H607" s="43" t="str">
        <f>'2023'!G3</f>
        <v>WEB</v>
      </c>
      <c r="I607" s="3">
        <f t="shared" si="2"/>
        <v>2023</v>
      </c>
      <c r="J607" s="1">
        <f>'2023'!I3</f>
        <v>10</v>
      </c>
    </row>
    <row r="608" ht="14.25" customHeight="1">
      <c r="A608" s="8" t="s">
        <v>14</v>
      </c>
      <c r="B608" s="39">
        <v>2.5145967E7</v>
      </c>
      <c r="C608" s="35" t="s">
        <v>735</v>
      </c>
      <c r="D608" s="1" t="str">
        <f>'2023'!B4</f>
        <v> Hanne  Wagenblast</v>
      </c>
      <c r="F608" s="1">
        <f>'2023'!A4</f>
        <v>23003</v>
      </c>
      <c r="G608" s="42">
        <f>'2023'!C4</f>
        <v>45110</v>
      </c>
      <c r="H608" s="43" t="str">
        <f>'2023'!G4</f>
        <v>WEB</v>
      </c>
      <c r="I608" s="3">
        <f t="shared" si="2"/>
        <v>2023</v>
      </c>
      <c r="J608" s="6">
        <f>'2023'!I4</f>
        <v>8</v>
      </c>
    </row>
    <row r="609" ht="14.25" customHeight="1">
      <c r="A609" s="8" t="s">
        <v>15</v>
      </c>
      <c r="B609" s="39">
        <v>2.4617258E7</v>
      </c>
      <c r="C609" s="35" t="s">
        <v>554</v>
      </c>
      <c r="D609" s="1" t="str">
        <f>'2023'!B5</f>
        <v>Gitte Bernhard</v>
      </c>
      <c r="F609" s="1">
        <f>'2023'!A5</f>
        <v>23004</v>
      </c>
      <c r="G609" s="42">
        <f>'2023'!C5</f>
        <v>45138</v>
      </c>
      <c r="H609" s="43" t="str">
        <f>'2023'!G5</f>
        <v>WEB</v>
      </c>
      <c r="I609" s="3">
        <f t="shared" si="2"/>
        <v>2023</v>
      </c>
      <c r="J609" s="1" t="str">
        <f>'2023'!I5</f>
        <v/>
      </c>
    </row>
    <row r="610" ht="14.25" customHeight="1">
      <c r="A610" s="35"/>
      <c r="B610" s="39">
        <v>2.4669843E7</v>
      </c>
      <c r="C610" s="35" t="s">
        <v>738</v>
      </c>
      <c r="D610" s="1" t="str">
        <f>'2023'!B6</f>
        <v>Lars Thaarbøl</v>
      </c>
      <c r="E610" s="1" t="s">
        <v>739</v>
      </c>
      <c r="F610" s="1">
        <f>'2023'!A6</f>
        <v>23005</v>
      </c>
      <c r="G610" s="42">
        <f>'2023'!C6</f>
        <v>45089</v>
      </c>
      <c r="H610" s="43" t="str">
        <f>'2023'!G6</f>
        <v>WEB</v>
      </c>
      <c r="I610" s="3">
        <f t="shared" si="2"/>
        <v>2023</v>
      </c>
      <c r="J610" s="1" t="str">
        <f>'2023'!I6</f>
        <v/>
      </c>
    </row>
    <row r="611" ht="14.25" customHeight="1">
      <c r="A611" s="8" t="s">
        <v>37</v>
      </c>
      <c r="B611" s="39"/>
      <c r="C611" s="35" t="s">
        <v>13</v>
      </c>
      <c r="D611" s="1" t="str">
        <f>'2023'!B7</f>
        <v>Henrik Sørensen</v>
      </c>
      <c r="F611" s="1">
        <f>'2023'!A7</f>
        <v>23006</v>
      </c>
      <c r="G611" s="42">
        <f>'2023'!C7</f>
        <v>45019</v>
      </c>
      <c r="H611" s="43" t="str">
        <f>'2023'!G7</f>
        <v>WEB</v>
      </c>
      <c r="I611" s="3">
        <f t="shared" si="2"/>
        <v>2023</v>
      </c>
      <c r="J611" s="1" t="str">
        <f>'2023'!I7</f>
        <v/>
      </c>
    </row>
    <row r="612" ht="14.25" customHeight="1">
      <c r="A612" s="8" t="s">
        <v>37</v>
      </c>
      <c r="B612" s="39"/>
      <c r="C612" s="35" t="s">
        <v>10</v>
      </c>
      <c r="D612" s="1" t="str">
        <f>'2023'!B8</f>
        <v>Henrik Sørensen</v>
      </c>
      <c r="F612" s="1">
        <f>'2023'!A8</f>
        <v>23007</v>
      </c>
      <c r="G612" s="42">
        <f>'2023'!C8</f>
        <v>45061</v>
      </c>
      <c r="H612" s="43" t="str">
        <f>'2023'!G8</f>
        <v>WEB</v>
      </c>
      <c r="I612" s="3">
        <f t="shared" si="2"/>
        <v>2023</v>
      </c>
      <c r="J612" s="1" t="str">
        <f>'2023'!I8</f>
        <v/>
      </c>
    </row>
    <row r="613" ht="14.25" customHeight="1">
      <c r="A613" s="8" t="s">
        <v>16</v>
      </c>
      <c r="B613" s="39">
        <v>5.1525122E7</v>
      </c>
      <c r="C613" s="35" t="s">
        <v>740</v>
      </c>
      <c r="D613" s="1" t="str">
        <f>'2023'!B9</f>
        <v>Julie Olsson</v>
      </c>
      <c r="F613" s="1">
        <f>'2023'!A9</f>
        <v>23008</v>
      </c>
      <c r="G613" s="42">
        <f>'2023'!C9</f>
        <v>45154</v>
      </c>
      <c r="H613" s="43" t="str">
        <f>'2023'!G9</f>
        <v>WEB</v>
      </c>
      <c r="I613" s="3">
        <f t="shared" si="2"/>
        <v>2023</v>
      </c>
      <c r="J613" s="1" t="str">
        <f>'2023'!I9</f>
        <v/>
      </c>
    </row>
    <row r="614" ht="14.25" customHeight="1">
      <c r="A614" s="35"/>
      <c r="B614" s="39">
        <v>2.0322398E7</v>
      </c>
      <c r="C614" s="35" t="s">
        <v>208</v>
      </c>
      <c r="D614" s="1" t="str">
        <f>'2023'!B10</f>
        <v>Niels Erik Rasmussen </v>
      </c>
      <c r="E614" s="1" t="s">
        <v>432</v>
      </c>
      <c r="F614" s="1">
        <f>'2023'!A10</f>
        <v>23009</v>
      </c>
      <c r="G614" s="42">
        <f>'2023'!C10</f>
        <v>45060</v>
      </c>
      <c r="H614" s="43" t="str">
        <f>'2023'!G10</f>
        <v>WEB</v>
      </c>
      <c r="I614" s="3">
        <f t="shared" si="2"/>
        <v>2023</v>
      </c>
      <c r="J614" s="1" t="str">
        <f>'2023'!I10</f>
        <v/>
      </c>
    </row>
    <row r="615" ht="14.25" customHeight="1">
      <c r="A615" s="8" t="s">
        <v>17</v>
      </c>
      <c r="B615" s="39">
        <v>2.5456388E7</v>
      </c>
      <c r="C615" s="35" t="s">
        <v>743</v>
      </c>
      <c r="D615" s="1" t="str">
        <f>'2023'!B11</f>
        <v>Daniel Nolan</v>
      </c>
      <c r="F615" s="1">
        <f>'2023'!A11</f>
        <v>23010</v>
      </c>
      <c r="G615" s="42">
        <f>'2023'!C11</f>
        <v>45153</v>
      </c>
      <c r="H615" s="43" t="str">
        <f>'2023'!G11</f>
        <v>WEB</v>
      </c>
      <c r="I615" s="3">
        <f t="shared" si="2"/>
        <v>2023</v>
      </c>
      <c r="J615" s="1">
        <f>'2023'!I11</f>
        <v>10</v>
      </c>
    </row>
    <row r="616" ht="14.25" customHeight="1">
      <c r="A616" s="35"/>
      <c r="B616" s="39"/>
      <c r="C616" s="35" t="s">
        <v>158</v>
      </c>
      <c r="D616" s="1" t="str">
        <f>'2023'!B12</f>
        <v>Niels Kristensen</v>
      </c>
      <c r="F616" s="1">
        <f>'2023'!A12</f>
        <v>23011</v>
      </c>
      <c r="G616" s="42">
        <f>'2023'!C12</f>
        <v>45079</v>
      </c>
      <c r="H616" s="43" t="str">
        <f>'2023'!G12</f>
        <v>cansl</v>
      </c>
      <c r="I616" s="3">
        <f t="shared" si="2"/>
        <v>2023</v>
      </c>
      <c r="J616" s="1" t="str">
        <f>'2023'!I12</f>
        <v/>
      </c>
    </row>
    <row r="617" ht="14.25" customHeight="1">
      <c r="A617" s="8" t="s">
        <v>18</v>
      </c>
      <c r="B617" s="39">
        <v>3.1909358E7</v>
      </c>
      <c r="C617" s="35" t="s">
        <v>43</v>
      </c>
      <c r="D617" s="1" t="str">
        <f>'2023'!B13</f>
        <v>Dorte Strøm</v>
      </c>
      <c r="F617" s="1">
        <f>'2023'!A13</f>
        <v>23012</v>
      </c>
      <c r="G617" s="42">
        <f>'2023'!C13</f>
        <v>45020</v>
      </c>
      <c r="H617" s="43" t="str">
        <f>'2023'!G13</f>
        <v>WEB</v>
      </c>
      <c r="I617" s="3">
        <f t="shared" si="2"/>
        <v>2023</v>
      </c>
      <c r="J617" s="1">
        <f>'2023'!I13</f>
        <v>10</v>
      </c>
    </row>
    <row r="618" ht="14.25" customHeight="1">
      <c r="A618" s="8" t="s">
        <v>745</v>
      </c>
      <c r="B618" s="39">
        <v>2.942438E7</v>
      </c>
      <c r="C618" s="35" t="s">
        <v>601</v>
      </c>
      <c r="D618" s="1" t="str">
        <f>'2023'!B14</f>
        <v>Carsten Mejer</v>
      </c>
      <c r="F618" s="1">
        <f>'2023'!A14</f>
        <v>23013</v>
      </c>
      <c r="G618" s="42">
        <f>'2023'!C14</f>
        <v>45159</v>
      </c>
      <c r="H618" s="43" t="str">
        <f>'2023'!G14</f>
        <v>WEB</v>
      </c>
      <c r="I618" s="3">
        <f t="shared" si="2"/>
        <v>2023</v>
      </c>
      <c r="J618" s="1">
        <f>'2023'!I14</f>
        <v>10</v>
      </c>
    </row>
    <row r="619" ht="14.25" customHeight="1">
      <c r="A619" s="35"/>
      <c r="B619" s="39">
        <v>2.0646004E7</v>
      </c>
      <c r="C619" s="35" t="s">
        <v>747</v>
      </c>
      <c r="D619" s="1" t="str">
        <f>'2023'!B15</f>
        <v>Claus Kaae</v>
      </c>
      <c r="E619" s="1" t="s">
        <v>748</v>
      </c>
      <c r="F619" s="1">
        <f>'2023'!A15</f>
        <v>23014</v>
      </c>
      <c r="G619" s="42">
        <f>'2023'!C15</f>
        <v>45090</v>
      </c>
      <c r="H619" s="43" t="str">
        <f>'2023'!G15</f>
        <v>WEB</v>
      </c>
      <c r="I619" s="3">
        <f t="shared" si="2"/>
        <v>2023</v>
      </c>
      <c r="J619" s="1" t="str">
        <f>'2023'!I15</f>
        <v/>
      </c>
    </row>
    <row r="620" ht="14.25" customHeight="1">
      <c r="A620" s="35"/>
      <c r="B620" s="39">
        <v>9.1191885E7</v>
      </c>
      <c r="C620" s="35" t="s">
        <v>647</v>
      </c>
      <c r="D620" s="1" t="str">
        <f>'2023'!B16</f>
        <v>Grete Bossenmeyer</v>
      </c>
      <c r="E620" s="1" t="s">
        <v>749</v>
      </c>
      <c r="F620" s="1">
        <f>'2023'!A16</f>
        <v>23015</v>
      </c>
      <c r="G620" s="42">
        <f>'2023'!C16</f>
        <v>45090</v>
      </c>
      <c r="H620" s="43" t="str">
        <f>'2023'!G16</f>
        <v>WEB</v>
      </c>
      <c r="I620" s="3">
        <f t="shared" si="2"/>
        <v>2023</v>
      </c>
      <c r="J620" s="1" t="str">
        <f>'2023'!I16</f>
        <v/>
      </c>
    </row>
    <row r="621" ht="14.25" customHeight="1">
      <c r="A621" s="8" t="s">
        <v>37</v>
      </c>
      <c r="B621" s="39"/>
      <c r="C621" s="35" t="s">
        <v>13</v>
      </c>
      <c r="D621" s="1" t="str">
        <f>'2023'!B17</f>
        <v>Henrik Sørensen</v>
      </c>
      <c r="F621" s="1">
        <f>'2023'!A17</f>
        <v>23016</v>
      </c>
      <c r="G621" s="42">
        <f>'2023'!C17</f>
        <v>45123</v>
      </c>
      <c r="H621" s="43" t="str">
        <f>'2023'!G17</f>
        <v>WEB</v>
      </c>
      <c r="I621" s="3">
        <f t="shared" si="2"/>
        <v>2023</v>
      </c>
      <c r="J621" s="1" t="str">
        <f>'2023'!I17</f>
        <v/>
      </c>
    </row>
    <row r="622" ht="14.25" customHeight="1">
      <c r="A622" s="8" t="s">
        <v>37</v>
      </c>
      <c r="B622" s="39"/>
      <c r="C622" s="35" t="s">
        <v>750</v>
      </c>
      <c r="D622" s="1" t="s">
        <v>1476</v>
      </c>
      <c r="F622" s="1">
        <f>'2023'!A18</f>
        <v>23017</v>
      </c>
      <c r="G622" s="42">
        <f>'2023'!C18</f>
        <v>45123</v>
      </c>
      <c r="H622" s="43" t="str">
        <f>'2023'!G18</f>
        <v>cansl</v>
      </c>
      <c r="I622" s="3">
        <f t="shared" si="2"/>
        <v>2023</v>
      </c>
      <c r="J622" s="1" t="str">
        <f>'2023'!I18</f>
        <v/>
      </c>
    </row>
    <row r="623" ht="14.25" customHeight="1">
      <c r="A623" s="35"/>
      <c r="B623" s="39">
        <v>1.713133697E9</v>
      </c>
      <c r="C623" s="35" t="s">
        <v>752</v>
      </c>
      <c r="D623" s="1" t="str">
        <f>'2023'!B19</f>
        <v>Yvonne Delakowwitz</v>
      </c>
      <c r="F623" s="1">
        <f>'2023'!A19</f>
        <v>23018</v>
      </c>
      <c r="G623" s="42">
        <f>'2023'!C19</f>
        <v>45143</v>
      </c>
      <c r="H623" s="3" t="s">
        <v>32</v>
      </c>
      <c r="I623" s="3">
        <f t="shared" si="2"/>
        <v>2023</v>
      </c>
      <c r="J623" s="1" t="str">
        <f>'2023'!I19</f>
        <v/>
      </c>
    </row>
    <row r="624" ht="14.25" customHeight="1">
      <c r="A624" s="35"/>
      <c r="B624" s="39"/>
      <c r="C624" s="35" t="s">
        <v>504</v>
      </c>
      <c r="D624" s="1" t="str">
        <f>'2023'!B20</f>
        <v>Preben</v>
      </c>
      <c r="F624" s="1">
        <f>'2023'!A20</f>
        <v>23019</v>
      </c>
      <c r="G624" s="42">
        <f>'2023'!C20</f>
        <v>45152</v>
      </c>
      <c r="H624" s="43" t="str">
        <f>'2023'!G20</f>
        <v>WEB</v>
      </c>
      <c r="I624" s="3">
        <f t="shared" si="2"/>
        <v>2023</v>
      </c>
      <c r="J624" s="1" t="str">
        <f>'2023'!I20</f>
        <v/>
      </c>
    </row>
    <row r="625" ht="14.25" customHeight="1">
      <c r="A625" s="8" t="s">
        <v>754</v>
      </c>
      <c r="B625" s="39"/>
      <c r="C625" s="35" t="s">
        <v>377</v>
      </c>
      <c r="D625" s="1" t="str">
        <f>'2023'!B21</f>
        <v>Niels E. Jørgensen</v>
      </c>
      <c r="E625" s="1" t="s">
        <v>756</v>
      </c>
      <c r="F625" s="1">
        <f>'2023'!A21</f>
        <v>23020</v>
      </c>
      <c r="G625" s="42">
        <f>'2023'!C21</f>
        <v>45064</v>
      </c>
      <c r="H625" s="43" t="str">
        <f>'2023'!G21</f>
        <v>WEB</v>
      </c>
      <c r="I625" s="3">
        <f t="shared" si="2"/>
        <v>2023</v>
      </c>
      <c r="J625" s="1" t="str">
        <f>'2023'!I21</f>
        <v/>
      </c>
    </row>
    <row r="626" ht="14.25" customHeight="1">
      <c r="A626" s="35"/>
      <c r="B626" s="39"/>
      <c r="C626" s="35" t="s">
        <v>735</v>
      </c>
      <c r="D626" s="1" t="str">
        <f>'2023'!B22</f>
        <v>Dorrit Wagenblast</v>
      </c>
      <c r="F626" s="1">
        <f>'2023'!A22</f>
        <v>23021</v>
      </c>
      <c r="G626" s="42">
        <f>'2023'!C22</f>
        <v>45110</v>
      </c>
      <c r="H626" s="43" t="str">
        <f>'2023'!G22</f>
        <v>cansl</v>
      </c>
      <c r="I626" s="3">
        <f t="shared" si="2"/>
        <v>2023</v>
      </c>
      <c r="J626" s="1" t="str">
        <f>'2023'!I22</f>
        <v/>
      </c>
    </row>
    <row r="627" ht="14.25" customHeight="1">
      <c r="A627" s="35"/>
      <c r="B627" s="39">
        <v>2.2701312E7</v>
      </c>
      <c r="C627" s="35" t="s">
        <v>403</v>
      </c>
      <c r="D627" s="1" t="str">
        <f>'2023'!B23</f>
        <v>Erik Petersen</v>
      </c>
      <c r="F627" s="1">
        <f>'2023'!A23</f>
        <v>23022</v>
      </c>
      <c r="G627" s="42">
        <f>'2023'!C23</f>
        <v>45117</v>
      </c>
      <c r="H627" s="3" t="s">
        <v>32</v>
      </c>
      <c r="I627" s="3">
        <f t="shared" si="2"/>
        <v>2023</v>
      </c>
      <c r="J627" s="1" t="str">
        <f>'2023'!I23</f>
        <v/>
      </c>
    </row>
    <row r="628" ht="14.25" customHeight="1">
      <c r="A628" s="35"/>
      <c r="B628" s="39"/>
      <c r="C628" s="35" t="s">
        <v>759</v>
      </c>
      <c r="D628" s="1" t="str">
        <f>'2023'!B24</f>
        <v>Birgitte Landskron</v>
      </c>
      <c r="F628" s="1">
        <f>'2023'!A24</f>
        <v>23023</v>
      </c>
      <c r="G628" s="42">
        <f>'2023'!C24</f>
        <v>45127</v>
      </c>
      <c r="H628" s="43" t="str">
        <f>'2023'!G24</f>
        <v>cansl</v>
      </c>
      <c r="I628" s="3">
        <f t="shared" si="2"/>
        <v>2023</v>
      </c>
      <c r="J628" s="1" t="str">
        <f>'2023'!I24</f>
        <v/>
      </c>
    </row>
    <row r="629" ht="14.25" customHeight="1">
      <c r="A629" s="35"/>
      <c r="B629" s="39">
        <v>3.855507802E9</v>
      </c>
      <c r="C629" s="35" t="s">
        <v>761</v>
      </c>
      <c r="D629" s="1" t="str">
        <f>'2023'!B25</f>
        <v>Reinhard Musialczyk</v>
      </c>
      <c r="F629" s="1">
        <f>'2023'!A25</f>
        <v>23024</v>
      </c>
      <c r="G629" s="42">
        <f>'2023'!C25</f>
        <v>45078</v>
      </c>
      <c r="H629" s="3" t="s">
        <v>32</v>
      </c>
      <c r="I629" s="3">
        <f t="shared" si="2"/>
        <v>2023</v>
      </c>
      <c r="J629" s="1" t="str">
        <f>'2023'!I25</f>
        <v/>
      </c>
    </row>
    <row r="630" ht="14.25" customHeight="1">
      <c r="A630" s="35"/>
      <c r="B630" s="39"/>
      <c r="C630" s="35" t="s">
        <v>763</v>
      </c>
      <c r="D630" s="1" t="str">
        <f>'2023'!B26</f>
        <v>Alfred Albers</v>
      </c>
      <c r="F630" s="1">
        <f>'2023'!A26</f>
        <v>23025</v>
      </c>
      <c r="G630" s="42">
        <f>'2023'!C26</f>
        <v>45158</v>
      </c>
      <c r="H630" s="43" t="str">
        <f>'2023'!G26</f>
        <v>cansl</v>
      </c>
      <c r="I630" s="3">
        <f t="shared" si="2"/>
        <v>2023</v>
      </c>
      <c r="J630" s="1" t="str">
        <f>'2023'!I26</f>
        <v/>
      </c>
    </row>
    <row r="631" ht="14.25" customHeight="1">
      <c r="A631" s="8" t="s">
        <v>765</v>
      </c>
      <c r="B631" s="39">
        <v>7.0512549E8</v>
      </c>
      <c r="C631" s="35" t="s">
        <v>657</v>
      </c>
      <c r="D631" s="1" t="str">
        <f>'2023'!B27</f>
        <v>Arne Sahlstedt</v>
      </c>
      <c r="E631" s="1" t="s">
        <v>766</v>
      </c>
      <c r="F631" s="1">
        <f>'2023'!A27</f>
        <v>23026</v>
      </c>
      <c r="G631" s="42">
        <f>'2023'!C27</f>
        <v>45105</v>
      </c>
      <c r="H631" s="43" t="str">
        <f>'2023'!G27</f>
        <v>WEB</v>
      </c>
      <c r="I631" s="3">
        <f t="shared" si="2"/>
        <v>2023</v>
      </c>
      <c r="J631" s="1">
        <f>'2023'!I27</f>
        <v>10</v>
      </c>
    </row>
    <row r="632" ht="14.25" customHeight="1">
      <c r="A632" s="35"/>
      <c r="B632" s="39">
        <v>2.9938241E7</v>
      </c>
      <c r="C632" s="35" t="s">
        <v>403</v>
      </c>
      <c r="D632" s="1" t="str">
        <f>'2023'!B28</f>
        <v>Peter Petersen</v>
      </c>
      <c r="E632" s="1" t="s">
        <v>768</v>
      </c>
      <c r="F632" s="1">
        <f>'2023'!A28</f>
        <v>23027</v>
      </c>
      <c r="G632" s="42">
        <f>'2023'!C28</f>
        <v>45062</v>
      </c>
      <c r="H632" s="3" t="s">
        <v>32</v>
      </c>
      <c r="I632" s="3">
        <f t="shared" si="2"/>
        <v>2023</v>
      </c>
      <c r="J632" s="1" t="str">
        <f>'2023'!I28</f>
        <v/>
      </c>
    </row>
    <row r="633" ht="14.25" customHeight="1">
      <c r="A633" s="35"/>
      <c r="B633" s="39">
        <v>7.2732716E8</v>
      </c>
      <c r="C633" s="35" t="s">
        <v>769</v>
      </c>
      <c r="D633" s="1" t="str">
        <f>'2023'!B29</f>
        <v>Johan Moden</v>
      </c>
      <c r="F633" s="1">
        <f>'2023'!A29</f>
        <v>23028</v>
      </c>
      <c r="G633" s="42">
        <f>'2023'!C29</f>
        <v>45110</v>
      </c>
      <c r="H633" s="3" t="s">
        <v>32</v>
      </c>
      <c r="I633" s="3">
        <f t="shared" si="2"/>
        <v>2023</v>
      </c>
      <c r="J633" s="1" t="str">
        <f>'2023'!I29</f>
        <v/>
      </c>
    </row>
    <row r="634" ht="14.25" customHeight="1">
      <c r="A634" s="35"/>
      <c r="B634" s="39">
        <v>1.5777298948E10</v>
      </c>
      <c r="C634" s="35" t="s">
        <v>771</v>
      </c>
      <c r="D634" s="1" t="str">
        <f>'2023'!B30</f>
        <v>Susanne Hourmouzis-Gorecki</v>
      </c>
      <c r="F634" s="1">
        <f>'2023'!A30</f>
        <v>23029</v>
      </c>
      <c r="G634" s="42">
        <f>'2023'!C30</f>
        <v>45117</v>
      </c>
      <c r="H634" s="3" t="s">
        <v>32</v>
      </c>
      <c r="I634" s="3">
        <f t="shared" si="2"/>
        <v>2023</v>
      </c>
      <c r="J634" s="1" t="str">
        <f>'2023'!I30</f>
        <v/>
      </c>
    </row>
    <row r="635" ht="14.25" customHeight="1">
      <c r="A635" s="35"/>
      <c r="B635" s="39">
        <v>4.0474386E7</v>
      </c>
      <c r="C635" s="35" t="s">
        <v>773</v>
      </c>
      <c r="D635" s="1" t="str">
        <f>'2023'!B31</f>
        <v>Mikael Holst</v>
      </c>
      <c r="F635" s="1">
        <f>'2023'!A31</f>
        <v>23030</v>
      </c>
      <c r="G635" s="42">
        <f>'2023'!C31</f>
        <v>45179</v>
      </c>
      <c r="H635" s="3" t="s">
        <v>32</v>
      </c>
      <c r="I635" s="3">
        <f t="shared" si="2"/>
        <v>2023</v>
      </c>
      <c r="J635" s="1" t="str">
        <f>'2023'!I31</f>
        <v/>
      </c>
    </row>
    <row r="636" ht="14.25" customHeight="1">
      <c r="A636" s="35"/>
      <c r="B636" s="39">
        <v>2.8113094E7</v>
      </c>
      <c r="C636" s="35" t="s">
        <v>775</v>
      </c>
      <c r="D636" s="1" t="str">
        <f>'2023'!B32</f>
        <v>Søren Fauerskov</v>
      </c>
      <c r="F636" s="1">
        <f>'2023'!A32</f>
        <v>23031</v>
      </c>
      <c r="G636" s="42">
        <f>'2023'!C32</f>
        <v>45159</v>
      </c>
      <c r="H636" s="3" t="s">
        <v>32</v>
      </c>
      <c r="I636" s="3">
        <f t="shared" si="2"/>
        <v>2023</v>
      </c>
      <c r="J636" s="1" t="str">
        <f>'2023'!I32</f>
        <v/>
      </c>
    </row>
    <row r="637" ht="14.25" customHeight="1">
      <c r="A637" s="35"/>
      <c r="B637" s="39"/>
      <c r="C637" s="35" t="s">
        <v>13</v>
      </c>
      <c r="D637" s="1" t="str">
        <f>'2023'!B33</f>
        <v>Pia Højgård Sørensen</v>
      </c>
      <c r="F637" s="1">
        <f>'2023'!A33</f>
        <v>23032</v>
      </c>
      <c r="G637" s="42">
        <f>'2023'!C33</f>
        <v>45145</v>
      </c>
      <c r="H637" s="43" t="str">
        <f>'2023'!G33</f>
        <v>cansl</v>
      </c>
      <c r="I637" s="3">
        <f t="shared" si="2"/>
        <v>2023</v>
      </c>
      <c r="J637" s="1" t="str">
        <f>'2023'!I33</f>
        <v/>
      </c>
    </row>
    <row r="638" ht="14.25" customHeight="1">
      <c r="A638" s="35"/>
      <c r="B638" s="39">
        <v>3.1224513E7</v>
      </c>
      <c r="C638" s="35" t="s">
        <v>778</v>
      </c>
      <c r="D638" s="1" t="str">
        <f>'2023'!B34</f>
        <v>Eva Mosegaard</v>
      </c>
      <c r="F638" s="1">
        <f>'2023'!A34</f>
        <v>23033</v>
      </c>
      <c r="G638" s="42">
        <f>'2023'!C34</f>
        <v>45114</v>
      </c>
      <c r="H638" s="3" t="s">
        <v>32</v>
      </c>
      <c r="I638" s="3">
        <f t="shared" si="2"/>
        <v>2023</v>
      </c>
      <c r="J638" s="1" t="str">
        <f>'2023'!I34</f>
        <v/>
      </c>
    </row>
    <row r="639" ht="14.25" customHeight="1">
      <c r="A639" s="35"/>
      <c r="B639" s="39">
        <v>6.1372628E7</v>
      </c>
      <c r="C639" s="35" t="s">
        <v>780</v>
      </c>
      <c r="D639" s="1" t="str">
        <f>'2023'!B35</f>
        <v>Jette Kirketero</v>
      </c>
      <c r="F639" s="1">
        <f>'2023'!A35</f>
        <v>23034</v>
      </c>
      <c r="G639" s="42">
        <f>'2023'!C35</f>
        <v>45145</v>
      </c>
      <c r="H639" s="3" t="s">
        <v>32</v>
      </c>
      <c r="I639" s="3">
        <f t="shared" si="2"/>
        <v>2023</v>
      </c>
      <c r="J639" s="1" t="str">
        <f>'2023'!I35</f>
        <v/>
      </c>
    </row>
    <row r="640" ht="14.25" customHeight="1">
      <c r="A640" s="35"/>
      <c r="B640" s="39"/>
      <c r="C640" s="35" t="s">
        <v>782</v>
      </c>
      <c r="D640" s="1" t="str">
        <f>'2023'!B36</f>
        <v>Andreas Kraemer</v>
      </c>
      <c r="F640" s="1">
        <f>'2023'!A36</f>
        <v>23035</v>
      </c>
      <c r="G640" s="42">
        <f>'2023'!C36</f>
        <v>45124</v>
      </c>
      <c r="H640" s="43" t="str">
        <f>'2023'!G36</f>
        <v>cansl</v>
      </c>
      <c r="I640" s="3">
        <f t="shared" si="2"/>
        <v>2023</v>
      </c>
      <c r="J640" s="1" t="str">
        <f>'2023'!I36</f>
        <v/>
      </c>
    </row>
    <row r="641" ht="14.25" customHeight="1">
      <c r="A641" s="35"/>
      <c r="B641" s="39"/>
      <c r="C641" s="35" t="s">
        <v>784</v>
      </c>
      <c r="D641" s="1" t="str">
        <f>'2023'!B37</f>
        <v>Kirstin Kaul</v>
      </c>
      <c r="F641" s="1">
        <f>'2023'!A37</f>
        <v>23036</v>
      </c>
      <c r="G641" s="42">
        <f>'2023'!C37</f>
        <v>45123</v>
      </c>
      <c r="H641" s="43" t="str">
        <f>'2023'!G37</f>
        <v>cansl</v>
      </c>
      <c r="I641" s="3">
        <f t="shared" si="2"/>
        <v>2023</v>
      </c>
      <c r="J641" s="1" t="str">
        <f>'2023'!I37</f>
        <v/>
      </c>
    </row>
    <row r="642" ht="14.25" customHeight="1">
      <c r="A642" s="35"/>
      <c r="B642" s="39"/>
      <c r="C642" s="35" t="s">
        <v>786</v>
      </c>
      <c r="D642" s="1" t="str">
        <f>'2023'!B38</f>
        <v>Stefan Aronsson</v>
      </c>
      <c r="F642" s="1">
        <f>'2023'!A38</f>
        <v>23037</v>
      </c>
      <c r="G642" s="42">
        <f>'2023'!C38</f>
        <v>45100</v>
      </c>
      <c r="H642" s="43" t="str">
        <f>'2023'!G38</f>
        <v>cansl</v>
      </c>
      <c r="I642" s="3">
        <f t="shared" si="2"/>
        <v>2023</v>
      </c>
      <c r="J642" s="1" t="str">
        <f>'2023'!I38</f>
        <v/>
      </c>
    </row>
    <row r="643" ht="14.25" customHeight="1">
      <c r="A643" s="35"/>
      <c r="B643" s="39"/>
      <c r="C643" s="35" t="s">
        <v>788</v>
      </c>
      <c r="D643" s="1" t="str">
        <f>'2023'!B39</f>
        <v>Mette Palbo</v>
      </c>
      <c r="F643" s="1">
        <f>'2023'!A39</f>
        <v>23038</v>
      </c>
      <c r="G643" s="42">
        <f>'2023'!C39</f>
        <v>45066</v>
      </c>
      <c r="H643" s="43" t="str">
        <f>'2023'!G39</f>
        <v>cansl</v>
      </c>
      <c r="I643" s="3">
        <f t="shared" si="2"/>
        <v>2023</v>
      </c>
      <c r="J643" s="1" t="str">
        <f>'2023'!I39</f>
        <v/>
      </c>
    </row>
    <row r="644" ht="14.25" customHeight="1">
      <c r="A644" s="35"/>
      <c r="B644" s="39">
        <v>7.04353898E8</v>
      </c>
      <c r="C644" s="35" t="s">
        <v>790</v>
      </c>
      <c r="D644" s="1" t="str">
        <f>'2023'!B40</f>
        <v>Margit Svensk</v>
      </c>
      <c r="E644" s="1" t="s">
        <v>792</v>
      </c>
      <c r="F644" s="1">
        <f>'2023'!A40</f>
        <v>23039</v>
      </c>
      <c r="G644" s="42">
        <f>'2023'!C40</f>
        <v>45161</v>
      </c>
      <c r="H644" s="3" t="s">
        <v>32</v>
      </c>
      <c r="I644" s="3">
        <f t="shared" si="2"/>
        <v>2023</v>
      </c>
      <c r="J644" s="1" t="str">
        <f>'2023'!I40</f>
        <v/>
      </c>
    </row>
    <row r="645" ht="14.25" customHeight="1">
      <c r="A645" s="35"/>
      <c r="B645" s="39">
        <v>1.7620296529E10</v>
      </c>
      <c r="C645" s="35" t="s">
        <v>793</v>
      </c>
      <c r="D645" s="1" t="str">
        <f>'2023'!B41</f>
        <v>Marion Morgenstern</v>
      </c>
      <c r="F645" s="1">
        <f>'2023'!A41</f>
        <v>23040</v>
      </c>
      <c r="G645" s="42">
        <f>'2023'!C41</f>
        <v>45137</v>
      </c>
      <c r="H645" s="3" t="s">
        <v>32</v>
      </c>
      <c r="I645" s="3">
        <f t="shared" si="2"/>
        <v>2023</v>
      </c>
      <c r="J645" s="1" t="str">
        <f>'2023'!I41</f>
        <v/>
      </c>
    </row>
    <row r="646" ht="14.25" customHeight="1">
      <c r="A646" s="35"/>
      <c r="B646" s="39">
        <v>1.708113782E9</v>
      </c>
      <c r="C646" s="35" t="s">
        <v>795</v>
      </c>
      <c r="D646" s="1" t="str">
        <f>'2023'!B42</f>
        <v>Tobias Steber</v>
      </c>
      <c r="F646" s="1">
        <f>'2023'!A42</f>
        <v>23041</v>
      </c>
      <c r="G646" s="42">
        <f>'2023'!C42</f>
        <v>45151</v>
      </c>
      <c r="H646" s="3" t="s">
        <v>32</v>
      </c>
      <c r="I646" s="3">
        <f t="shared" si="2"/>
        <v>2023</v>
      </c>
      <c r="J646" s="1" t="str">
        <f>'2023'!I42</f>
        <v/>
      </c>
    </row>
    <row r="647" ht="14.25" customHeight="1">
      <c r="A647" s="35"/>
      <c r="B647" s="39"/>
      <c r="C647" s="35" t="s">
        <v>797</v>
      </c>
      <c r="D647" s="1" t="str">
        <f>'2023'!B43</f>
        <v>louise sternbæk</v>
      </c>
      <c r="F647" s="1">
        <f>'2023'!A43</f>
        <v>23042</v>
      </c>
      <c r="G647" s="42">
        <f>'2023'!C43</f>
        <v>45058</v>
      </c>
      <c r="H647" s="43" t="str">
        <f>'2023'!G43</f>
        <v/>
      </c>
      <c r="I647" s="3">
        <f t="shared" si="2"/>
        <v>2023</v>
      </c>
      <c r="J647" s="1" t="str">
        <f>'2023'!I43</f>
        <v/>
      </c>
    </row>
    <row r="648" ht="14.25" customHeight="1">
      <c r="A648" s="35"/>
      <c r="B648" s="39">
        <v>7.08142032E8</v>
      </c>
      <c r="C648" s="35" t="s">
        <v>799</v>
      </c>
      <c r="D648" s="1" t="str">
        <f>'2023'!B44</f>
        <v>Chritina Andersen Skog</v>
      </c>
      <c r="F648" s="1">
        <f>'2023'!A44</f>
        <v>23043</v>
      </c>
      <c r="G648" s="42">
        <f>'2023'!C44</f>
        <v>45131</v>
      </c>
      <c r="H648" s="3" t="s">
        <v>32</v>
      </c>
      <c r="I648" s="3">
        <f t="shared" si="2"/>
        <v>2023</v>
      </c>
      <c r="J648" s="1" t="str">
        <f>'2023'!I44</f>
        <v/>
      </c>
    </row>
    <row r="649" ht="14.25" customHeight="1">
      <c r="A649" s="35"/>
      <c r="B649" s="39">
        <v>4.8046793E7</v>
      </c>
      <c r="C649" s="35" t="s">
        <v>801</v>
      </c>
      <c r="D649" s="1" t="str">
        <f>'2023'!B45</f>
        <v>Bjarte Tverange</v>
      </c>
      <c r="E649" s="1" t="s">
        <v>803</v>
      </c>
      <c r="F649" s="1">
        <f>'2023'!A45</f>
        <v>23044</v>
      </c>
      <c r="G649" s="42">
        <f>'2023'!C45</f>
        <v>45132</v>
      </c>
      <c r="H649" s="3" t="s">
        <v>32</v>
      </c>
      <c r="I649" s="3">
        <f t="shared" si="2"/>
        <v>2023</v>
      </c>
      <c r="J649" s="1" t="str">
        <f>'2023'!I45</f>
        <v/>
      </c>
    </row>
    <row r="650" ht="14.25" customHeight="1">
      <c r="A650" s="8" t="s">
        <v>20</v>
      </c>
      <c r="B650" s="39">
        <v>2.6213304E7</v>
      </c>
      <c r="C650" s="35" t="s">
        <v>141</v>
      </c>
      <c r="D650" s="1" t="str">
        <f>'2023'!B46</f>
        <v>Bent Pedersen</v>
      </c>
      <c r="E650" s="1" t="s">
        <v>1477</v>
      </c>
      <c r="F650" s="1">
        <f>'2023'!A46</f>
        <v>23045</v>
      </c>
      <c r="G650" s="42">
        <f>'2023'!C46</f>
        <v>45066</v>
      </c>
      <c r="H650" s="43" t="str">
        <f>'2023'!G46</f>
        <v>web</v>
      </c>
      <c r="I650" s="3">
        <f t="shared" si="2"/>
        <v>2023</v>
      </c>
      <c r="J650" s="1">
        <f>'2023'!I46</f>
        <v>10</v>
      </c>
    </row>
    <row r="651" ht="14.25" customHeight="1">
      <c r="A651" s="8" t="s">
        <v>21</v>
      </c>
      <c r="B651" s="39">
        <v>3.0936857E7</v>
      </c>
      <c r="C651" s="35" t="s">
        <v>152</v>
      </c>
      <c r="D651" s="1" t="str">
        <f>'2023'!B47</f>
        <v>Trine Baun</v>
      </c>
      <c r="F651" s="1">
        <f>'2023'!A47</f>
        <v>23046</v>
      </c>
      <c r="G651" s="42">
        <f>'2023'!C47</f>
        <v>45154</v>
      </c>
      <c r="H651" s="43" t="str">
        <f>'2023'!G47</f>
        <v>web</v>
      </c>
      <c r="I651" s="3">
        <f t="shared" si="2"/>
        <v>2023</v>
      </c>
      <c r="J651" s="1">
        <f>'2023'!I47</f>
        <v>10</v>
      </c>
    </row>
    <row r="652" ht="14.25" customHeight="1">
      <c r="A652" s="35"/>
      <c r="B652" s="39">
        <v>7.38253697E8</v>
      </c>
      <c r="C652" s="35" t="s">
        <v>806</v>
      </c>
      <c r="D652" s="1" t="str">
        <f>'2023'!B48</f>
        <v>Inga Hofmann</v>
      </c>
      <c r="F652" s="1">
        <f>'2023'!A48</f>
        <v>23047</v>
      </c>
      <c r="G652" s="42">
        <f>'2023'!C48</f>
        <v>45079</v>
      </c>
      <c r="H652" s="3" t="s">
        <v>32</v>
      </c>
      <c r="I652" s="3">
        <f t="shared" si="2"/>
        <v>2023</v>
      </c>
      <c r="J652" s="1" t="str">
        <f>'2023'!I48</f>
        <v/>
      </c>
    </row>
    <row r="653" ht="14.25" customHeight="1">
      <c r="A653" s="35"/>
      <c r="B653" s="39"/>
      <c r="C653" s="35" t="s">
        <v>808</v>
      </c>
      <c r="D653" s="1" t="str">
        <f>'2023'!B49</f>
        <v>Lis Lydiksen</v>
      </c>
      <c r="E653" s="1" t="s">
        <v>810</v>
      </c>
      <c r="F653" s="1">
        <f>'2023'!A49</f>
        <v>23048</v>
      </c>
      <c r="G653" s="42">
        <f>'2023'!C49</f>
        <v>45129</v>
      </c>
      <c r="H653" s="3" t="s">
        <v>32</v>
      </c>
      <c r="I653" s="3">
        <f t="shared" si="2"/>
        <v>2023</v>
      </c>
      <c r="J653" s="1" t="str">
        <f>'2023'!I49</f>
        <v/>
      </c>
    </row>
    <row r="654" ht="14.25" customHeight="1">
      <c r="A654" s="35"/>
      <c r="B654" s="39"/>
      <c r="C654" s="35" t="s">
        <v>811</v>
      </c>
      <c r="D654" s="1" t="str">
        <f>'2023'!B50</f>
        <v>Heino Landt</v>
      </c>
      <c r="F654" s="1">
        <f>'2023'!A50</f>
        <v>23049</v>
      </c>
      <c r="G654" s="42">
        <f>'2023'!C50</f>
        <v>45104</v>
      </c>
      <c r="H654" s="43" t="str">
        <f>'2023'!G50</f>
        <v>cansl</v>
      </c>
      <c r="I654" s="3">
        <f t="shared" si="2"/>
        <v>2023</v>
      </c>
      <c r="J654" s="1" t="str">
        <f>'2023'!I50</f>
        <v/>
      </c>
    </row>
    <row r="655" ht="14.25" customHeight="1">
      <c r="A655" s="8" t="s">
        <v>22</v>
      </c>
      <c r="B655" s="39">
        <v>2.7633224E7</v>
      </c>
      <c r="C655" s="35" t="s">
        <v>213</v>
      </c>
      <c r="D655" s="1" t="str">
        <f>'2023'!B51</f>
        <v>Povl Erik R Andersen</v>
      </c>
      <c r="E655" s="1" t="s">
        <v>814</v>
      </c>
      <c r="F655" s="1">
        <f>'2023'!A51</f>
        <v>23050</v>
      </c>
      <c r="G655" s="42">
        <f>'2023'!C51</f>
        <v>45057</v>
      </c>
      <c r="H655" s="43" t="str">
        <f>'2023'!G51</f>
        <v>web</v>
      </c>
      <c r="I655" s="3">
        <f t="shared" si="2"/>
        <v>2023</v>
      </c>
      <c r="J655" s="1" t="str">
        <f>'2023'!I51</f>
        <v/>
      </c>
    </row>
    <row r="656" ht="14.25" customHeight="1">
      <c r="A656" s="35"/>
      <c r="B656" s="39">
        <v>2.6251564E7</v>
      </c>
      <c r="C656" s="35" t="s">
        <v>815</v>
      </c>
      <c r="D656" s="1" t="str">
        <f>'2023'!B52</f>
        <v>Bjarne List Nissen</v>
      </c>
      <c r="F656" s="1">
        <f>'2023'!A52</f>
        <v>23051</v>
      </c>
      <c r="G656" s="42">
        <f>'2023'!C52</f>
        <v>45117</v>
      </c>
      <c r="H656" s="3" t="s">
        <v>32</v>
      </c>
      <c r="I656" s="3">
        <f t="shared" si="2"/>
        <v>2023</v>
      </c>
      <c r="J656" s="1" t="str">
        <f>'2023'!I52</f>
        <v/>
      </c>
    </row>
    <row r="657" ht="14.25" customHeight="1">
      <c r="A657" s="35"/>
      <c r="B657" s="39"/>
      <c r="C657" s="35" t="s">
        <v>817</v>
      </c>
      <c r="D657" s="1" t="str">
        <f>'2023'!B53</f>
        <v>Sofie Bromert</v>
      </c>
      <c r="F657" s="1">
        <f>'2023'!A53</f>
        <v>23052</v>
      </c>
      <c r="G657" s="42">
        <f>'2023'!C53</f>
        <v>45117</v>
      </c>
      <c r="H657" s="43" t="str">
        <f>'2023'!G53</f>
        <v>cansl</v>
      </c>
      <c r="I657" s="3">
        <f t="shared" si="2"/>
        <v>2023</v>
      </c>
      <c r="J657" s="1" t="str">
        <f>'2023'!I53</f>
        <v/>
      </c>
    </row>
    <row r="658" ht="14.25" customHeight="1">
      <c r="A658" s="35"/>
      <c r="B658" s="39"/>
      <c r="C658" s="35" t="s">
        <v>383</v>
      </c>
      <c r="D658" s="1" t="str">
        <f>'2023'!B54</f>
        <v>Jørn Sølvsten</v>
      </c>
      <c r="F658" s="1">
        <f>'2023'!A54</f>
        <v>23053</v>
      </c>
      <c r="G658" s="42">
        <f>'2023'!C54</f>
        <v>45096</v>
      </c>
      <c r="H658" s="43" t="str">
        <f>'2023'!G54</f>
        <v>cansl</v>
      </c>
      <c r="I658" s="3">
        <f t="shared" si="2"/>
        <v>2023</v>
      </c>
      <c r="J658" s="1" t="str">
        <f>'2023'!I54</f>
        <v/>
      </c>
    </row>
    <row r="659" ht="14.25" customHeight="1">
      <c r="A659" s="8" t="s">
        <v>23</v>
      </c>
      <c r="B659" s="39">
        <v>4.1815282E7</v>
      </c>
      <c r="C659" s="35" t="s">
        <v>820</v>
      </c>
      <c r="D659" s="1" t="str">
        <f>'2023'!B55</f>
        <v>Ulla Vibeke Søgaard</v>
      </c>
      <c r="E659" s="1" t="s">
        <v>822</v>
      </c>
      <c r="F659" s="1">
        <f>'2023'!A55</f>
        <v>23054</v>
      </c>
      <c r="G659" s="42">
        <f>'2023'!C55</f>
        <v>45117</v>
      </c>
      <c r="H659" s="43" t="str">
        <f>'2023'!G55</f>
        <v>web</v>
      </c>
      <c r="I659" s="3">
        <f t="shared" si="2"/>
        <v>2023</v>
      </c>
      <c r="J659" s="1">
        <f>'2023'!I55</f>
        <v>10</v>
      </c>
    </row>
    <row r="660" ht="14.25" customHeight="1">
      <c r="A660" s="8" t="s">
        <v>75</v>
      </c>
      <c r="B660" s="39">
        <v>2.5582842E7</v>
      </c>
      <c r="C660" s="35" t="s">
        <v>76</v>
      </c>
      <c r="D660" s="1" t="str">
        <f>'2023'!B56</f>
        <v>Jan Gubbertsen</v>
      </c>
      <c r="E660" s="1" t="s">
        <v>78</v>
      </c>
      <c r="F660" s="1">
        <f>'2023'!A56</f>
        <v>23055</v>
      </c>
      <c r="G660" s="42">
        <f>'2023'!C56</f>
        <v>45130</v>
      </c>
      <c r="H660" s="43" t="str">
        <f>'2023'!G56</f>
        <v>web</v>
      </c>
      <c r="I660" s="3">
        <f t="shared" si="2"/>
        <v>2023</v>
      </c>
      <c r="J660" s="1">
        <f>'2023'!I56</f>
        <v>10</v>
      </c>
    </row>
    <row r="661" ht="14.25" customHeight="1">
      <c r="A661" s="35"/>
      <c r="B661" s="39">
        <v>1.5158140306E10</v>
      </c>
      <c r="C661" s="35" t="s">
        <v>823</v>
      </c>
      <c r="D661" s="1" t="str">
        <f>'2023'!B57</f>
        <v>Jürgen Betzold</v>
      </c>
      <c r="F661" s="1">
        <f>'2023'!A57</f>
        <v>23056</v>
      </c>
      <c r="G661" s="42">
        <f>'2023'!C57</f>
        <v>45067</v>
      </c>
      <c r="H661" s="3" t="s">
        <v>32</v>
      </c>
      <c r="I661" s="3">
        <f t="shared" si="2"/>
        <v>2023</v>
      </c>
      <c r="J661" s="1" t="str">
        <f>'2023'!I57</f>
        <v/>
      </c>
    </row>
    <row r="662" ht="14.25" customHeight="1">
      <c r="A662" s="8" t="s">
        <v>825</v>
      </c>
      <c r="B662" s="39">
        <v>2.681973E7</v>
      </c>
      <c r="C662" s="35" t="s">
        <v>312</v>
      </c>
      <c r="D662" s="1" t="str">
        <f>'2023'!B58</f>
        <v>Hanne Kaae Larsen</v>
      </c>
      <c r="F662" s="1">
        <f>'2023'!A58</f>
        <v>23057</v>
      </c>
      <c r="G662" s="42">
        <f>'2023'!C58</f>
        <v>45106</v>
      </c>
      <c r="H662" s="43" t="str">
        <f>'2023'!G58</f>
        <v>web</v>
      </c>
      <c r="I662" s="3">
        <f t="shared" si="2"/>
        <v>2023</v>
      </c>
      <c r="J662" s="1" t="str">
        <f>'2023'!I58</f>
        <v/>
      </c>
    </row>
    <row r="663" ht="14.25" customHeight="1">
      <c r="A663" s="35"/>
      <c r="B663" s="39"/>
      <c r="C663" s="35" t="s">
        <v>827</v>
      </c>
      <c r="D663" s="1" t="str">
        <f>'2023'!B59</f>
        <v>Pär Sundell</v>
      </c>
      <c r="F663" s="1">
        <f>'2023'!A59</f>
        <v>23058</v>
      </c>
      <c r="G663" s="42">
        <f>'2023'!C59</f>
        <v>45077</v>
      </c>
      <c r="H663" s="43" t="str">
        <f>'2023'!G59</f>
        <v>cansl</v>
      </c>
      <c r="I663" s="3">
        <f t="shared" si="2"/>
        <v>2023</v>
      </c>
      <c r="J663" s="1">
        <f>'2023'!I59</f>
        <v>10</v>
      </c>
    </row>
    <row r="664" ht="14.25" customHeight="1">
      <c r="A664" s="35"/>
      <c r="B664" s="39"/>
      <c r="C664" s="35" t="s">
        <v>829</v>
      </c>
      <c r="D664" s="1" t="str">
        <f>'2023'!B60</f>
        <v>Petra Kosert</v>
      </c>
      <c r="F664" s="1">
        <f>'2023'!A60</f>
        <v>23059</v>
      </c>
      <c r="G664" s="42">
        <f>'2023'!C60</f>
        <v>45144</v>
      </c>
      <c r="H664" s="43" t="str">
        <f>'2023'!G60</f>
        <v>cansl</v>
      </c>
      <c r="I664" s="3">
        <f t="shared" si="2"/>
        <v>2023</v>
      </c>
      <c r="J664" s="1" t="str">
        <f>'2023'!I60</f>
        <v/>
      </c>
    </row>
    <row r="665" ht="14.25" customHeight="1">
      <c r="A665" s="35"/>
      <c r="B665" s="39"/>
      <c r="C665" s="35" t="s">
        <v>831</v>
      </c>
      <c r="D665" s="1" t="str">
        <f>'2023'!B61</f>
        <v>Markos Merkouris</v>
      </c>
      <c r="F665" s="1">
        <f>'2023'!A61</f>
        <v>23060</v>
      </c>
      <c r="G665" s="42">
        <f>'2023'!C61</f>
        <v>45106</v>
      </c>
      <c r="H665" s="43" t="str">
        <f>'2023'!G61</f>
        <v>cansl</v>
      </c>
      <c r="I665" s="3">
        <f t="shared" si="2"/>
        <v>2023</v>
      </c>
      <c r="J665" s="1" t="str">
        <f>'2023'!I61</f>
        <v/>
      </c>
    </row>
    <row r="666" ht="14.25" customHeight="1">
      <c r="A666" s="8" t="s">
        <v>833</v>
      </c>
      <c r="B666" s="39">
        <v>2.0660556E7</v>
      </c>
      <c r="C666" s="35" t="s">
        <v>213</v>
      </c>
      <c r="D666" s="1" t="str">
        <f>'2023'!B62</f>
        <v>Morten Andersen</v>
      </c>
      <c r="E666" s="1" t="s">
        <v>487</v>
      </c>
      <c r="F666" s="1">
        <f>'2023'!A62</f>
        <v>23061</v>
      </c>
      <c r="G666" s="42">
        <f>'2023'!C62</f>
        <v>45151</v>
      </c>
      <c r="H666" s="43" t="str">
        <f>'2023'!G62</f>
        <v>web</v>
      </c>
      <c r="I666" s="3">
        <f t="shared" si="2"/>
        <v>2023</v>
      </c>
      <c r="J666" s="1">
        <f>'2023'!I62</f>
        <v>10</v>
      </c>
    </row>
    <row r="667" ht="14.25" customHeight="1">
      <c r="A667" s="35"/>
      <c r="B667" s="39"/>
      <c r="C667" s="35" t="s">
        <v>835</v>
      </c>
      <c r="D667" s="1" t="str">
        <f>'2023'!B63</f>
        <v>Martin Abbadie</v>
      </c>
      <c r="F667" s="1">
        <f>'2023'!A63</f>
        <v>23062</v>
      </c>
      <c r="G667" s="42">
        <f>'2023'!C63</f>
        <v>45175</v>
      </c>
      <c r="H667" s="43" t="str">
        <f>'2023'!G63</f>
        <v>cansl</v>
      </c>
      <c r="I667" s="3">
        <f t="shared" si="2"/>
        <v>2023</v>
      </c>
      <c r="J667" s="1" t="str">
        <f>'2023'!I63</f>
        <v/>
      </c>
    </row>
    <row r="668" ht="14.25" customHeight="1">
      <c r="A668" s="35"/>
      <c r="B668" s="39"/>
      <c r="C668" s="35" t="s">
        <v>837</v>
      </c>
      <c r="D668" s="1" t="str">
        <f>'2023'!B64</f>
        <v>Gunner joergensen</v>
      </c>
      <c r="F668" s="1">
        <f>'2023'!A64</f>
        <v>23063</v>
      </c>
      <c r="G668" s="42">
        <f>'2023'!C64</f>
        <v>45089</v>
      </c>
      <c r="H668" s="43" t="str">
        <f>'2023'!G64</f>
        <v>cansl</v>
      </c>
      <c r="I668" s="3">
        <f t="shared" si="2"/>
        <v>2023</v>
      </c>
      <c r="J668" s="1" t="str">
        <f>'2023'!I64</f>
        <v/>
      </c>
    </row>
    <row r="669" ht="14.25" customHeight="1">
      <c r="A669" s="35"/>
      <c r="B669" s="39">
        <v>2.6837292E7</v>
      </c>
      <c r="C669" s="35" t="s">
        <v>30</v>
      </c>
      <c r="D669" s="1" t="str">
        <f>'2023'!B65</f>
        <v>Frede Askov Hansen</v>
      </c>
      <c r="F669" s="1">
        <f>'2023'!A65</f>
        <v>23064</v>
      </c>
      <c r="G669" s="42">
        <f>'2023'!C65</f>
        <v>45108</v>
      </c>
      <c r="H669" s="3" t="s">
        <v>32</v>
      </c>
      <c r="I669" s="3">
        <f t="shared" si="2"/>
        <v>2023</v>
      </c>
      <c r="J669" s="1" t="str">
        <f>'2023'!I65</f>
        <v/>
      </c>
    </row>
    <row r="670" ht="14.25" customHeight="1">
      <c r="A670" s="35"/>
      <c r="B670" s="39">
        <v>2.1631052E7</v>
      </c>
      <c r="C670" s="35" t="s">
        <v>840</v>
      </c>
      <c r="D670" s="1" t="str">
        <f>'2023'!B66</f>
        <v>Niel Eric Garner</v>
      </c>
      <c r="F670" s="1">
        <f>'2023'!A66</f>
        <v>23065</v>
      </c>
      <c r="G670" s="42">
        <f>'2023'!C66</f>
        <v>45120</v>
      </c>
      <c r="H670" s="3" t="s">
        <v>32</v>
      </c>
      <c r="I670" s="3">
        <f t="shared" si="2"/>
        <v>2023</v>
      </c>
      <c r="J670" s="1" t="str">
        <f>'2023'!I66</f>
        <v/>
      </c>
    </row>
    <row r="671" ht="14.25" customHeight="1">
      <c r="A671" s="8" t="s">
        <v>24</v>
      </c>
      <c r="B671" s="39">
        <v>5.3295457E7</v>
      </c>
      <c r="C671" s="35" t="s">
        <v>842</v>
      </c>
      <c r="D671" s="1" t="str">
        <f>'2023'!B67</f>
        <v>Tina Kisbye</v>
      </c>
      <c r="E671" s="1" t="s">
        <v>843</v>
      </c>
      <c r="F671" s="1">
        <f>'2023'!A67</f>
        <v>23066</v>
      </c>
      <c r="G671" s="42">
        <f>'2023'!C67</f>
        <v>45018</v>
      </c>
      <c r="H671" s="43" t="str">
        <f>'2023'!G67</f>
        <v>web</v>
      </c>
      <c r="I671" s="3">
        <f t="shared" si="2"/>
        <v>2023</v>
      </c>
      <c r="J671" s="1">
        <f>'2023'!I67</f>
        <v>10</v>
      </c>
    </row>
    <row r="672" ht="14.25" customHeight="1">
      <c r="A672" s="35"/>
      <c r="B672" s="39">
        <v>1.5757598425E10</v>
      </c>
      <c r="C672" s="35" t="s">
        <v>683</v>
      </c>
      <c r="D672" s="1" t="str">
        <f>'2023'!B68</f>
        <v>Sabine Kaufmann</v>
      </c>
      <c r="F672" s="1">
        <f>'2023'!A68</f>
        <v>23067</v>
      </c>
      <c r="G672" s="42">
        <f>'2023'!C68</f>
        <v>45096</v>
      </c>
      <c r="H672" s="3" t="s">
        <v>32</v>
      </c>
      <c r="I672" s="3">
        <f t="shared" si="2"/>
        <v>2023</v>
      </c>
      <c r="J672" s="1" t="str">
        <f>'2023'!I68</f>
        <v/>
      </c>
    </row>
    <row r="673" ht="14.25" customHeight="1">
      <c r="A673" s="35"/>
      <c r="B673" s="39">
        <v>6.1308275E7</v>
      </c>
      <c r="C673" s="35" t="s">
        <v>845</v>
      </c>
      <c r="D673" s="1" t="str">
        <f>'2023'!B69</f>
        <v>Alice Lundbøl Vestergaard</v>
      </c>
      <c r="F673" s="1">
        <f>'2023'!A69</f>
        <v>23068</v>
      </c>
      <c r="G673" s="42">
        <f>'2023'!C69</f>
        <v>45144</v>
      </c>
      <c r="H673" s="3" t="s">
        <v>32</v>
      </c>
      <c r="I673" s="3">
        <f t="shared" si="2"/>
        <v>2023</v>
      </c>
      <c r="J673" s="1" t="str">
        <f>'2023'!I69</f>
        <v/>
      </c>
    </row>
    <row r="674" ht="14.25" customHeight="1">
      <c r="A674" s="35"/>
      <c r="B674" s="39">
        <v>7.37767397E8</v>
      </c>
      <c r="C674" s="35" t="s">
        <v>847</v>
      </c>
      <c r="D674" s="1" t="str">
        <f>'2023'!B70</f>
        <v>Camilla Lörqvist</v>
      </c>
      <c r="F674" s="1">
        <f>'2023'!A70</f>
        <v>23069</v>
      </c>
      <c r="G674" s="42">
        <f>'2023'!C70</f>
        <v>45099</v>
      </c>
      <c r="H674" s="3" t="s">
        <v>32</v>
      </c>
      <c r="I674" s="3">
        <f t="shared" si="2"/>
        <v>2023</v>
      </c>
      <c r="J674" s="1" t="str">
        <f>'2023'!I70</f>
        <v/>
      </c>
    </row>
    <row r="675" ht="14.25" customHeight="1">
      <c r="A675" s="35"/>
      <c r="B675" s="39">
        <v>2.2401311E7</v>
      </c>
      <c r="C675" s="35" t="s">
        <v>30</v>
      </c>
      <c r="D675" s="1" t="str">
        <f>'2023'!B71</f>
        <v>Jette Hansen</v>
      </c>
      <c r="F675" s="1">
        <f>'2023'!A71</f>
        <v>23070</v>
      </c>
      <c r="G675" s="42">
        <f>'2023'!C71</f>
        <v>45107</v>
      </c>
      <c r="H675" s="3" t="s">
        <v>32</v>
      </c>
      <c r="I675" s="3">
        <f t="shared" si="2"/>
        <v>2023</v>
      </c>
      <c r="J675" s="1" t="str">
        <f>'2023'!I71</f>
        <v/>
      </c>
    </row>
    <row r="676" ht="14.25" customHeight="1">
      <c r="A676" s="35"/>
      <c r="B676" s="39"/>
      <c r="C676" s="35" t="s">
        <v>849</v>
      </c>
      <c r="D676" s="1" t="str">
        <f>'2023'!B72</f>
        <v>Laura Valentina Zamfira</v>
      </c>
      <c r="F676" s="1">
        <f>'2023'!A72</f>
        <v>23071</v>
      </c>
      <c r="G676" s="42">
        <f>'2023'!C72</f>
        <v>45084</v>
      </c>
      <c r="H676" s="43" t="str">
        <f>'2023'!G72</f>
        <v>cansl</v>
      </c>
      <c r="I676" s="3">
        <f t="shared" si="2"/>
        <v>2023</v>
      </c>
      <c r="J676" s="1" t="str">
        <f>'2023'!I72</f>
        <v/>
      </c>
    </row>
    <row r="677" ht="14.25" customHeight="1">
      <c r="A677" s="35"/>
      <c r="B677" s="39">
        <v>5.1251135E7</v>
      </c>
      <c r="C677" s="35" t="s">
        <v>851</v>
      </c>
      <c r="D677" s="1" t="str">
        <f>'2023'!B73</f>
        <v>Maria Løvenstrøm</v>
      </c>
      <c r="F677" s="1">
        <f>'2023'!A73</f>
        <v>23072</v>
      </c>
      <c r="G677" s="42">
        <f>'2023'!C73</f>
        <v>45155</v>
      </c>
      <c r="H677" s="3" t="s">
        <v>32</v>
      </c>
      <c r="I677" s="3">
        <f t="shared" si="2"/>
        <v>2023</v>
      </c>
      <c r="J677" s="1" t="str">
        <f>'2023'!I73</f>
        <v/>
      </c>
    </row>
    <row r="678" ht="14.25" customHeight="1">
      <c r="A678" s="35"/>
      <c r="B678" s="39"/>
      <c r="C678" s="35" t="s">
        <v>853</v>
      </c>
      <c r="D678" s="1" t="str">
        <f>'2023'!B74</f>
        <v>Marianne Østergaard</v>
      </c>
      <c r="F678" s="1">
        <f>'2023'!A74</f>
        <v>23073</v>
      </c>
      <c r="G678" s="42">
        <f>'2023'!C74</f>
        <v>45073</v>
      </c>
      <c r="H678" s="43" t="str">
        <f>'2023'!G74</f>
        <v>cansl</v>
      </c>
      <c r="I678" s="3">
        <f t="shared" si="2"/>
        <v>2023</v>
      </c>
      <c r="J678" s="1" t="str">
        <f>'2023'!I74</f>
        <v/>
      </c>
    </row>
    <row r="679" ht="14.25" customHeight="1">
      <c r="A679" s="35"/>
      <c r="B679" s="39"/>
      <c r="C679" s="35" t="s">
        <v>855</v>
      </c>
      <c r="D679" s="1" t="str">
        <f>'2023'!B75</f>
        <v>Thomas Schettler</v>
      </c>
      <c r="F679" s="1">
        <f>'2023'!A75</f>
        <v>23074</v>
      </c>
      <c r="G679" s="42">
        <f>'2023'!C75</f>
        <v>45057</v>
      </c>
      <c r="H679" s="43" t="str">
        <f>'2023'!G75</f>
        <v>cansl</v>
      </c>
      <c r="I679" s="3">
        <f t="shared" si="2"/>
        <v>2023</v>
      </c>
      <c r="J679" s="1" t="str">
        <f>'2023'!I75</f>
        <v/>
      </c>
    </row>
    <row r="680" ht="14.25" customHeight="1">
      <c r="A680" s="35"/>
      <c r="B680" s="39"/>
      <c r="C680" s="35" t="s">
        <v>857</v>
      </c>
      <c r="D680" s="1" t="str">
        <f>'2023'!B76</f>
        <v>Martine Opreel</v>
      </c>
      <c r="F680" s="1">
        <f>'2023'!A76</f>
        <v>23075</v>
      </c>
      <c r="G680" s="42">
        <f>'2023'!C76</f>
        <v>45083</v>
      </c>
      <c r="H680" s="43" t="str">
        <f>'2023'!G76</f>
        <v>cansl</v>
      </c>
      <c r="I680" s="3">
        <f t="shared" si="2"/>
        <v>2023</v>
      </c>
      <c r="J680" s="1" t="str">
        <f>'2023'!I76</f>
        <v/>
      </c>
    </row>
    <row r="681" ht="14.25" customHeight="1">
      <c r="A681" s="35"/>
      <c r="B681" s="39">
        <v>4.1777733E7</v>
      </c>
      <c r="C681" s="35" t="s">
        <v>859</v>
      </c>
      <c r="D681" s="1" t="str">
        <f>'2023'!B77</f>
        <v>Merete Solon</v>
      </c>
      <c r="F681" s="1">
        <f>'2023'!A77</f>
        <v>23076</v>
      </c>
      <c r="G681" s="42">
        <f>'2023'!C77</f>
        <v>45113</v>
      </c>
      <c r="H681" s="3" t="s">
        <v>32</v>
      </c>
      <c r="I681" s="3">
        <f t="shared" si="2"/>
        <v>2023</v>
      </c>
      <c r="J681" s="1" t="str">
        <f>'2023'!I77</f>
        <v/>
      </c>
    </row>
    <row r="682" ht="14.25" customHeight="1">
      <c r="A682" s="35"/>
      <c r="B682" s="39">
        <v>9.0621678E7</v>
      </c>
      <c r="C682" s="35" t="s">
        <v>1066</v>
      </c>
      <c r="D682" s="1" t="str">
        <f>'2023'!B78</f>
        <v>Sigrid Helvik</v>
      </c>
      <c r="E682" s="1" t="s">
        <v>863</v>
      </c>
      <c r="F682" s="1">
        <f>'2023'!A78</f>
        <v>23077</v>
      </c>
      <c r="G682" s="42">
        <f>'2023'!C78</f>
        <v>45055</v>
      </c>
      <c r="H682" s="3" t="s">
        <v>32</v>
      </c>
      <c r="I682" s="3">
        <f t="shared" si="2"/>
        <v>2023</v>
      </c>
      <c r="J682" s="1" t="str">
        <f>'2023'!I78</f>
        <v/>
      </c>
    </row>
    <row r="683" ht="14.25" customHeight="1">
      <c r="A683" s="35"/>
      <c r="B683" s="39">
        <v>7.05652873E8</v>
      </c>
      <c r="C683" s="35" t="s">
        <v>864</v>
      </c>
      <c r="D683" s="1" t="str">
        <f>'2023'!B79</f>
        <v>Peter Rehnblom</v>
      </c>
      <c r="F683" s="1">
        <f>'2023'!A79</f>
        <v>23078</v>
      </c>
      <c r="G683" s="42">
        <f>'2023'!C79</f>
        <v>45127</v>
      </c>
      <c r="H683" s="3" t="s">
        <v>32</v>
      </c>
      <c r="I683" s="3">
        <f t="shared" si="2"/>
        <v>2023</v>
      </c>
      <c r="J683" s="1" t="str">
        <f>'2023'!I79</f>
        <v/>
      </c>
    </row>
    <row r="684" ht="14.25" customHeight="1">
      <c r="A684" s="8" t="s">
        <v>25</v>
      </c>
      <c r="B684" s="39">
        <v>2.1707188E7</v>
      </c>
      <c r="C684" s="35" t="s">
        <v>305</v>
      </c>
      <c r="D684" s="1" t="str">
        <f>'2023'!B80</f>
        <v>Bente Jessen</v>
      </c>
      <c r="F684" s="1">
        <f>'2023'!A80</f>
        <v>23079</v>
      </c>
      <c r="G684" s="42">
        <f>'2023'!C80</f>
        <v>45019</v>
      </c>
      <c r="H684" s="43" t="str">
        <f>'2023'!G80</f>
        <v>web</v>
      </c>
      <c r="I684" s="3">
        <f t="shared" si="2"/>
        <v>2023</v>
      </c>
      <c r="J684" s="1">
        <f>'2023'!I80</f>
        <v>10</v>
      </c>
    </row>
    <row r="685" ht="14.25" customHeight="1">
      <c r="A685" s="35"/>
      <c r="B685" s="39"/>
      <c r="C685" s="35" t="s">
        <v>867</v>
      </c>
      <c r="D685" s="1" t="str">
        <f>'2023'!B81</f>
        <v>Eva Persson</v>
      </c>
      <c r="F685" s="1">
        <f>'2023'!A81</f>
        <v>23080</v>
      </c>
      <c r="G685" s="42">
        <f>'2023'!C81</f>
        <v>45084</v>
      </c>
      <c r="H685" s="43" t="str">
        <f>'2023'!G81</f>
        <v>cansl</v>
      </c>
      <c r="I685" s="3">
        <f t="shared" si="2"/>
        <v>2023</v>
      </c>
      <c r="J685" s="1" t="str">
        <f>'2023'!I81</f>
        <v/>
      </c>
    </row>
    <row r="686" ht="14.25" customHeight="1">
      <c r="A686" s="35"/>
      <c r="B686" s="39"/>
      <c r="C686" s="35" t="s">
        <v>244</v>
      </c>
      <c r="D686" s="1" t="str">
        <f>'2023'!B82</f>
        <v>Yvonne Henriksen</v>
      </c>
      <c r="F686" s="1">
        <f>'2023'!A82</f>
        <v>23081</v>
      </c>
      <c r="G686" s="42">
        <f>'2023'!C82</f>
        <v>45072</v>
      </c>
      <c r="H686" s="43" t="str">
        <f>'2023'!G82</f>
        <v>cansl</v>
      </c>
      <c r="I686" s="3">
        <f t="shared" si="2"/>
        <v>2023</v>
      </c>
      <c r="J686" s="1" t="str">
        <f>'2023'!I82</f>
        <v/>
      </c>
    </row>
    <row r="687" ht="14.25" customHeight="1">
      <c r="A687" s="35"/>
      <c r="B687" s="39">
        <v>4.0299599E7</v>
      </c>
      <c r="C687" s="35" t="s">
        <v>870</v>
      </c>
      <c r="D687" s="1" t="str">
        <f>'2023'!B83</f>
        <v>Jørgen Friisgaard</v>
      </c>
      <c r="F687" s="1">
        <f>'2023'!A83</f>
        <v>23082</v>
      </c>
      <c r="G687" s="42">
        <f>'2023'!C83</f>
        <v>45138</v>
      </c>
      <c r="H687" s="3" t="s">
        <v>32</v>
      </c>
      <c r="I687" s="3">
        <f t="shared" si="2"/>
        <v>2023</v>
      </c>
      <c r="J687" s="1" t="str">
        <f>'2023'!I83</f>
        <v/>
      </c>
    </row>
    <row r="688" ht="14.25" customHeight="1">
      <c r="A688" s="35"/>
      <c r="B688" s="39">
        <v>5.1282316E7</v>
      </c>
      <c r="C688" s="35" t="s">
        <v>872</v>
      </c>
      <c r="D688" s="1" t="str">
        <f>'2023'!B84</f>
        <v>Karin stabel</v>
      </c>
      <c r="F688" s="1">
        <f>'2023'!A84</f>
        <v>23083</v>
      </c>
      <c r="G688" s="42">
        <f>'2023'!C84</f>
        <v>45124</v>
      </c>
      <c r="H688" s="3" t="s">
        <v>32</v>
      </c>
      <c r="I688" s="3">
        <f t="shared" si="2"/>
        <v>2023</v>
      </c>
      <c r="J688" s="1" t="str">
        <f>'2023'!I84</f>
        <v/>
      </c>
    </row>
    <row r="689" ht="14.25" customHeight="1">
      <c r="A689" s="35"/>
      <c r="B689" s="39">
        <v>4.011585E7</v>
      </c>
      <c r="C689" s="35" t="s">
        <v>874</v>
      </c>
      <c r="D689" s="1" t="str">
        <f>'2023'!B85</f>
        <v>Helen Rahbæk</v>
      </c>
      <c r="E689" s="1" t="s">
        <v>1478</v>
      </c>
      <c r="F689" s="1">
        <f>'2023'!A85</f>
        <v>23084</v>
      </c>
      <c r="G689" s="42">
        <f>'2023'!C85</f>
        <v>45138</v>
      </c>
      <c r="H689" s="3" t="s">
        <v>32</v>
      </c>
      <c r="I689" s="3">
        <f t="shared" si="2"/>
        <v>2023</v>
      </c>
      <c r="J689" s="1" t="str">
        <f>'2023'!I85</f>
        <v/>
      </c>
    </row>
    <row r="690" ht="14.25" customHeight="1">
      <c r="A690" s="35"/>
      <c r="B690" s="39">
        <v>6.1782638E7</v>
      </c>
      <c r="C690" s="35" t="s">
        <v>312</v>
      </c>
      <c r="D690" s="1" t="str">
        <f>'2023'!B86</f>
        <v>Stine Kromann-Larsen</v>
      </c>
      <c r="F690" s="1">
        <f>'2023'!A86</f>
        <v>23085</v>
      </c>
      <c r="G690" s="42">
        <f>'2023'!C86</f>
        <v>45072</v>
      </c>
      <c r="H690" s="3" t="s">
        <v>32</v>
      </c>
      <c r="I690" s="3">
        <f t="shared" si="2"/>
        <v>2023</v>
      </c>
      <c r="J690" s="1" t="str">
        <f>'2023'!I86</f>
        <v/>
      </c>
    </row>
    <row r="691" ht="14.25" customHeight="1">
      <c r="A691" s="35"/>
      <c r="B691" s="39">
        <v>5.1532647E7</v>
      </c>
      <c r="C691" s="35" t="s">
        <v>878</v>
      </c>
      <c r="D691" s="1" t="str">
        <f>'2023'!B87</f>
        <v>Susanne Ahlmann Svensson</v>
      </c>
      <c r="F691" s="1">
        <f>'2023'!A87</f>
        <v>23086</v>
      </c>
      <c r="G691" s="42">
        <f>'2023'!C87</f>
        <v>45117</v>
      </c>
      <c r="H691" s="3" t="s">
        <v>32</v>
      </c>
      <c r="I691" s="3">
        <f t="shared" si="2"/>
        <v>2023</v>
      </c>
      <c r="J691" s="1" t="str">
        <f>'2023'!I87</f>
        <v/>
      </c>
    </row>
    <row r="692" ht="14.25" customHeight="1">
      <c r="A692" s="35"/>
      <c r="B692" s="39">
        <v>5.31343511E8</v>
      </c>
      <c r="C692" s="35" t="s">
        <v>880</v>
      </c>
      <c r="D692" s="1" t="str">
        <f>'2023'!B88</f>
        <v>Peter Bopp</v>
      </c>
      <c r="E692" s="1" t="s">
        <v>1479</v>
      </c>
      <c r="F692" s="1">
        <f>'2023'!A88</f>
        <v>23087</v>
      </c>
      <c r="G692" s="42">
        <f>'2023'!C88</f>
        <v>45164</v>
      </c>
      <c r="H692" s="3" t="s">
        <v>32</v>
      </c>
      <c r="I692" s="3">
        <f t="shared" si="2"/>
        <v>2023</v>
      </c>
      <c r="J692" s="1" t="str">
        <f>'2023'!I88</f>
        <v/>
      </c>
    </row>
    <row r="693" ht="14.25" customHeight="1">
      <c r="A693" s="35"/>
      <c r="B693" s="39">
        <v>3.9547437E7</v>
      </c>
      <c r="C693" s="35" t="s">
        <v>30</v>
      </c>
      <c r="D693" s="1" t="str">
        <f>'2023'!B89</f>
        <v>Bent Sode Hansen</v>
      </c>
      <c r="E693" s="1" t="s">
        <v>342</v>
      </c>
      <c r="F693" s="1">
        <f>'2023'!A89</f>
        <v>23088</v>
      </c>
      <c r="G693" s="42">
        <f>'2023'!C89</f>
        <v>45082</v>
      </c>
      <c r="H693" s="3" t="s">
        <v>32</v>
      </c>
      <c r="I693" s="3">
        <f t="shared" si="2"/>
        <v>2023</v>
      </c>
      <c r="J693" s="1" t="str">
        <f>'2023'!I89</f>
        <v/>
      </c>
    </row>
    <row r="694" ht="14.25" customHeight="1">
      <c r="A694" s="35"/>
      <c r="B694" s="39"/>
      <c r="C694" s="35" t="s">
        <v>182</v>
      </c>
      <c r="D694" s="1" t="str">
        <f>'2023'!B90</f>
        <v>Janne Malberg</v>
      </c>
      <c r="F694" s="1">
        <f>'2023'!A90</f>
        <v>23089</v>
      </c>
      <c r="G694" s="42">
        <f>'2023'!C90</f>
        <v>45102</v>
      </c>
      <c r="H694" s="43" t="str">
        <f>'2023'!G90</f>
        <v>cansl</v>
      </c>
      <c r="I694" s="3">
        <f t="shared" si="2"/>
        <v>2023</v>
      </c>
      <c r="J694" s="1" t="str">
        <f>'2023'!I90</f>
        <v/>
      </c>
    </row>
    <row r="695" ht="14.25" customHeight="1">
      <c r="A695" s="35"/>
      <c r="B695" s="39"/>
      <c r="C695" s="35" t="s">
        <v>884</v>
      </c>
      <c r="D695" s="1" t="str">
        <f>'2023'!B91</f>
        <v>Kordula Weber</v>
      </c>
      <c r="F695" s="1">
        <f>'2023'!A91</f>
        <v>23090</v>
      </c>
      <c r="G695" s="42">
        <f>'2023'!C91</f>
        <v>45172</v>
      </c>
      <c r="H695" s="43" t="str">
        <f>'2023'!G91</f>
        <v>cansl</v>
      </c>
      <c r="I695" s="3">
        <f t="shared" si="2"/>
        <v>2023</v>
      </c>
      <c r="J695" s="1" t="str">
        <f>'2023'!I91</f>
        <v/>
      </c>
    </row>
    <row r="696" ht="14.25" customHeight="1">
      <c r="A696" s="35"/>
      <c r="B696" s="39">
        <v>2.4620541E7</v>
      </c>
      <c r="C696" s="35" t="s">
        <v>40</v>
      </c>
      <c r="D696" s="1" t="str">
        <f>'2023'!B92</f>
        <v>Minna Nielsen</v>
      </c>
      <c r="F696" s="1">
        <f>'2023'!A92</f>
        <v>23091</v>
      </c>
      <c r="G696" s="42">
        <f>'2023'!C92</f>
        <v>45137</v>
      </c>
      <c r="H696" s="3" t="s">
        <v>32</v>
      </c>
      <c r="I696" s="3">
        <f t="shared" si="2"/>
        <v>2023</v>
      </c>
      <c r="J696" s="1" t="str">
        <f>'2023'!I92</f>
        <v/>
      </c>
    </row>
    <row r="697" ht="14.25" customHeight="1">
      <c r="A697" s="35"/>
      <c r="B697" s="39">
        <v>6.27349466E8</v>
      </c>
      <c r="C697" s="35" t="s">
        <v>887</v>
      </c>
      <c r="D697" s="1" t="str">
        <f>'2023'!B93</f>
        <v>Jan Heidemans</v>
      </c>
      <c r="F697" s="1">
        <f>'2023'!A93</f>
        <v>23092</v>
      </c>
      <c r="G697" s="42">
        <f>'2023'!C93</f>
        <v>45097</v>
      </c>
      <c r="H697" s="3" t="s">
        <v>32</v>
      </c>
      <c r="I697" s="3">
        <f t="shared" si="2"/>
        <v>2023</v>
      </c>
      <c r="J697" s="1" t="str">
        <f>'2023'!I93</f>
        <v/>
      </c>
    </row>
    <row r="698" ht="14.25" customHeight="1">
      <c r="A698" s="35"/>
      <c r="B698" s="39">
        <v>1.7643882286E10</v>
      </c>
      <c r="C698" s="35" t="s">
        <v>506</v>
      </c>
      <c r="D698" s="1" t="str">
        <f>'2023'!B94</f>
        <v>Hans Dieter Lange</v>
      </c>
      <c r="E698" s="1" t="s">
        <v>890</v>
      </c>
      <c r="F698" s="1">
        <f>'2023'!A94</f>
        <v>23093</v>
      </c>
      <c r="G698" s="42">
        <f>'2023'!C94</f>
        <v>45080</v>
      </c>
      <c r="H698" s="3" t="s">
        <v>32</v>
      </c>
      <c r="I698" s="3">
        <f t="shared" si="2"/>
        <v>2023</v>
      </c>
      <c r="J698" s="1" t="str">
        <f>'2023'!I94</f>
        <v/>
      </c>
    </row>
    <row r="699" ht="14.25" customHeight="1">
      <c r="A699" s="35"/>
      <c r="B699" s="39">
        <v>2.2701704E7</v>
      </c>
      <c r="C699" s="35" t="s">
        <v>88</v>
      </c>
      <c r="D699" s="1" t="str">
        <f>'2023'!B95</f>
        <v>Max Simonsen</v>
      </c>
      <c r="F699" s="1">
        <f>'2023'!A95</f>
        <v>23094</v>
      </c>
      <c r="G699" s="42">
        <f>'2023'!C95</f>
        <v>45022</v>
      </c>
      <c r="H699" s="3" t="s">
        <v>32</v>
      </c>
      <c r="I699" s="3">
        <f t="shared" si="2"/>
        <v>2023</v>
      </c>
      <c r="J699" s="1" t="str">
        <f>'2023'!I95</f>
        <v/>
      </c>
    </row>
    <row r="700" ht="14.25" customHeight="1">
      <c r="A700" s="35"/>
      <c r="B700" s="39"/>
      <c r="C700" s="35" t="s">
        <v>892</v>
      </c>
      <c r="D700" s="1" t="str">
        <f>'2023'!B96</f>
        <v>Jan Borup</v>
      </c>
      <c r="F700" s="1">
        <f>'2023'!A96</f>
        <v>23095</v>
      </c>
      <c r="G700" s="42">
        <f>'2023'!C96</f>
        <v>45069</v>
      </c>
      <c r="H700" s="43" t="str">
        <f>'2023'!G96</f>
        <v>cansl</v>
      </c>
      <c r="I700" s="3">
        <f t="shared" si="2"/>
        <v>2023</v>
      </c>
      <c r="J700" s="1" t="str">
        <f>'2023'!I96</f>
        <v/>
      </c>
    </row>
    <row r="701" ht="14.25" customHeight="1">
      <c r="A701" s="35"/>
      <c r="B701" s="39">
        <v>7.33448215E8</v>
      </c>
      <c r="C701" s="35" t="s">
        <v>894</v>
      </c>
      <c r="D701" s="1" t="str">
        <f>'2023'!B97</f>
        <v>Ken Lentonsson</v>
      </c>
      <c r="F701" s="1">
        <f>'2023'!A97</f>
        <v>23096</v>
      </c>
      <c r="G701" s="42">
        <f>'2023'!C97</f>
        <v>45163</v>
      </c>
      <c r="H701" s="3" t="s">
        <v>32</v>
      </c>
      <c r="I701" s="3">
        <f t="shared" si="2"/>
        <v>2023</v>
      </c>
      <c r="J701" s="1" t="str">
        <f>'2023'!I97</f>
        <v/>
      </c>
    </row>
    <row r="702" ht="14.25" customHeight="1">
      <c r="A702" s="35"/>
      <c r="B702" s="39">
        <v>2.8841246E7</v>
      </c>
      <c r="C702" s="35" t="s">
        <v>896</v>
      </c>
      <c r="D702" s="1" t="str">
        <f>'2023'!B98</f>
        <v>Erwin Øhman</v>
      </c>
      <c r="F702" s="1">
        <f>'2023'!A98</f>
        <v>23097</v>
      </c>
      <c r="G702" s="42">
        <f>'2023'!C98</f>
        <v>45062</v>
      </c>
      <c r="H702" s="3" t="s">
        <v>32</v>
      </c>
      <c r="I702" s="3">
        <f t="shared" si="2"/>
        <v>2023</v>
      </c>
      <c r="J702" s="1" t="str">
        <f>'2023'!I98</f>
        <v/>
      </c>
    </row>
    <row r="703" ht="14.25" customHeight="1">
      <c r="A703" s="35"/>
      <c r="B703" s="39">
        <v>7.35733308E8</v>
      </c>
      <c r="C703" s="35" t="s">
        <v>898</v>
      </c>
      <c r="D703" s="1" t="str">
        <f>'2023'!B99</f>
        <v>Karin Winblad</v>
      </c>
      <c r="F703" s="1">
        <f>'2023'!A99</f>
        <v>23098</v>
      </c>
      <c r="G703" s="42">
        <f>'2023'!C99</f>
        <v>45086</v>
      </c>
      <c r="H703" s="3" t="s">
        <v>32</v>
      </c>
      <c r="I703" s="3">
        <f t="shared" si="2"/>
        <v>2023</v>
      </c>
      <c r="J703" s="1" t="str">
        <f>'2023'!I99</f>
        <v/>
      </c>
    </row>
    <row r="704" ht="14.25" customHeight="1">
      <c r="A704" s="35"/>
      <c r="B704" s="39">
        <v>5.0277175E7</v>
      </c>
      <c r="C704" s="35" t="s">
        <v>900</v>
      </c>
      <c r="D704" s="1" t="str">
        <f>'2023'!B100</f>
        <v>Yann Lie</v>
      </c>
      <c r="F704" s="1">
        <f>'2023'!A100</f>
        <v>23099</v>
      </c>
      <c r="G704" s="42">
        <f>'2023'!C100</f>
        <v>45023</v>
      </c>
      <c r="H704" s="3" t="s">
        <v>32</v>
      </c>
      <c r="I704" s="3">
        <f t="shared" si="2"/>
        <v>2023</v>
      </c>
      <c r="J704" s="1" t="str">
        <f>'2023'!I100</f>
        <v/>
      </c>
    </row>
    <row r="705" ht="14.25" customHeight="1">
      <c r="A705" s="35"/>
      <c r="B705" s="39">
        <v>3.0283094E7</v>
      </c>
      <c r="C705" s="35" t="s">
        <v>377</v>
      </c>
      <c r="D705" s="1" t="str">
        <f>'2023'!B101</f>
        <v>Pernille Bøgh Jørgensen</v>
      </c>
      <c r="F705" s="1">
        <f>'2023'!A101</f>
        <v>23100</v>
      </c>
      <c r="G705" s="42">
        <f>'2023'!C101</f>
        <v>45219</v>
      </c>
      <c r="H705" s="3" t="s">
        <v>32</v>
      </c>
      <c r="I705" s="3">
        <f t="shared" si="2"/>
        <v>2023</v>
      </c>
      <c r="J705" s="1" t="str">
        <f>'2023'!I101</f>
        <v/>
      </c>
    </row>
    <row r="706" ht="14.25" customHeight="1">
      <c r="A706" s="35"/>
      <c r="B706" s="39">
        <v>6.1793423E7</v>
      </c>
      <c r="C706" s="35" t="s">
        <v>213</v>
      </c>
      <c r="D706" s="1" t="str">
        <f>'2023'!B102</f>
        <v>Jan Andersen</v>
      </c>
      <c r="F706" s="1">
        <f>'2023'!A102</f>
        <v>23101</v>
      </c>
      <c r="G706" s="42">
        <f>'2023'!C102</f>
        <v>45142</v>
      </c>
      <c r="H706" s="3" t="s">
        <v>32</v>
      </c>
      <c r="I706" s="3">
        <f t="shared" si="2"/>
        <v>2023</v>
      </c>
      <c r="J706" s="1" t="str">
        <f>'2023'!I102</f>
        <v/>
      </c>
    </row>
    <row r="707" ht="14.25" customHeight="1">
      <c r="A707" s="35"/>
      <c r="B707" s="39"/>
      <c r="C707" s="35" t="s">
        <v>773</v>
      </c>
      <c r="D707" s="1" t="str">
        <f>'2023'!B103</f>
        <v>Christer Holst</v>
      </c>
      <c r="F707" s="1">
        <f>'2023'!A103</f>
        <v>23102</v>
      </c>
      <c r="G707" s="42">
        <f>'2023'!C103</f>
        <v>45141</v>
      </c>
      <c r="H707" s="43" t="str">
        <f>'2023'!G103</f>
        <v>bc</v>
      </c>
      <c r="I707" s="3">
        <f t="shared" si="2"/>
        <v>2023</v>
      </c>
      <c r="J707" s="1" t="str">
        <f>'2023'!I103</f>
        <v/>
      </c>
    </row>
    <row r="708" ht="14.25" customHeight="1">
      <c r="A708" s="35"/>
      <c r="B708" s="39">
        <v>1.7678221189E10</v>
      </c>
      <c r="C708" s="35" t="s">
        <v>905</v>
      </c>
      <c r="D708" s="1" t="str">
        <f>'2023'!B104</f>
        <v>Andreas Moller</v>
      </c>
      <c r="F708" s="1">
        <f>'2023'!A104</f>
        <v>23103</v>
      </c>
      <c r="G708" s="42">
        <f>'2023'!C104</f>
        <v>45082</v>
      </c>
      <c r="H708" s="3" t="s">
        <v>32</v>
      </c>
      <c r="I708" s="3">
        <f t="shared" si="2"/>
        <v>2023</v>
      </c>
      <c r="J708" s="1" t="str">
        <f>'2023'!I104</f>
        <v/>
      </c>
    </row>
    <row r="709" ht="14.25" customHeight="1">
      <c r="A709" s="35"/>
      <c r="B709" s="39"/>
      <c r="C709" s="35" t="s">
        <v>907</v>
      </c>
      <c r="D709" s="1" t="str">
        <f>'2023'!B105</f>
        <v>Anett Pfluger</v>
      </c>
      <c r="F709" s="1">
        <f>'2023'!A105</f>
        <v>23104</v>
      </c>
      <c r="G709" s="42">
        <f>'2023'!C105</f>
        <v>45164</v>
      </c>
      <c r="H709" s="43" t="str">
        <f>'2023'!G105</f>
        <v>cansl</v>
      </c>
      <c r="I709" s="3">
        <f t="shared" si="2"/>
        <v>2023</v>
      </c>
      <c r="J709" s="1" t="str">
        <f>'2023'!I105</f>
        <v/>
      </c>
    </row>
    <row r="710" ht="14.25" customHeight="1">
      <c r="A710" s="35"/>
      <c r="B710" s="39">
        <v>5.1446674796E10</v>
      </c>
      <c r="C710" s="35" t="s">
        <v>909</v>
      </c>
      <c r="D710" s="1" t="str">
        <f>'2023'!B106</f>
        <v>Rolf Geresser</v>
      </c>
      <c r="E710" s="1" t="s">
        <v>911</v>
      </c>
      <c r="F710" s="1">
        <f>'2023'!A106</f>
        <v>23105</v>
      </c>
      <c r="G710" s="42">
        <f>'2023'!C106</f>
        <v>45179</v>
      </c>
      <c r="H710" s="3" t="s">
        <v>32</v>
      </c>
      <c r="I710" s="3">
        <f t="shared" si="2"/>
        <v>2023</v>
      </c>
      <c r="J710" s="1" t="str">
        <f>'2023'!I106</f>
        <v/>
      </c>
    </row>
    <row r="711" ht="14.25" customHeight="1">
      <c r="A711" s="35"/>
      <c r="B711" s="39">
        <v>2.757075E7</v>
      </c>
      <c r="C711" s="35" t="s">
        <v>912</v>
      </c>
      <c r="D711" s="1" t="str">
        <f>'2023'!B107</f>
        <v>Maria Bendixen</v>
      </c>
      <c r="F711" s="1">
        <f>'2023'!A107</f>
        <v>23106</v>
      </c>
      <c r="G711" s="42">
        <f>'2023'!C107</f>
        <v>45063</v>
      </c>
      <c r="H711" s="3" t="s">
        <v>32</v>
      </c>
      <c r="I711" s="3">
        <f t="shared" si="2"/>
        <v>2023</v>
      </c>
      <c r="J711" s="1" t="str">
        <f>'2023'!I107</f>
        <v/>
      </c>
    </row>
    <row r="712" ht="14.25" customHeight="1">
      <c r="A712" s="35"/>
      <c r="B712" s="39"/>
      <c r="C712" s="35" t="s">
        <v>914</v>
      </c>
      <c r="D712" s="1" t="str">
        <f>'2023'!B108</f>
        <v>Coni Jo Andresen</v>
      </c>
      <c r="F712" s="1">
        <f>'2023'!A108</f>
        <v>23107</v>
      </c>
      <c r="G712" s="42">
        <f>'2023'!C108</f>
        <v>45197</v>
      </c>
      <c r="H712" s="43" t="str">
        <f>'2023'!G108</f>
        <v>cansl</v>
      </c>
      <c r="I712" s="3">
        <f t="shared" si="2"/>
        <v>2023</v>
      </c>
      <c r="J712" s="1" t="str">
        <f>'2023'!I108</f>
        <v/>
      </c>
    </row>
    <row r="713" ht="14.25" customHeight="1">
      <c r="A713" s="35"/>
      <c r="B713" s="39">
        <v>2.0203509E7</v>
      </c>
      <c r="C713" s="35" t="s">
        <v>916</v>
      </c>
      <c r="D713" s="1" t="str">
        <f>'2023'!B109</f>
        <v>Maj-Britt Ross</v>
      </c>
      <c r="F713" s="1">
        <f>'2023'!A109</f>
        <v>23108</v>
      </c>
      <c r="G713" s="42">
        <f>'2023'!C109</f>
        <v>45067</v>
      </c>
      <c r="H713" s="3" t="s">
        <v>32</v>
      </c>
      <c r="I713" s="3">
        <f t="shared" si="2"/>
        <v>2023</v>
      </c>
      <c r="J713" s="1" t="str">
        <f>'2023'!I109</f>
        <v/>
      </c>
    </row>
    <row r="714" ht="14.25" customHeight="1">
      <c r="A714" s="35"/>
      <c r="B714" s="39"/>
      <c r="C714" s="35" t="s">
        <v>918</v>
      </c>
      <c r="D714" s="1" t="str">
        <f>'2023'!B110</f>
        <v>Anne Hastrup</v>
      </c>
      <c r="F714" s="1">
        <f>'2023'!A110</f>
        <v>23109</v>
      </c>
      <c r="G714" s="42">
        <f>'2023'!C110</f>
        <v>45072</v>
      </c>
      <c r="H714" s="3" t="s">
        <v>32</v>
      </c>
      <c r="I714" s="3">
        <f t="shared" si="2"/>
        <v>2023</v>
      </c>
      <c r="J714" s="1" t="str">
        <f>'2023'!I110</f>
        <v/>
      </c>
    </row>
    <row r="715" ht="14.25" customHeight="1">
      <c r="A715" s="35"/>
      <c r="B715" s="39">
        <v>2.0154496E7</v>
      </c>
      <c r="C715" s="35" t="s">
        <v>920</v>
      </c>
      <c r="D715" s="1" t="str">
        <f>'2023'!B111</f>
        <v>Søren Kjærsgård</v>
      </c>
      <c r="F715" s="1">
        <f>'2023'!A111</f>
        <v>23110</v>
      </c>
      <c r="G715" s="42">
        <f>'2023'!C111</f>
        <v>45068</v>
      </c>
      <c r="H715" s="3" t="s">
        <v>32</v>
      </c>
      <c r="I715" s="3">
        <f t="shared" si="2"/>
        <v>2023</v>
      </c>
      <c r="J715" s="1" t="str">
        <f>'2023'!I111</f>
        <v/>
      </c>
    </row>
    <row r="716" ht="14.25" customHeight="1">
      <c r="A716" s="35"/>
      <c r="B716" s="39">
        <v>6.03509941E8</v>
      </c>
      <c r="C716" s="35" t="s">
        <v>922</v>
      </c>
      <c r="D716" s="1" t="str">
        <f>'2023'!B112</f>
        <v>Francisco  J Vara Carbonell</v>
      </c>
      <c r="F716" s="1">
        <f>'2023'!A112</f>
        <v>23111</v>
      </c>
      <c r="G716" s="42">
        <f>'2023'!C112</f>
        <v>45046</v>
      </c>
      <c r="H716" s="3" t="s">
        <v>32</v>
      </c>
      <c r="I716" s="3">
        <f t="shared" si="2"/>
        <v>2023</v>
      </c>
      <c r="J716" s="1" t="str">
        <f>'2023'!I112</f>
        <v/>
      </c>
    </row>
    <row r="717" ht="14.25" customHeight="1">
      <c r="A717" s="8" t="s">
        <v>26</v>
      </c>
      <c r="B717" s="39">
        <v>2.4987093E7</v>
      </c>
      <c r="C717" s="35" t="s">
        <v>385</v>
      </c>
      <c r="D717" s="1" t="str">
        <f>'2023'!B113</f>
        <v>Annette Hove Torp</v>
      </c>
      <c r="F717" s="1">
        <f>'2023'!A113</f>
        <v>23112</v>
      </c>
      <c r="G717" s="42">
        <f>'2023'!C113</f>
        <v>45122</v>
      </c>
      <c r="H717" s="43" t="str">
        <f>'2023'!G113</f>
        <v>web</v>
      </c>
      <c r="I717" s="3">
        <f t="shared" si="2"/>
        <v>2023</v>
      </c>
      <c r="J717" s="1" t="str">
        <f>'2023'!I113</f>
        <v/>
      </c>
    </row>
    <row r="718" ht="14.25" customHeight="1">
      <c r="A718" s="8" t="s">
        <v>27</v>
      </c>
      <c r="B718" s="39">
        <v>2.0967489E7</v>
      </c>
      <c r="C718" s="35" t="s">
        <v>13</v>
      </c>
      <c r="D718" s="1" t="str">
        <f>'2023'!B114</f>
        <v>Lars Sørensen</v>
      </c>
      <c r="F718" s="1">
        <f>'2023'!A114</f>
        <v>23113</v>
      </c>
      <c r="G718" s="42">
        <f>'2023'!C114</f>
        <v>45176</v>
      </c>
      <c r="H718" s="43" t="str">
        <f>'2023'!G114</f>
        <v>web</v>
      </c>
      <c r="I718" s="3">
        <f t="shared" si="2"/>
        <v>2023</v>
      </c>
      <c r="J718" s="1" t="str">
        <f>'2023'!I114</f>
        <v/>
      </c>
    </row>
    <row r="719" ht="14.25" customHeight="1">
      <c r="A719" s="8" t="s">
        <v>28</v>
      </c>
      <c r="B719" s="39">
        <v>4.2650415E7</v>
      </c>
      <c r="C719" s="35" t="s">
        <v>79</v>
      </c>
      <c r="D719" s="1" t="str">
        <f>'2023'!B115</f>
        <v>Bo Rosschou</v>
      </c>
      <c r="F719" s="1">
        <f>'2023'!A115</f>
        <v>23114</v>
      </c>
      <c r="G719" s="42">
        <f>'2023'!C115</f>
        <v>45090</v>
      </c>
      <c r="H719" s="43" t="str">
        <f>'2023'!G115</f>
        <v>web</v>
      </c>
      <c r="I719" s="3">
        <f t="shared" si="2"/>
        <v>2023</v>
      </c>
      <c r="J719" s="1" t="str">
        <f>'2023'!I115</f>
        <v/>
      </c>
    </row>
    <row r="720" ht="14.25" customHeight="1">
      <c r="A720" s="35"/>
      <c r="B720" s="39">
        <v>1.727879613E9</v>
      </c>
      <c r="C720" s="35" t="s">
        <v>926</v>
      </c>
      <c r="D720" s="1" t="str">
        <f>'2023'!B116</f>
        <v>Birgitta Meerbach</v>
      </c>
      <c r="F720" s="1">
        <f>'2023'!A116</f>
        <v>23115</v>
      </c>
      <c r="G720" s="42">
        <f>'2023'!C116</f>
        <v>45082</v>
      </c>
      <c r="H720" s="3" t="s">
        <v>32</v>
      </c>
      <c r="I720" s="3">
        <f t="shared" si="2"/>
        <v>2023</v>
      </c>
      <c r="J720" s="1" t="str">
        <f>'2023'!I116</f>
        <v/>
      </c>
    </row>
    <row r="721" ht="14.25" customHeight="1">
      <c r="A721" s="35"/>
      <c r="B721" s="39"/>
      <c r="C721" s="35" t="s">
        <v>928</v>
      </c>
      <c r="D721" s="1" t="str">
        <f>'2023'!B117</f>
        <v>Torben &amp; Bente Sømberg</v>
      </c>
      <c r="F721" s="1">
        <f>'2023'!A117</f>
        <v>23116</v>
      </c>
      <c r="G721" s="42">
        <f>'2023'!C117</f>
        <v>45087</v>
      </c>
      <c r="H721" s="43" t="str">
        <f>'2023'!G117</f>
        <v>cansl</v>
      </c>
      <c r="I721" s="3">
        <f t="shared" si="2"/>
        <v>2023</v>
      </c>
      <c r="J721" s="1" t="str">
        <f>'2023'!I117</f>
        <v/>
      </c>
    </row>
    <row r="722" ht="14.25" customHeight="1">
      <c r="A722" s="35"/>
      <c r="B722" s="39"/>
      <c r="C722" s="35" t="s">
        <v>40</v>
      </c>
      <c r="D722" s="1" t="str">
        <f>'2023'!B118</f>
        <v>Søren Nielsen</v>
      </c>
      <c r="F722" s="1">
        <f>'2023'!A118</f>
        <v>23117</v>
      </c>
      <c r="G722" s="42">
        <f>'2023'!C118</f>
        <v>45102</v>
      </c>
      <c r="H722" s="43" t="str">
        <f>'2023'!G118</f>
        <v>cansl</v>
      </c>
      <c r="I722" s="3">
        <f t="shared" si="2"/>
        <v>2023</v>
      </c>
      <c r="J722" s="1" t="str">
        <f>'2023'!I118</f>
        <v/>
      </c>
    </row>
    <row r="723" ht="14.25" customHeight="1">
      <c r="A723" s="35"/>
      <c r="B723" s="39">
        <v>2.9269643E7</v>
      </c>
      <c r="C723" s="35" t="s">
        <v>930</v>
      </c>
      <c r="D723" s="1" t="str">
        <f>'2023'!B119</f>
        <v>Anja Koustrup</v>
      </c>
      <c r="F723" s="1">
        <f>'2023'!A119</f>
        <v>23118</v>
      </c>
      <c r="G723" s="42">
        <f>'2023'!C119</f>
        <v>45143</v>
      </c>
      <c r="H723" s="3" t="s">
        <v>32</v>
      </c>
      <c r="I723" s="3">
        <f t="shared" si="2"/>
        <v>2023</v>
      </c>
      <c r="J723" s="1" t="str">
        <f>'2023'!I119</f>
        <v/>
      </c>
    </row>
    <row r="724" ht="14.25" customHeight="1">
      <c r="A724" s="35"/>
      <c r="B724" s="39"/>
      <c r="C724" s="35" t="s">
        <v>932</v>
      </c>
      <c r="D724" s="1" t="str">
        <f>'2023'!B120</f>
        <v>Mikael &amp; Buenadette Graabæk</v>
      </c>
      <c r="F724" s="1">
        <f>'2023'!A120</f>
        <v>23119</v>
      </c>
      <c r="G724" s="42">
        <f>'2023'!C120</f>
        <v>45124</v>
      </c>
      <c r="H724" s="43" t="str">
        <f>'2023'!G120</f>
        <v>web</v>
      </c>
      <c r="I724" s="3">
        <f t="shared" si="2"/>
        <v>2023</v>
      </c>
      <c r="J724" s="1" t="str">
        <f>'2023'!I120</f>
        <v/>
      </c>
    </row>
    <row r="725" ht="14.25" customHeight="1">
      <c r="A725" s="35"/>
      <c r="B725" s="39">
        <v>2.325973E7</v>
      </c>
      <c r="C725" s="35" t="s">
        <v>934</v>
      </c>
      <c r="D725" s="1" t="str">
        <f>'2023'!B121</f>
        <v>Berit Wiese</v>
      </c>
      <c r="F725" s="1">
        <f>'2023'!A121</f>
        <v>23120</v>
      </c>
      <c r="G725" s="42">
        <f>'2023'!C121</f>
        <v>45148</v>
      </c>
      <c r="H725" s="3" t="s">
        <v>32</v>
      </c>
      <c r="I725" s="3">
        <f t="shared" si="2"/>
        <v>2023</v>
      </c>
      <c r="J725" s="1" t="str">
        <f>'2023'!I121</f>
        <v/>
      </c>
    </row>
    <row r="726" ht="14.25" customHeight="1">
      <c r="A726" s="35"/>
      <c r="B726" s="39"/>
      <c r="C726" s="35" t="s">
        <v>936</v>
      </c>
      <c r="D726" s="1" t="str">
        <f>'2023'!B122</f>
        <v>Nandita Singh</v>
      </c>
      <c r="F726" s="1">
        <f>'2023'!A122</f>
        <v>23121</v>
      </c>
      <c r="G726" s="42">
        <f>'2023'!C122</f>
        <v>45072</v>
      </c>
      <c r="H726" s="43" t="str">
        <f>'2023'!G122</f>
        <v>cansl</v>
      </c>
      <c r="I726" s="3">
        <f t="shared" si="2"/>
        <v>2023</v>
      </c>
      <c r="J726" s="1" t="str">
        <f>'2023'!I122</f>
        <v/>
      </c>
    </row>
    <row r="727" ht="14.25" customHeight="1">
      <c r="A727" s="35"/>
      <c r="B727" s="39">
        <v>7.03378414E8</v>
      </c>
      <c r="C727" s="35" t="s">
        <v>938</v>
      </c>
      <c r="D727" s="1" t="str">
        <f>'2023'!B123</f>
        <v>Jeanette Andersson</v>
      </c>
      <c r="F727" s="1">
        <f>'2023'!A123</f>
        <v>23122</v>
      </c>
      <c r="G727" s="42">
        <f>'2023'!C123</f>
        <v>45111</v>
      </c>
      <c r="H727" s="3" t="s">
        <v>32</v>
      </c>
      <c r="I727" s="3">
        <f t="shared" si="2"/>
        <v>2023</v>
      </c>
      <c r="J727" s="1" t="str">
        <f>'2023'!I123</f>
        <v/>
      </c>
    </row>
    <row r="728" ht="14.25" customHeight="1">
      <c r="A728" s="35"/>
      <c r="B728" s="39">
        <v>3.1909358E7</v>
      </c>
      <c r="C728" s="35" t="s">
        <v>43</v>
      </c>
      <c r="D728" s="1" t="str">
        <f>'2023'!B124</f>
        <v>Anne- Dorte Strøm</v>
      </c>
      <c r="E728" s="1" t="s">
        <v>1480</v>
      </c>
      <c r="F728" s="1">
        <f>'2023'!A124</f>
        <v>23123</v>
      </c>
      <c r="G728" s="42">
        <f>'2023'!C124</f>
        <v>45189</v>
      </c>
      <c r="H728" s="43" t="str">
        <f>'2023'!G124</f>
        <v>web</v>
      </c>
      <c r="I728" s="3">
        <f t="shared" si="2"/>
        <v>2023</v>
      </c>
      <c r="J728" s="1" t="str">
        <f>'2023'!I124</f>
        <v/>
      </c>
    </row>
    <row r="729" ht="14.25" customHeight="1">
      <c r="A729" s="35"/>
      <c r="B729" s="39"/>
      <c r="C729" s="35" t="s">
        <v>918</v>
      </c>
      <c r="D729" s="1" t="str">
        <f>'2023'!B125</f>
        <v>Anne Hastrup</v>
      </c>
      <c r="F729" s="1">
        <f>'2023'!A125</f>
        <v>23124</v>
      </c>
      <c r="G729" s="42">
        <f>'2023'!C125</f>
        <v>45170</v>
      </c>
      <c r="H729" s="43" t="str">
        <f>'2023'!G125</f>
        <v>cansl</v>
      </c>
      <c r="I729" s="3">
        <f t="shared" si="2"/>
        <v>2023</v>
      </c>
      <c r="J729" s="1" t="str">
        <f>'2023'!I125</f>
        <v/>
      </c>
    </row>
    <row r="730" ht="14.25" customHeight="1">
      <c r="A730" s="35"/>
      <c r="B730" s="39">
        <v>7.2214246E7</v>
      </c>
      <c r="C730" s="35" t="s">
        <v>941</v>
      </c>
      <c r="D730" s="1" t="str">
        <f>'2023'!B126</f>
        <v>Ann-Cathrine Magito</v>
      </c>
      <c r="F730" s="1">
        <f>'2023'!A126</f>
        <v>23125</v>
      </c>
      <c r="G730" s="42">
        <f>'2023'!C126</f>
        <v>45122</v>
      </c>
      <c r="H730" s="3" t="s">
        <v>32</v>
      </c>
      <c r="I730" s="3">
        <f t="shared" si="2"/>
        <v>2023</v>
      </c>
      <c r="J730" s="1" t="str">
        <f>'2023'!I126</f>
        <v/>
      </c>
    </row>
    <row r="731" ht="14.25" customHeight="1">
      <c r="A731" s="35"/>
      <c r="B731" s="39"/>
      <c r="C731" s="35" t="s">
        <v>943</v>
      </c>
      <c r="D731" s="1" t="str">
        <f>'2023'!B127</f>
        <v>Helga Wagner</v>
      </c>
      <c r="F731" s="1">
        <f>'2023'!A127</f>
        <v>23126</v>
      </c>
      <c r="G731" s="42">
        <f>'2023'!C127</f>
        <v>45147</v>
      </c>
      <c r="H731" s="43" t="str">
        <f>'2023'!G127</f>
        <v>cansl</v>
      </c>
      <c r="I731" s="3">
        <f t="shared" si="2"/>
        <v>2023</v>
      </c>
      <c r="J731" s="1" t="str">
        <f>'2023'!I127</f>
        <v/>
      </c>
    </row>
    <row r="732" ht="14.25" customHeight="1">
      <c r="A732" s="35"/>
      <c r="B732" s="39">
        <v>7.6894273E8</v>
      </c>
      <c r="C732" s="35" t="s">
        <v>945</v>
      </c>
      <c r="D732" s="1" t="str">
        <f>'2023'!B128</f>
        <v>Annette Ristola</v>
      </c>
      <c r="F732" s="1">
        <f>'2023'!A128</f>
        <v>23127</v>
      </c>
      <c r="G732" s="42">
        <f>'2023'!C128</f>
        <v>45086</v>
      </c>
      <c r="H732" s="3" t="s">
        <v>32</v>
      </c>
      <c r="I732" s="3">
        <f t="shared" si="2"/>
        <v>2023</v>
      </c>
      <c r="J732" s="1" t="str">
        <f>'2023'!I128</f>
        <v/>
      </c>
    </row>
    <row r="733" ht="14.25" customHeight="1">
      <c r="A733" s="8" t="s">
        <v>1481</v>
      </c>
      <c r="B733" s="39">
        <v>2425987.0</v>
      </c>
      <c r="C733" s="35" t="s">
        <v>52</v>
      </c>
      <c r="D733" s="1" t="str">
        <f>'2023'!B129</f>
        <v>Karen Birgitte Poulsen</v>
      </c>
      <c r="F733" s="1">
        <f>'2023'!A129</f>
        <v>23128</v>
      </c>
      <c r="G733" s="42">
        <f>'2023'!C129</f>
        <v>45181</v>
      </c>
      <c r="H733" s="43" t="str">
        <f>'2023'!G129</f>
        <v>web</v>
      </c>
      <c r="I733" s="3">
        <f t="shared" si="2"/>
        <v>2023</v>
      </c>
      <c r="J733" s="1" t="str">
        <f>'2023'!I129</f>
        <v/>
      </c>
    </row>
    <row r="734" ht="14.25" customHeight="1">
      <c r="A734" s="35"/>
      <c r="B734" s="39">
        <v>7.24244949E8</v>
      </c>
      <c r="C734" s="35" t="s">
        <v>948</v>
      </c>
      <c r="D734" s="1" t="str">
        <f>'2023'!B130</f>
        <v>Imrich Lozsi</v>
      </c>
      <c r="F734" s="1">
        <f>'2023'!A130</f>
        <v>23129</v>
      </c>
      <c r="G734" s="42">
        <f>'2023'!C130</f>
        <v>45109</v>
      </c>
      <c r="H734" s="3" t="s">
        <v>32</v>
      </c>
      <c r="I734" s="3">
        <f t="shared" si="2"/>
        <v>2023</v>
      </c>
      <c r="J734" s="1" t="str">
        <f>'2023'!I130</f>
        <v/>
      </c>
    </row>
    <row r="735" ht="14.25" customHeight="1">
      <c r="A735" s="35"/>
      <c r="B735" s="39">
        <v>2.9789031E7</v>
      </c>
      <c r="C735" s="35" t="s">
        <v>297</v>
      </c>
      <c r="D735" s="1" t="str">
        <f>'2023'!B131</f>
        <v>Chungyon Park</v>
      </c>
      <c r="F735" s="1">
        <f>'2023'!A131</f>
        <v>23130</v>
      </c>
      <c r="G735" s="42">
        <f>'2023'!C131</f>
        <v>45073</v>
      </c>
      <c r="H735" s="43" t="str">
        <f>'2023'!G131</f>
        <v>web</v>
      </c>
      <c r="I735" s="3">
        <f t="shared" si="2"/>
        <v>2023</v>
      </c>
      <c r="J735" s="1">
        <f>'2023'!I131</f>
        <v>8</v>
      </c>
    </row>
    <row r="736" ht="14.25" customHeight="1">
      <c r="A736" s="8" t="s">
        <v>1482</v>
      </c>
      <c r="B736" s="39">
        <v>1.634823069E9</v>
      </c>
      <c r="C736" s="35" t="s">
        <v>950</v>
      </c>
      <c r="D736" s="1" t="str">
        <f>'2023'!B132</f>
        <v>Silke Bastert-Zaghloul</v>
      </c>
      <c r="F736" s="1">
        <f>'2023'!A132</f>
        <v>23131</v>
      </c>
      <c r="G736" s="42">
        <f>'2023'!C132</f>
        <v>45101</v>
      </c>
      <c r="H736" s="3" t="s">
        <v>32</v>
      </c>
      <c r="I736" s="3">
        <f t="shared" si="2"/>
        <v>2023</v>
      </c>
      <c r="J736" s="1" t="str">
        <f>'2023'!I132</f>
        <v/>
      </c>
    </row>
    <row r="737" ht="14.25" customHeight="1">
      <c r="A737" s="35"/>
      <c r="B737" s="39"/>
      <c r="C737" s="35" t="s">
        <v>40</v>
      </c>
      <c r="D737" s="1" t="str">
        <f>'2023'!B133</f>
        <v>Søren Nielsen</v>
      </c>
      <c r="F737" s="1">
        <f>'2023'!A133</f>
        <v>23132</v>
      </c>
      <c r="G737" s="42">
        <f>'2023'!C133</f>
        <v>45104</v>
      </c>
      <c r="H737" s="43" t="str">
        <f>'2023'!G133</f>
        <v>bc</v>
      </c>
      <c r="I737" s="3">
        <f t="shared" si="2"/>
        <v>2023</v>
      </c>
      <c r="J737" s="1" t="str">
        <f>'2023'!I133</f>
        <v/>
      </c>
    </row>
    <row r="738" ht="14.25" customHeight="1">
      <c r="A738" s="35"/>
      <c r="B738" s="39">
        <v>1.626975213E9</v>
      </c>
      <c r="C738" s="35" t="s">
        <v>952</v>
      </c>
      <c r="D738" s="1" t="str">
        <f>'2023'!B134</f>
        <v>Mitesh Daftardar</v>
      </c>
      <c r="F738" s="1">
        <f>'2023'!A134</f>
        <v>23133</v>
      </c>
      <c r="G738" s="42">
        <f>'2023'!C134</f>
        <v>45064</v>
      </c>
      <c r="H738" s="3" t="s">
        <v>32</v>
      </c>
      <c r="I738" s="3">
        <f t="shared" si="2"/>
        <v>2023</v>
      </c>
      <c r="J738" s="1" t="str">
        <f>'2023'!I134</f>
        <v/>
      </c>
    </row>
    <row r="739" ht="14.25" customHeight="1">
      <c r="A739" s="8" t="s">
        <v>1483</v>
      </c>
      <c r="B739" s="39">
        <v>2.0143818E7</v>
      </c>
      <c r="C739" s="35" t="s">
        <v>1484</v>
      </c>
      <c r="D739" s="1" t="str">
        <f>'2023'!B135</f>
        <v>Finn Müllertz</v>
      </c>
      <c r="E739" s="1" t="s">
        <v>1485</v>
      </c>
      <c r="F739" s="1">
        <f>'2023'!A135</f>
        <v>23134</v>
      </c>
      <c r="G739" s="42">
        <f>'2023'!C135</f>
        <v>45058</v>
      </c>
      <c r="H739" s="43" t="str">
        <f>'2023'!G135</f>
        <v>web</v>
      </c>
      <c r="I739" s="3">
        <f t="shared" si="2"/>
        <v>2023</v>
      </c>
      <c r="J739" s="1">
        <f>'2023'!I135</f>
        <v>15</v>
      </c>
    </row>
    <row r="740" ht="14.25" customHeight="1">
      <c r="A740" s="35"/>
      <c r="B740" s="39"/>
      <c r="C740" s="35" t="s">
        <v>956</v>
      </c>
      <c r="D740" s="1" t="str">
        <f>'2023'!B136</f>
        <v>Barbera</v>
      </c>
      <c r="F740" s="1">
        <f>'2023'!A136</f>
        <v>23135</v>
      </c>
      <c r="G740" s="42">
        <f>'2023'!C136</f>
        <v>45096</v>
      </c>
      <c r="H740" s="43" t="str">
        <f>'2023'!G136</f>
        <v>cansl</v>
      </c>
      <c r="I740" s="3">
        <f t="shared" si="2"/>
        <v>2023</v>
      </c>
      <c r="J740" s="1" t="str">
        <f>'2023'!I136</f>
        <v/>
      </c>
    </row>
    <row r="741" ht="14.25" customHeight="1">
      <c r="A741" s="35"/>
      <c r="B741" s="39">
        <v>2.1786679E7</v>
      </c>
      <c r="C741" s="35" t="s">
        <v>957</v>
      </c>
      <c r="D741" s="1" t="str">
        <f>'2023'!B137</f>
        <v>Tobias Lange-Ernden</v>
      </c>
      <c r="F741" s="1">
        <f>'2023'!A137</f>
        <v>23136</v>
      </c>
      <c r="G741" s="42">
        <f>'2023'!C137</f>
        <v>45051</v>
      </c>
      <c r="H741" s="3" t="s">
        <v>32</v>
      </c>
      <c r="I741" s="3">
        <f t="shared" si="2"/>
        <v>2023</v>
      </c>
      <c r="J741" s="1" t="str">
        <f>'2023'!I137</f>
        <v/>
      </c>
    </row>
    <row r="742" ht="14.25" customHeight="1">
      <c r="A742" s="35"/>
      <c r="B742" s="39"/>
      <c r="C742" s="35" t="s">
        <v>957</v>
      </c>
      <c r="D742" s="1" t="str">
        <f>'2023'!B138</f>
        <v>Tobias Lange-Ernden</v>
      </c>
      <c r="F742" s="1">
        <f>'2023'!A138</f>
        <v>23137</v>
      </c>
      <c r="G742" s="42">
        <f>'2023'!C138</f>
        <v>45148</v>
      </c>
      <c r="H742" s="43" t="str">
        <f>'2023'!G138</f>
        <v>web</v>
      </c>
      <c r="I742" s="3">
        <f t="shared" si="2"/>
        <v>2023</v>
      </c>
      <c r="J742" s="1" t="str">
        <f>'2023'!I138</f>
        <v/>
      </c>
    </row>
    <row r="743" ht="14.25" customHeight="1">
      <c r="A743" s="35"/>
      <c r="B743" s="39"/>
      <c r="C743" s="35" t="s">
        <v>959</v>
      </c>
      <c r="D743" s="1" t="str">
        <f>'2023'!B139</f>
        <v>Mark Danneberg Jepsen</v>
      </c>
      <c r="F743" s="1">
        <f>'2023'!A139</f>
        <v>23138</v>
      </c>
      <c r="G743" s="42">
        <f>'2023'!C139</f>
        <v>45163</v>
      </c>
      <c r="H743" s="43" t="str">
        <f>'2023'!G139</f>
        <v>bc</v>
      </c>
      <c r="I743" s="3">
        <f t="shared" si="2"/>
        <v>2023</v>
      </c>
      <c r="J743" s="1" t="str">
        <f>'2023'!I139</f>
        <v/>
      </c>
    </row>
    <row r="744" ht="14.25" customHeight="1">
      <c r="A744" s="35"/>
      <c r="B744" s="39">
        <v>3.01621541E8</v>
      </c>
      <c r="C744" s="35" t="s">
        <v>961</v>
      </c>
      <c r="D744" s="1" t="str">
        <f>'2023'!B140</f>
        <v>Peter Weisz</v>
      </c>
      <c r="F744" s="1">
        <f>'2023'!A140</f>
        <v>23139</v>
      </c>
      <c r="G744" s="42">
        <f>'2023'!C140</f>
        <v>45166</v>
      </c>
      <c r="H744" s="3" t="s">
        <v>32</v>
      </c>
      <c r="I744" s="3">
        <f t="shared" si="2"/>
        <v>2023</v>
      </c>
      <c r="J744" s="1" t="str">
        <f>'2023'!I140</f>
        <v/>
      </c>
    </row>
    <row r="745" ht="14.25" customHeight="1">
      <c r="A745" s="35"/>
      <c r="B745" s="39">
        <v>1.71824175E9</v>
      </c>
      <c r="C745" s="35" t="s">
        <v>963</v>
      </c>
      <c r="D745" s="1" t="str">
        <f>'2023'!B141</f>
        <v>Birgit Matz</v>
      </c>
      <c r="E745" s="1" t="s">
        <v>1486</v>
      </c>
      <c r="F745" s="1">
        <f>'2023'!A141</f>
        <v>23140</v>
      </c>
      <c r="G745" s="42">
        <f>'2023'!C141</f>
        <v>45181</v>
      </c>
      <c r="H745" s="3" t="s">
        <v>32</v>
      </c>
      <c r="I745" s="3">
        <f t="shared" si="2"/>
        <v>2023</v>
      </c>
      <c r="J745" s="1" t="str">
        <f>'2023'!I141</f>
        <v/>
      </c>
    </row>
    <row r="746" ht="14.25" customHeight="1">
      <c r="A746" s="35"/>
      <c r="B746" s="39">
        <v>2.9701904E7</v>
      </c>
      <c r="C746" s="35" t="s">
        <v>831</v>
      </c>
      <c r="D746" s="1" t="str">
        <f>'2023'!B142</f>
        <v>Markos Merkouris</v>
      </c>
      <c r="F746" s="1">
        <f>'2023'!A142</f>
        <v>23141</v>
      </c>
      <c r="G746" s="42">
        <f>'2023'!C142</f>
        <v>45100</v>
      </c>
      <c r="H746" s="3" t="s">
        <v>32</v>
      </c>
      <c r="I746" s="3">
        <f t="shared" si="2"/>
        <v>2023</v>
      </c>
      <c r="J746" s="1" t="str">
        <f>'2023'!I142</f>
        <v/>
      </c>
    </row>
    <row r="747" ht="14.25" customHeight="1">
      <c r="A747" s="8" t="s">
        <v>1234</v>
      </c>
      <c r="B747" s="39">
        <v>2.2331608E7</v>
      </c>
      <c r="C747" s="35" t="s">
        <v>1080</v>
      </c>
      <c r="D747" s="1" t="str">
        <f>'2023'!B143</f>
        <v>Kim Teglberg</v>
      </c>
      <c r="E747" s="1" t="s">
        <v>1080</v>
      </c>
      <c r="F747" s="1">
        <f>'2023'!A143</f>
        <v>23142</v>
      </c>
      <c r="G747" s="42">
        <f>'2023'!C143</f>
        <v>45104</v>
      </c>
      <c r="H747" s="43" t="str">
        <f>'2023'!G143</f>
        <v>web</v>
      </c>
      <c r="I747" s="3">
        <f t="shared" si="2"/>
        <v>2023</v>
      </c>
      <c r="J747" s="1">
        <f>'2023'!I143</f>
        <v>10</v>
      </c>
    </row>
    <row r="748" ht="14.25" customHeight="1">
      <c r="A748" s="35"/>
      <c r="B748" s="39">
        <v>7.23337067E8</v>
      </c>
      <c r="C748" s="35" t="s">
        <v>938</v>
      </c>
      <c r="D748" s="1" t="str">
        <f>'2023'!B144</f>
        <v>Siv Andersson</v>
      </c>
      <c r="F748" s="1">
        <f>'2023'!A144</f>
        <v>23143</v>
      </c>
      <c r="G748" s="42">
        <f>'2023'!C144</f>
        <v>45071</v>
      </c>
      <c r="H748" s="3" t="s">
        <v>32</v>
      </c>
      <c r="I748" s="3">
        <f t="shared" si="2"/>
        <v>2023</v>
      </c>
      <c r="J748" s="1" t="str">
        <f>'2023'!I144</f>
        <v/>
      </c>
    </row>
    <row r="749" ht="14.25" customHeight="1">
      <c r="A749" s="8" t="s">
        <v>1487</v>
      </c>
      <c r="B749" s="39"/>
      <c r="C749" s="35" t="s">
        <v>141</v>
      </c>
      <c r="D749" s="1" t="str">
        <f>'2023'!B145</f>
        <v>Lars Møller Pedersen</v>
      </c>
      <c r="E749" s="1" t="s">
        <v>749</v>
      </c>
      <c r="F749" s="1">
        <f>'2023'!A145</f>
        <v>23144</v>
      </c>
      <c r="G749" s="42">
        <f>'2023'!C145</f>
        <v>45091</v>
      </c>
      <c r="H749" s="43" t="str">
        <f>'2023'!G145</f>
        <v>web</v>
      </c>
      <c r="I749" s="3">
        <f t="shared" si="2"/>
        <v>2023</v>
      </c>
      <c r="J749" s="1" t="str">
        <f>'2023'!I145</f>
        <v/>
      </c>
    </row>
    <row r="750" ht="14.25" customHeight="1">
      <c r="A750" s="35"/>
      <c r="B750" s="39">
        <v>4.2272444E7</v>
      </c>
      <c r="C750" s="35" t="s">
        <v>969</v>
      </c>
      <c r="D750" s="1" t="str">
        <f>'2023'!B146</f>
        <v>Brian Skov</v>
      </c>
      <c r="E750" s="1" t="s">
        <v>1041</v>
      </c>
      <c r="F750" s="1">
        <f>'2023'!A146</f>
        <v>23145</v>
      </c>
      <c r="G750" s="42">
        <f>'2023'!C146</f>
        <v>45104</v>
      </c>
      <c r="H750" s="3" t="s">
        <v>32</v>
      </c>
      <c r="I750" s="3">
        <f t="shared" si="2"/>
        <v>2023</v>
      </c>
      <c r="J750" s="1" t="str">
        <f>'2023'!I146</f>
        <v/>
      </c>
    </row>
    <row r="751" ht="14.25" customHeight="1">
      <c r="A751" s="35"/>
      <c r="B751" s="39">
        <v>2.6277293E7</v>
      </c>
      <c r="C751" s="35" t="s">
        <v>867</v>
      </c>
      <c r="D751" s="1" t="str">
        <f>'2023'!B147</f>
        <v>Ulla Persson</v>
      </c>
      <c r="F751" s="1">
        <f>'2023'!A147</f>
        <v>23146</v>
      </c>
      <c r="G751" s="42">
        <f>'2023'!C147</f>
        <v>45096</v>
      </c>
      <c r="H751" s="3" t="s">
        <v>32</v>
      </c>
      <c r="I751" s="3">
        <f t="shared" si="2"/>
        <v>2023</v>
      </c>
      <c r="J751" s="1" t="str">
        <f>'2023'!I147</f>
        <v/>
      </c>
    </row>
    <row r="752" ht="14.25" customHeight="1">
      <c r="A752" s="35"/>
      <c r="B752" s="39">
        <v>4.0749292E7</v>
      </c>
      <c r="C752" s="35" t="s">
        <v>867</v>
      </c>
      <c r="D752" s="1" t="str">
        <f>'2023'!B148</f>
        <v>Heidi Persson</v>
      </c>
      <c r="F752" s="1">
        <f>'2023'!A148</f>
        <v>23147</v>
      </c>
      <c r="G752" s="42">
        <f>'2023'!C148</f>
        <v>45086</v>
      </c>
      <c r="H752" s="3" t="s">
        <v>32</v>
      </c>
      <c r="I752" s="3">
        <f t="shared" si="2"/>
        <v>2023</v>
      </c>
      <c r="J752" s="1" t="str">
        <f>'2023'!I148</f>
        <v/>
      </c>
    </row>
    <row r="753" ht="14.25" customHeight="1">
      <c r="A753" s="8" t="s">
        <v>1228</v>
      </c>
      <c r="B753" s="39">
        <v>4.0193542E7</v>
      </c>
      <c r="C753" s="35" t="s">
        <v>377</v>
      </c>
      <c r="D753" s="1" t="str">
        <f>'2023'!B149</f>
        <v>Bjarne Jørgensen</v>
      </c>
      <c r="E753" s="1" t="s">
        <v>1488</v>
      </c>
      <c r="F753" s="1">
        <f>'2023'!A149</f>
        <v>23148</v>
      </c>
      <c r="G753" s="42">
        <f>'2023'!C149</f>
        <v>45078</v>
      </c>
      <c r="H753" s="43" t="str">
        <f>'2023'!G149</f>
        <v>web</v>
      </c>
      <c r="I753" s="3">
        <f t="shared" si="2"/>
        <v>2023</v>
      </c>
      <c r="J753" s="1">
        <f>'2023'!I149</f>
        <v>10</v>
      </c>
    </row>
    <row r="754" ht="14.25" customHeight="1">
      <c r="A754" s="35"/>
      <c r="B754" s="39"/>
      <c r="C754" s="35" t="s">
        <v>974</v>
      </c>
      <c r="D754" s="1" t="str">
        <f>'2023'!B150</f>
        <v>Sylke Gierer</v>
      </c>
      <c r="F754" s="1">
        <f>'2023'!A150</f>
        <v>23149</v>
      </c>
      <c r="G754" s="42">
        <f>'2023'!C150</f>
        <v>45168</v>
      </c>
      <c r="H754" s="43" t="str">
        <f>'2023'!G150</f>
        <v>cansl</v>
      </c>
      <c r="I754" s="3">
        <f t="shared" si="2"/>
        <v>2023</v>
      </c>
      <c r="J754" s="1" t="str">
        <f>'2023'!I150</f>
        <v/>
      </c>
    </row>
    <row r="755" ht="14.25" customHeight="1">
      <c r="A755" s="35"/>
      <c r="B755" s="39">
        <v>4.0446954E7</v>
      </c>
      <c r="C755" s="35" t="s">
        <v>440</v>
      </c>
      <c r="D755" s="1" t="str">
        <f>'2023'!B151</f>
        <v>Peter Christensen</v>
      </c>
      <c r="F755" s="1">
        <f>'2023'!A151</f>
        <v>23150</v>
      </c>
      <c r="G755" s="42">
        <f>'2023'!C151</f>
        <v>45069</v>
      </c>
      <c r="H755" s="3" t="s">
        <v>32</v>
      </c>
      <c r="I755" s="3">
        <f t="shared" si="2"/>
        <v>2023</v>
      </c>
      <c r="J755" s="1" t="str">
        <f>'2023'!I151</f>
        <v/>
      </c>
    </row>
    <row r="756" ht="14.25" customHeight="1">
      <c r="A756" s="35"/>
      <c r="B756" s="39">
        <v>2.6153215E7</v>
      </c>
      <c r="C756" s="35" t="s">
        <v>208</v>
      </c>
      <c r="D756" s="1" t="str">
        <f>'2023'!B152</f>
        <v>Ida Rasmussen</v>
      </c>
      <c r="F756" s="1">
        <f>'2023'!A152</f>
        <v>23151</v>
      </c>
      <c r="G756" s="42">
        <f>'2023'!C152</f>
        <v>45105</v>
      </c>
      <c r="H756" s="3" t="s">
        <v>32</v>
      </c>
      <c r="I756" s="3">
        <f t="shared" si="2"/>
        <v>2023</v>
      </c>
      <c r="J756" s="1" t="str">
        <f>'2023'!I152</f>
        <v/>
      </c>
    </row>
    <row r="757" ht="14.25" customHeight="1">
      <c r="A757" s="35"/>
      <c r="B757" s="39"/>
      <c r="C757" s="35" t="s">
        <v>978</v>
      </c>
      <c r="D757" s="1" t="str">
        <f>'2023'!B153</f>
        <v>Nicolle Degner</v>
      </c>
      <c r="F757" s="1">
        <f>'2023'!A153</f>
        <v>23152</v>
      </c>
      <c r="G757" s="42">
        <f>'2023'!C153</f>
        <v>45180</v>
      </c>
      <c r="H757" s="43" t="str">
        <f>'2023'!G153</f>
        <v>cansl</v>
      </c>
      <c r="I757" s="3">
        <f t="shared" si="2"/>
        <v>2023</v>
      </c>
      <c r="J757" s="1" t="str">
        <f>'2023'!I153</f>
        <v/>
      </c>
    </row>
    <row r="758" ht="14.25" customHeight="1">
      <c r="A758" s="8" t="s">
        <v>1489</v>
      </c>
      <c r="B758" s="39"/>
      <c r="C758" s="35" t="s">
        <v>981</v>
      </c>
      <c r="D758" s="1" t="str">
        <f>'2023'!B155</f>
        <v>Lea Carlander</v>
      </c>
      <c r="F758" s="1">
        <f>'2023'!A155</f>
        <v>23154</v>
      </c>
      <c r="G758" s="42">
        <f>'2023'!C155</f>
        <v>45205</v>
      </c>
      <c r="H758" s="43" t="str">
        <f>'2023'!G155</f>
        <v>web</v>
      </c>
      <c r="I758" s="3">
        <f t="shared" si="2"/>
        <v>2023</v>
      </c>
      <c r="J758" s="1">
        <f>'2023'!I155</f>
        <v>10</v>
      </c>
    </row>
    <row r="759" ht="14.25" customHeight="1">
      <c r="A759" s="35"/>
      <c r="B759" s="39">
        <v>7.07426652E8</v>
      </c>
      <c r="C759" s="35" t="s">
        <v>983</v>
      </c>
      <c r="D759" s="1" t="str">
        <f>'2023'!B156</f>
        <v>Niclas Ohman</v>
      </c>
      <c r="F759" s="1">
        <f>'2023'!A156</f>
        <v>23155</v>
      </c>
      <c r="G759" s="42">
        <f>'2023'!C156</f>
        <v>45103</v>
      </c>
      <c r="H759" s="3" t="s">
        <v>32</v>
      </c>
      <c r="I759" s="3">
        <f t="shared" si="2"/>
        <v>2023</v>
      </c>
      <c r="J759" s="1" t="str">
        <f>'2023'!I156</f>
        <v/>
      </c>
    </row>
    <row r="760" ht="14.25" customHeight="1">
      <c r="A760" s="35"/>
      <c r="B760" s="39">
        <v>4.4841703E7</v>
      </c>
      <c r="C760" s="35" t="s">
        <v>985</v>
      </c>
      <c r="D760" s="1" t="str">
        <f>'2023'!B157</f>
        <v>Inge Burgaard Prehn</v>
      </c>
      <c r="E760" s="1" t="s">
        <v>1090</v>
      </c>
      <c r="F760" s="1">
        <f>'2023'!A157</f>
        <v>23156</v>
      </c>
      <c r="G760" s="42">
        <f>'2023'!C157</f>
        <v>45193</v>
      </c>
      <c r="H760" s="3" t="s">
        <v>32</v>
      </c>
      <c r="I760" s="3">
        <f t="shared" si="2"/>
        <v>2023</v>
      </c>
      <c r="J760" s="1" t="str">
        <f>'2023'!I157</f>
        <v/>
      </c>
    </row>
    <row r="761" ht="14.25" customHeight="1">
      <c r="A761" s="8" t="s">
        <v>1490</v>
      </c>
      <c r="B761" s="39">
        <v>1.796992819E9</v>
      </c>
      <c r="C761" s="35" t="s">
        <v>54</v>
      </c>
      <c r="D761" s="1" t="str">
        <f>'2023'!B158</f>
        <v>Andreas Møller</v>
      </c>
      <c r="E761" s="1" t="s">
        <v>1491</v>
      </c>
      <c r="F761" s="1">
        <f>'2023'!A158</f>
        <v>23157</v>
      </c>
      <c r="G761" s="42">
        <f>'2023'!C158</f>
        <v>45156</v>
      </c>
      <c r="H761" s="43" t="str">
        <f>'2023'!G158</f>
        <v>web</v>
      </c>
      <c r="I761" s="3">
        <f t="shared" si="2"/>
        <v>2023</v>
      </c>
      <c r="J761" s="1">
        <f>'2023'!I158</f>
        <v>10</v>
      </c>
    </row>
    <row r="762" ht="14.25" customHeight="1">
      <c r="A762" s="35"/>
      <c r="B762" s="39"/>
      <c r="C762" s="35" t="s">
        <v>988</v>
      </c>
      <c r="D762" s="1" t="str">
        <f>'2023'!B159</f>
        <v>Lee Mcmeekin</v>
      </c>
      <c r="F762" s="1">
        <f>'2023'!A159</f>
        <v>23158</v>
      </c>
      <c r="G762" s="42">
        <f>'2023'!C159</f>
        <v>45170</v>
      </c>
      <c r="H762" s="43" t="str">
        <f>'2023'!G159</f>
        <v>bc</v>
      </c>
      <c r="I762" s="3">
        <f t="shared" si="2"/>
        <v>2023</v>
      </c>
      <c r="J762" s="1" t="str">
        <f>'2023'!I159</f>
        <v/>
      </c>
    </row>
    <row r="763" ht="14.25" customHeight="1">
      <c r="A763" s="35"/>
      <c r="B763" s="39"/>
      <c r="C763" s="35" t="s">
        <v>988</v>
      </c>
      <c r="D763" s="1" t="str">
        <f>'2023'!B160</f>
        <v>Paula Mcmeekin</v>
      </c>
      <c r="F763" s="1">
        <f>'2023'!A160</f>
        <v>23159</v>
      </c>
      <c r="G763" s="42">
        <f>'2023'!C160</f>
        <v>45169</v>
      </c>
      <c r="H763" s="43" t="str">
        <f>'2023'!G160</f>
        <v>bc</v>
      </c>
      <c r="I763" s="3">
        <f t="shared" si="2"/>
        <v>2023</v>
      </c>
      <c r="J763" s="1" t="str">
        <f>'2023'!I160</f>
        <v/>
      </c>
    </row>
    <row r="764" ht="14.25" customHeight="1">
      <c r="A764" s="35"/>
      <c r="B764" s="39">
        <v>6.0645846E7</v>
      </c>
      <c r="C764" s="35" t="s">
        <v>213</v>
      </c>
      <c r="D764" s="1" t="str">
        <f>'2023'!B161</f>
        <v>Alice Andersen</v>
      </c>
      <c r="F764" s="1">
        <f>'2023'!A161</f>
        <v>23160</v>
      </c>
      <c r="G764" s="42">
        <f>'2023'!C161</f>
        <v>45172</v>
      </c>
      <c r="H764" s="3" t="s">
        <v>32</v>
      </c>
      <c r="I764" s="3">
        <f t="shared" si="2"/>
        <v>2023</v>
      </c>
      <c r="J764" s="1" t="str">
        <f>'2023'!I161</f>
        <v/>
      </c>
    </row>
    <row r="765" ht="14.25" customHeight="1">
      <c r="A765" s="35"/>
      <c r="B765" s="39"/>
      <c r="C765" s="35" t="s">
        <v>347</v>
      </c>
      <c r="D765" s="1" t="str">
        <f>'2023'!B162</f>
        <v>Charlotte Funder</v>
      </c>
      <c r="F765" s="1">
        <f>'2023'!A162</f>
        <v>23161</v>
      </c>
      <c r="G765" s="42">
        <f>'2023'!C162</f>
        <v>45099</v>
      </c>
      <c r="H765" s="43" t="str">
        <f>'2023'!G162</f>
        <v>cansl</v>
      </c>
      <c r="I765" s="3">
        <f t="shared" si="2"/>
        <v>2023</v>
      </c>
      <c r="J765" s="1" t="str">
        <f>'2023'!I162</f>
        <v/>
      </c>
    </row>
    <row r="766" ht="14.25" customHeight="1">
      <c r="A766" s="35"/>
      <c r="B766" s="39"/>
      <c r="C766" s="35" t="s">
        <v>991</v>
      </c>
      <c r="D766" s="1" t="str">
        <f>'2023'!B163</f>
        <v>Axel Schwab</v>
      </c>
      <c r="F766" s="1">
        <f>'2023'!A163</f>
        <v>23162</v>
      </c>
      <c r="G766" s="42">
        <f>'2023'!C163</f>
        <v>45149</v>
      </c>
      <c r="H766" s="43" t="str">
        <f>'2023'!G163</f>
        <v>cansl</v>
      </c>
      <c r="I766" s="3">
        <f t="shared" si="2"/>
        <v>2023</v>
      </c>
      <c r="J766" s="1" t="str">
        <f>'2023'!I163</f>
        <v/>
      </c>
    </row>
    <row r="767" ht="14.25" customHeight="1">
      <c r="A767" s="35"/>
      <c r="B767" s="39"/>
      <c r="C767" s="35" t="s">
        <v>993</v>
      </c>
      <c r="D767" s="1" t="str">
        <f>'2023'!B164</f>
        <v>Hanne Benn</v>
      </c>
      <c r="F767" s="1">
        <f>'2023'!A164</f>
        <v>23163</v>
      </c>
      <c r="G767" s="42">
        <f>'2023'!C164</f>
        <v>45166</v>
      </c>
      <c r="H767" s="43" t="str">
        <f>'2023'!G164</f>
        <v>cansl</v>
      </c>
      <c r="I767" s="3">
        <f t="shared" si="2"/>
        <v>2023</v>
      </c>
      <c r="J767" s="1" t="str">
        <f>'2023'!I164</f>
        <v/>
      </c>
    </row>
    <row r="768" ht="14.25" customHeight="1">
      <c r="A768" s="8" t="s">
        <v>1492</v>
      </c>
      <c r="B768" s="39">
        <v>2.0646004E7</v>
      </c>
      <c r="C768" s="35" t="s">
        <v>747</v>
      </c>
      <c r="D768" s="1" t="str">
        <f>'2023'!B165</f>
        <v>Claus Kaae</v>
      </c>
      <c r="E768" s="1" t="s">
        <v>441</v>
      </c>
      <c r="F768" s="1">
        <f>'2023'!A165</f>
        <v>23164</v>
      </c>
      <c r="G768" s="42">
        <f>'2023'!C165</f>
        <v>45201</v>
      </c>
      <c r="H768" s="43" t="str">
        <f>'2023'!G165</f>
        <v>web</v>
      </c>
      <c r="I768" s="3">
        <f t="shared" si="2"/>
        <v>2023</v>
      </c>
      <c r="J768" s="1" t="str">
        <f>'2023'!I165</f>
        <v/>
      </c>
    </row>
    <row r="769" ht="14.25" customHeight="1">
      <c r="A769" s="35"/>
      <c r="B769" s="39">
        <v>6.0247885E7</v>
      </c>
      <c r="C769" s="35" t="s">
        <v>995</v>
      </c>
      <c r="D769" s="1" t="str">
        <f>'2023'!B166</f>
        <v>Steen Birketoft</v>
      </c>
      <c r="F769" s="1">
        <f>'2023'!A166</f>
        <v>23165</v>
      </c>
      <c r="G769" s="42">
        <f>'2023'!C166</f>
        <v>45182</v>
      </c>
      <c r="H769" s="3" t="s">
        <v>32</v>
      </c>
      <c r="I769" s="3">
        <f t="shared" si="2"/>
        <v>2023</v>
      </c>
      <c r="J769" s="1" t="str">
        <f>'2023'!I166</f>
        <v/>
      </c>
    </row>
    <row r="770" ht="14.25" customHeight="1">
      <c r="A770" s="35"/>
      <c r="B770" s="39">
        <v>1.704848986E9</v>
      </c>
      <c r="C770" s="35" t="s">
        <v>997</v>
      </c>
      <c r="D770" s="1" t="str">
        <f>'2023'!B167</f>
        <v>Veit Bastian</v>
      </c>
      <c r="F770" s="1">
        <f>'2023'!A167</f>
        <v>23166</v>
      </c>
      <c r="G770" s="42">
        <f>'2023'!C167</f>
        <v>45113</v>
      </c>
      <c r="H770" s="3" t="s">
        <v>32</v>
      </c>
      <c r="I770" s="3">
        <f t="shared" si="2"/>
        <v>2023</v>
      </c>
      <c r="J770" s="1" t="str">
        <f>'2023'!I167</f>
        <v/>
      </c>
    </row>
    <row r="771" ht="14.25" customHeight="1">
      <c r="A771" s="35"/>
      <c r="B771" s="39">
        <v>4.0929312E7</v>
      </c>
      <c r="C771" s="35" t="s">
        <v>30</v>
      </c>
      <c r="D771" s="1" t="str">
        <f>'2023'!B168</f>
        <v>Mark Raymond Hansen</v>
      </c>
      <c r="E771" s="1" t="s">
        <v>1493</v>
      </c>
      <c r="F771" s="1">
        <f>'2023'!A168</f>
        <v>23167</v>
      </c>
      <c r="G771" s="42">
        <f>'2023'!C168</f>
        <v>45187</v>
      </c>
      <c r="H771" s="3" t="s">
        <v>32</v>
      </c>
      <c r="I771" s="3">
        <f t="shared" si="2"/>
        <v>2023</v>
      </c>
      <c r="J771" s="1" t="str">
        <f>'2023'!I168</f>
        <v/>
      </c>
    </row>
    <row r="772" ht="14.25" customHeight="1">
      <c r="A772" s="35"/>
      <c r="B772" s="39"/>
      <c r="C772" s="35" t="s">
        <v>1000</v>
      </c>
      <c r="D772" s="1" t="str">
        <f>'2023'!B169</f>
        <v>Ronak Almass</v>
      </c>
      <c r="F772" s="1">
        <f>'2023'!A169</f>
        <v>23168</v>
      </c>
      <c r="G772" s="42">
        <f>'2023'!C169</f>
        <v>45180</v>
      </c>
      <c r="H772" s="43" t="str">
        <f>'2023'!G169</f>
        <v>cansl</v>
      </c>
      <c r="I772" s="3">
        <f t="shared" si="2"/>
        <v>2023</v>
      </c>
      <c r="J772" s="1" t="str">
        <f>'2023'!I169</f>
        <v/>
      </c>
    </row>
    <row r="773" ht="14.25" customHeight="1">
      <c r="A773" s="35"/>
      <c r="B773" s="39">
        <v>4.2260945E7</v>
      </c>
      <c r="C773" s="35" t="s">
        <v>99</v>
      </c>
      <c r="D773" s="1" t="str">
        <f>'2023'!B170</f>
        <v>Tine Jensen</v>
      </c>
      <c r="F773" s="1">
        <f>'2023'!A170</f>
        <v>23169</v>
      </c>
      <c r="G773" s="42">
        <f>'2023'!C170</f>
        <v>45165</v>
      </c>
      <c r="H773" s="3" t="s">
        <v>32</v>
      </c>
      <c r="I773" s="3">
        <f t="shared" si="2"/>
        <v>2023</v>
      </c>
      <c r="J773" s="1" t="str">
        <f>'2023'!I170</f>
        <v/>
      </c>
    </row>
    <row r="774" ht="14.25" customHeight="1">
      <c r="A774" s="35"/>
      <c r="B774" s="39">
        <v>4.0924609E7</v>
      </c>
      <c r="C774" s="35" t="s">
        <v>1003</v>
      </c>
      <c r="D774" s="1" t="str">
        <f>'2023'!B171</f>
        <v>Erik Frigalt</v>
      </c>
      <c r="E774" s="1" t="s">
        <v>1494</v>
      </c>
      <c r="F774" s="1">
        <f>'2023'!A171</f>
        <v>23170</v>
      </c>
      <c r="G774" s="42">
        <f>'2023'!C171</f>
        <v>45171</v>
      </c>
      <c r="H774" s="3" t="s">
        <v>32</v>
      </c>
      <c r="I774" s="3">
        <f t="shared" si="2"/>
        <v>2023</v>
      </c>
      <c r="J774" s="1" t="str">
        <f>'2023'!I171</f>
        <v/>
      </c>
    </row>
    <row r="775" ht="14.25" customHeight="1">
      <c r="A775" s="35"/>
      <c r="B775" s="39"/>
      <c r="C775" s="35" t="s">
        <v>1005</v>
      </c>
      <c r="D775" s="1" t="str">
        <f>'2023'!B172</f>
        <v>Bryan Saul</v>
      </c>
      <c r="F775" s="1">
        <f>'2023'!A172</f>
        <v>23171</v>
      </c>
      <c r="G775" s="42">
        <f>'2023'!C172</f>
        <v>45196</v>
      </c>
      <c r="H775" s="43" t="str">
        <f>'2023'!G172</f>
        <v>cansl</v>
      </c>
      <c r="I775" s="3">
        <f t="shared" si="2"/>
        <v>2023</v>
      </c>
      <c r="J775" s="1" t="str">
        <f>'2023'!I172</f>
        <v/>
      </c>
    </row>
    <row r="776" ht="14.25" customHeight="1">
      <c r="A776" s="35"/>
      <c r="B776" s="39">
        <v>5.1172451E7</v>
      </c>
      <c r="C776" s="35" t="s">
        <v>1007</v>
      </c>
      <c r="D776" s="1" t="str">
        <f>'2023'!B173</f>
        <v>Erik Friis</v>
      </c>
      <c r="F776" s="1">
        <f>'2023'!A173</f>
        <v>23172</v>
      </c>
      <c r="G776" s="42">
        <f>'2023'!C173</f>
        <v>45176</v>
      </c>
      <c r="H776" s="3" t="s">
        <v>32</v>
      </c>
      <c r="I776" s="3">
        <f t="shared" si="2"/>
        <v>2023</v>
      </c>
      <c r="J776" s="1" t="str">
        <f>'2023'!I173</f>
        <v/>
      </c>
    </row>
    <row r="777" ht="14.25" customHeight="1">
      <c r="A777" s="35"/>
      <c r="B777" s="39">
        <v>4.0551985E7</v>
      </c>
      <c r="C777" s="35" t="s">
        <v>1009</v>
      </c>
      <c r="D777" s="1" t="str">
        <f>'2023'!B174</f>
        <v>Peter Dessau</v>
      </c>
      <c r="F777" s="1">
        <f>'2023'!A174</f>
        <v>23173</v>
      </c>
      <c r="G777" s="42">
        <f>'2023'!C174</f>
        <v>45162</v>
      </c>
      <c r="H777" s="3" t="s">
        <v>32</v>
      </c>
      <c r="I777" s="3">
        <f t="shared" si="2"/>
        <v>2023</v>
      </c>
      <c r="J777" s="1" t="str">
        <f>'2023'!I174</f>
        <v/>
      </c>
    </row>
    <row r="778" ht="14.25" customHeight="1">
      <c r="A778" s="35"/>
      <c r="B778" s="39">
        <v>5.07016258E8</v>
      </c>
      <c r="C778" s="35" t="s">
        <v>1011</v>
      </c>
      <c r="D778" s="1" t="str">
        <f>'2023'!B175</f>
        <v>Marzenna Mazur</v>
      </c>
      <c r="F778" s="1">
        <f>'2023'!A175</f>
        <v>23174</v>
      </c>
      <c r="G778" s="42">
        <f>'2023'!C175</f>
        <v>45159</v>
      </c>
      <c r="H778" s="3" t="s">
        <v>32</v>
      </c>
      <c r="I778" s="3">
        <f t="shared" si="2"/>
        <v>2023</v>
      </c>
      <c r="J778" s="1" t="str">
        <f>'2023'!I175</f>
        <v/>
      </c>
    </row>
    <row r="779" ht="14.25" customHeight="1">
      <c r="A779" s="35"/>
      <c r="B779" s="39">
        <v>2.3699409E7</v>
      </c>
      <c r="C779" s="35" t="s">
        <v>1013</v>
      </c>
      <c r="D779" s="1" t="str">
        <f>'2023'!B176</f>
        <v>Vibeke Dilling Hermansen</v>
      </c>
      <c r="F779" s="1">
        <f>'2023'!A176</f>
        <v>23175</v>
      </c>
      <c r="G779" s="42">
        <f>'2023'!C176</f>
        <v>45195</v>
      </c>
      <c r="H779" s="3" t="s">
        <v>32</v>
      </c>
      <c r="I779" s="3">
        <f t="shared" si="2"/>
        <v>2023</v>
      </c>
      <c r="J779" s="1" t="str">
        <f>'2023'!I177</f>
        <v/>
      </c>
    </row>
    <row r="780" ht="14.25" customHeight="1">
      <c r="A780" s="8" t="s">
        <v>1223</v>
      </c>
      <c r="B780" s="39">
        <v>1.5774477815E10</v>
      </c>
      <c r="C780" s="35" t="s">
        <v>1015</v>
      </c>
      <c r="D780" s="1" t="str">
        <f>'2023'!B177</f>
        <v>Ulli Rettenmaier</v>
      </c>
      <c r="F780" s="1">
        <f>'2023'!A177</f>
        <v>23176</v>
      </c>
      <c r="G780" s="42">
        <f>'2023'!C177</f>
        <v>45177</v>
      </c>
      <c r="H780" s="3" t="s">
        <v>6</v>
      </c>
      <c r="I780" s="3">
        <f t="shared" si="2"/>
        <v>2023</v>
      </c>
      <c r="J780" s="1" t="str">
        <f>'2023'!I178</f>
        <v/>
      </c>
    </row>
    <row r="781" ht="14.25" customHeight="1">
      <c r="A781" s="8" t="s">
        <v>37</v>
      </c>
      <c r="B781" s="39">
        <v>4.151596E7</v>
      </c>
      <c r="C781" s="35" t="s">
        <v>13</v>
      </c>
      <c r="D781" s="1" t="str">
        <f>'2023'!B178</f>
        <v>Henrik Sørensen</v>
      </c>
      <c r="F781" s="1">
        <f>'2023'!A178</f>
        <v>23177</v>
      </c>
      <c r="G781" s="42">
        <f>'2023'!C178</f>
        <v>45218</v>
      </c>
      <c r="H781" s="3" t="s">
        <v>6</v>
      </c>
      <c r="I781" s="3">
        <f t="shared" si="2"/>
        <v>2023</v>
      </c>
      <c r="J781" s="1" t="str">
        <f>'2023'!I181</f>
        <v/>
      </c>
    </row>
    <row r="782" ht="14.25" customHeight="1">
      <c r="A782" s="35"/>
      <c r="B782" s="39">
        <v>3.603069075E9</v>
      </c>
      <c r="C782" s="35" t="s">
        <v>1017</v>
      </c>
      <c r="D782" s="1" t="str">
        <f>'2023'!B179</f>
        <v>Hanna Holly</v>
      </c>
      <c r="F782" s="1">
        <f>'2023'!A179</f>
        <v>23178</v>
      </c>
      <c r="G782" s="42">
        <f>'2023'!C179</f>
        <v>45169</v>
      </c>
      <c r="H782" s="3" t="s">
        <v>32</v>
      </c>
      <c r="I782" s="3">
        <f t="shared" si="2"/>
        <v>2023</v>
      </c>
      <c r="J782" s="1" t="str">
        <f>'2023'!I183</f>
        <v/>
      </c>
    </row>
    <row r="783" ht="14.25" customHeight="1">
      <c r="A783" s="35"/>
      <c r="B783" s="39">
        <v>2.6323525E7</v>
      </c>
      <c r="C783" s="35" t="s">
        <v>1019</v>
      </c>
      <c r="D783" s="1" t="str">
        <f>'2023'!B180</f>
        <v>Claire Dixen</v>
      </c>
      <c r="F783" s="1">
        <f>'2023'!A180</f>
        <v>23179</v>
      </c>
      <c r="G783" s="42">
        <f>'2023'!C180</f>
        <v>45177</v>
      </c>
      <c r="H783" s="3" t="s">
        <v>32</v>
      </c>
      <c r="I783" s="3">
        <f t="shared" si="2"/>
        <v>2023</v>
      </c>
      <c r="J783" s="1" t="str">
        <f>'2023'!I184</f>
        <v/>
      </c>
    </row>
    <row r="784" ht="14.25" customHeight="1">
      <c r="A784" s="35"/>
      <c r="B784" s="39">
        <v>2.8950207E7</v>
      </c>
      <c r="C784" s="35" t="s">
        <v>208</v>
      </c>
      <c r="D784" s="1" t="str">
        <f>'2023'!B181</f>
        <v>Anni Rasmussen</v>
      </c>
      <c r="E784" s="1" t="s">
        <v>1495</v>
      </c>
      <c r="F784" s="1">
        <f>'2023'!A181</f>
        <v>23180</v>
      </c>
      <c r="G784" s="42">
        <f>'2023'!C181</f>
        <v>45186</v>
      </c>
      <c r="H784" s="3" t="s">
        <v>32</v>
      </c>
      <c r="I784" s="3">
        <f t="shared" si="2"/>
        <v>2023</v>
      </c>
      <c r="J784" s="1" t="str">
        <f>'2023'!I185</f>
        <v/>
      </c>
    </row>
    <row r="785" ht="14.25" customHeight="1">
      <c r="A785" s="35"/>
      <c r="B785" s="39"/>
      <c r="C785" s="35" t="s">
        <v>1022</v>
      </c>
      <c r="D785" s="1" t="str">
        <f>'2023'!B182</f>
        <v>Peter Bælum</v>
      </c>
      <c r="F785" s="1">
        <f>'2023'!A182</f>
        <v>23181</v>
      </c>
      <c r="G785" s="42">
        <f>'2023'!C182</f>
        <v>45219</v>
      </c>
      <c r="H785" s="43" t="str">
        <f>'2023'!G182</f>
        <v>bc</v>
      </c>
      <c r="I785" s="3">
        <f t="shared" si="2"/>
        <v>2023</v>
      </c>
      <c r="J785" s="1" t="str">
        <f>'2023'!I186</f>
        <v/>
      </c>
    </row>
    <row r="786" ht="14.25" customHeight="1">
      <c r="A786" s="35"/>
      <c r="B786" s="39">
        <v>4.2466464E7</v>
      </c>
      <c r="C786" s="35" t="s">
        <v>1496</v>
      </c>
      <c r="D786" s="1" t="s">
        <v>1497</v>
      </c>
      <c r="F786" s="1">
        <v>1175.0</v>
      </c>
      <c r="G786" s="42">
        <v>45149.0</v>
      </c>
      <c r="H786" s="3" t="s">
        <v>32</v>
      </c>
      <c r="I786" s="3">
        <v>2023.0</v>
      </c>
      <c r="J786" s="1" t="str">
        <f>'2023'!I176</f>
        <v/>
      </c>
    </row>
    <row r="787" ht="14.25" customHeight="1">
      <c r="A787" s="8"/>
      <c r="B787" s="39">
        <v>7.1213799E7</v>
      </c>
      <c r="C787" s="35" t="s">
        <v>1498</v>
      </c>
      <c r="D787" s="1" t="s">
        <v>1499</v>
      </c>
      <c r="F787" s="1">
        <v>1176.0</v>
      </c>
      <c r="G787" s="42">
        <v>45152.0</v>
      </c>
      <c r="H787" s="3" t="s">
        <v>32</v>
      </c>
      <c r="I787" s="3">
        <v>2023.0</v>
      </c>
      <c r="J787" s="1" t="str">
        <f>'2023'!I179</f>
        <v/>
      </c>
    </row>
    <row r="788" ht="14.25" customHeight="1">
      <c r="A788" s="8"/>
      <c r="B788" s="39">
        <v>2.3343068E7</v>
      </c>
      <c r="C788" s="35" t="s">
        <v>1500</v>
      </c>
      <c r="D788" s="1" t="s">
        <v>1501</v>
      </c>
      <c r="E788" s="1" t="s">
        <v>1502</v>
      </c>
      <c r="F788" s="1">
        <v>1177.0</v>
      </c>
      <c r="G788" s="42">
        <v>45131.0</v>
      </c>
      <c r="H788" s="3" t="s">
        <v>6</v>
      </c>
      <c r="I788" s="3">
        <v>2023.0</v>
      </c>
      <c r="J788" s="6">
        <f>'2023'!I182</f>
        <v>10</v>
      </c>
    </row>
    <row r="789" ht="14.25" customHeight="1">
      <c r="A789" s="8"/>
      <c r="B789" s="39">
        <v>2.0866251E7</v>
      </c>
      <c r="C789" s="35" t="s">
        <v>1503</v>
      </c>
      <c r="D789" s="1" t="s">
        <v>1504</v>
      </c>
      <c r="F789" s="1">
        <v>2176.0</v>
      </c>
      <c r="G789" s="42">
        <v>45134.0</v>
      </c>
      <c r="H789" s="3" t="s">
        <v>32</v>
      </c>
      <c r="I789" s="3">
        <v>2023.0</v>
      </c>
      <c r="J789" s="1" t="str">
        <f>'2023'!I180</f>
        <v/>
      </c>
    </row>
    <row r="790" ht="14.25" customHeight="1">
      <c r="A790" s="35" t="str">
        <f>'2024'!M2</f>
        <v/>
      </c>
      <c r="B790" s="39" t="str">
        <f>'2024'!N2</f>
        <v/>
      </c>
      <c r="C790" s="35" t="s">
        <v>554</v>
      </c>
      <c r="D790" s="1" t="str">
        <f>'2024'!B2</f>
        <v>Gitte Bernhard</v>
      </c>
      <c r="F790" s="1">
        <f>'2024'!A2</f>
        <v>24001</v>
      </c>
      <c r="G790" s="42">
        <f>'2024'!C2</f>
        <v>45502</v>
      </c>
      <c r="H790" s="43" t="str">
        <f>'2024'!G2</f>
        <v>cansl</v>
      </c>
      <c r="I790" s="3">
        <f t="shared" ref="I790:I915" si="3">YEAR(G790)</f>
        <v>2024</v>
      </c>
      <c r="J790" s="1" t="str">
        <f>'2024'!J2</f>
        <v/>
      </c>
    </row>
    <row r="791" ht="14.25" customHeight="1">
      <c r="A791" s="8" t="s">
        <v>37</v>
      </c>
      <c r="B791" s="39" t="str">
        <f>'2024'!N3</f>
        <v>41515960</v>
      </c>
      <c r="C791" s="35" t="s">
        <v>532</v>
      </c>
      <c r="D791" s="1" t="str">
        <f>'2024'!B3</f>
        <v>Henrik Sørensen</v>
      </c>
      <c r="F791" s="1">
        <f>'2024'!A3</f>
        <v>24002</v>
      </c>
      <c r="G791" s="42">
        <f>'2024'!C3</f>
        <v>45417</v>
      </c>
      <c r="H791" s="43" t="str">
        <f>'2024'!G3</f>
        <v>web</v>
      </c>
      <c r="I791" s="3">
        <f t="shared" si="3"/>
        <v>2024</v>
      </c>
      <c r="J791" s="1" t="str">
        <f>'2024'!J3</f>
        <v/>
      </c>
    </row>
    <row r="792" ht="14.25" customHeight="1">
      <c r="A792" s="8" t="s">
        <v>37</v>
      </c>
      <c r="B792" s="39" t="str">
        <f>'2024'!N4</f>
        <v>41515960</v>
      </c>
      <c r="C792" s="35" t="s">
        <v>532</v>
      </c>
      <c r="D792" s="1" t="str">
        <f>'2024'!B4</f>
        <v>Henrik Sørensen</v>
      </c>
      <c r="F792" s="1">
        <f>'2024'!A4</f>
        <v>24003</v>
      </c>
      <c r="G792" s="42">
        <f>'2024'!C4</f>
        <v>45487</v>
      </c>
      <c r="H792" s="43" t="str">
        <f>'2024'!G4</f>
        <v>WEB</v>
      </c>
      <c r="I792" s="3">
        <f t="shared" si="3"/>
        <v>2024</v>
      </c>
      <c r="J792" s="9" t="str">
        <f>'2024'!J4</f>
        <v/>
      </c>
    </row>
    <row r="793" ht="14.25" customHeight="1">
      <c r="A793" s="46" t="str">
        <f>'2024'!M5</f>
        <v>erpe67@gmail.com</v>
      </c>
      <c r="B793" s="39" t="str">
        <f>'2024'!N5</f>
        <v>22701312</v>
      </c>
      <c r="C793" s="35" t="s">
        <v>1505</v>
      </c>
      <c r="D793" s="1" t="str">
        <f>'2024'!B5</f>
        <v>Erik Petersen</v>
      </c>
      <c r="F793" s="1">
        <f>'2024'!A5</f>
        <v>24004</v>
      </c>
      <c r="G793" s="42">
        <f>'2024'!C5</f>
        <v>45479</v>
      </c>
      <c r="H793" s="43" t="str">
        <f>'2024'!G5</f>
        <v>web</v>
      </c>
      <c r="I793" s="3">
        <f t="shared" si="3"/>
        <v>2024</v>
      </c>
      <c r="J793" s="1">
        <f>'2024'!J5</f>
        <v>10</v>
      </c>
    </row>
    <row r="794" ht="14.25" customHeight="1">
      <c r="A794" s="35" t="str">
        <f>'2024'!M6</f>
        <v/>
      </c>
      <c r="B794" s="39" t="str">
        <f>'2024'!N6</f>
        <v/>
      </c>
      <c r="C794" s="35" t="s">
        <v>1027</v>
      </c>
      <c r="D794" s="1" t="str">
        <f>'2024'!B6</f>
        <v>Sonja Schulz</v>
      </c>
      <c r="F794" s="1">
        <f>'2024'!A6</f>
        <v>24005</v>
      </c>
      <c r="G794" s="42">
        <f>'2024'!C6</f>
        <v>45563</v>
      </c>
      <c r="H794" s="43" t="str">
        <f>'2024'!G6</f>
        <v>WEB</v>
      </c>
      <c r="I794" s="3">
        <f t="shared" si="3"/>
        <v>2024</v>
      </c>
      <c r="J794" s="1">
        <f>'2024'!J6</f>
        <v>10</v>
      </c>
    </row>
    <row r="795" ht="14.25" customHeight="1">
      <c r="A795" s="35" t="str">
        <f>'2024'!M7</f>
        <v/>
      </c>
      <c r="B795" s="39" t="s">
        <v>1506</v>
      </c>
      <c r="C795" s="35" t="s">
        <v>1029</v>
      </c>
      <c r="D795" s="1" t="str">
        <f>'2024'!B7</f>
        <v>Anne Marie Nør</v>
      </c>
      <c r="E795" s="1" t="s">
        <v>1507</v>
      </c>
      <c r="F795" s="1">
        <f>'2024'!A7</f>
        <v>24006</v>
      </c>
      <c r="G795" s="42">
        <f>'2024'!C7</f>
        <v>45461</v>
      </c>
      <c r="H795" s="43" t="str">
        <f>'2024'!G7</f>
        <v>web</v>
      </c>
      <c r="I795" s="3">
        <f t="shared" si="3"/>
        <v>2024</v>
      </c>
      <c r="J795" s="1">
        <f>'2024'!J7</f>
        <v>15</v>
      </c>
    </row>
    <row r="796" ht="14.25" customHeight="1">
      <c r="A796" s="35" t="str">
        <f>'2024'!M8</f>
        <v/>
      </c>
      <c r="B796" s="39" t="str">
        <f>'2024'!N8</f>
        <v/>
      </c>
      <c r="C796" s="35" t="s">
        <v>1424</v>
      </c>
      <c r="D796" s="1" t="str">
        <f>'2024'!B8</f>
        <v>Ralf Redlich</v>
      </c>
      <c r="F796" s="1">
        <f>'2024'!A8</f>
        <v>24007</v>
      </c>
      <c r="G796" s="42">
        <f>'2024'!C8</f>
        <v>45460</v>
      </c>
      <c r="H796" s="43" t="str">
        <f>'2024'!G8</f>
        <v>web</v>
      </c>
      <c r="I796" s="3">
        <f t="shared" si="3"/>
        <v>2024</v>
      </c>
      <c r="J796" s="1">
        <f>'2024'!J8</f>
        <v>10</v>
      </c>
    </row>
    <row r="797" ht="14.25" customHeight="1">
      <c r="A797" s="46" t="str">
        <f>'2024'!M9</f>
        <v>louisehjelmar@hotmail.com</v>
      </c>
      <c r="B797" s="39" t="str">
        <f>'2024'!N9</f>
        <v>20639517</v>
      </c>
      <c r="C797" s="35" t="s">
        <v>1034</v>
      </c>
      <c r="D797" s="1" t="str">
        <f>'2024'!B9</f>
        <v>Louise Hj Krøjgaard</v>
      </c>
      <c r="F797" s="1">
        <f>'2024'!A9</f>
        <v>24008</v>
      </c>
      <c r="G797" s="42">
        <f>'2024'!C9</f>
        <v>45480</v>
      </c>
      <c r="H797" s="43" t="str">
        <f>'2024'!G9</f>
        <v>web</v>
      </c>
      <c r="I797" s="3">
        <f t="shared" si="3"/>
        <v>2024</v>
      </c>
      <c r="J797" s="1">
        <f>'2024'!J9</f>
        <v>10</v>
      </c>
    </row>
    <row r="798" ht="14.25" customHeight="1">
      <c r="A798" s="35" t="str">
        <f>'2024'!M10</f>
        <v/>
      </c>
      <c r="B798" s="39" t="str">
        <f>'2024'!N10</f>
        <v/>
      </c>
      <c r="C798" s="35" t="s">
        <v>851</v>
      </c>
      <c r="D798" s="1" t="str">
        <f>'2024'!B10</f>
        <v>Maria Aa Løvenstrøm</v>
      </c>
      <c r="F798" s="1">
        <f>'2024'!A10</f>
        <v>24009</v>
      </c>
      <c r="G798" s="42">
        <f>'2024'!C10</f>
        <v>45519</v>
      </c>
      <c r="H798" s="43" t="str">
        <f>'2024'!G10</f>
        <v>WEB</v>
      </c>
      <c r="I798" s="3">
        <f t="shared" si="3"/>
        <v>2024</v>
      </c>
      <c r="J798" s="1">
        <f>'2024'!J10</f>
        <v>10</v>
      </c>
    </row>
    <row r="799" ht="14.25" customHeight="1">
      <c r="A799" s="35" t="str">
        <f>'2024'!M11</f>
        <v/>
      </c>
      <c r="B799" s="39" t="str">
        <f>'2024'!N11</f>
        <v/>
      </c>
      <c r="C799" s="35" t="s">
        <v>1038</v>
      </c>
      <c r="D799" s="1" t="str">
        <f>'2024'!B11</f>
        <v>Anette Jeppesen</v>
      </c>
      <c r="F799" s="1">
        <f>'2024'!A11</f>
        <v>24010</v>
      </c>
      <c r="G799" s="42">
        <f>'2024'!C11</f>
        <v>45427</v>
      </c>
      <c r="H799" s="43" t="str">
        <f>'2024'!G11</f>
        <v>web</v>
      </c>
      <c r="I799" s="3">
        <f t="shared" si="3"/>
        <v>2024</v>
      </c>
      <c r="J799" s="1">
        <f>'2024'!J11</f>
        <v>10</v>
      </c>
    </row>
    <row r="800" ht="14.25" customHeight="1">
      <c r="A800" s="46" t="str">
        <f>'2024'!M12</f>
        <v>cille7140@gmail.com</v>
      </c>
      <c r="B800" s="39">
        <f>'2024'!N12</f>
        <v>42272444</v>
      </c>
      <c r="C800" s="35" t="s">
        <v>969</v>
      </c>
      <c r="D800" s="1" t="str">
        <f>'2024'!B12</f>
        <v>Brian Skov</v>
      </c>
      <c r="E800" s="1" t="s">
        <v>1508</v>
      </c>
      <c r="F800" s="1">
        <f>'2024'!A12</f>
        <v>24011</v>
      </c>
      <c r="G800" s="42">
        <f>'2024'!C12</f>
        <v>45473</v>
      </c>
      <c r="H800" s="43" t="str">
        <f>'2024'!G12</f>
        <v>WEB</v>
      </c>
      <c r="I800" s="3">
        <f t="shared" si="3"/>
        <v>2024</v>
      </c>
      <c r="J800" s="1">
        <f>'2024'!J12</f>
        <v>10</v>
      </c>
    </row>
    <row r="801" ht="14.25" customHeight="1">
      <c r="A801" s="35" t="str">
        <f>'2024'!M13</f>
        <v/>
      </c>
      <c r="B801" s="39" t="str">
        <f>'2024'!N13</f>
        <v/>
      </c>
      <c r="C801" s="35" t="s">
        <v>43</v>
      </c>
      <c r="D801" s="1" t="str">
        <f>'2024'!B13</f>
        <v>Dorte Strøm</v>
      </c>
      <c r="F801" s="1">
        <f>'2024'!A13</f>
        <v>24012</v>
      </c>
      <c r="G801" s="42">
        <f>'2024'!C13</f>
        <v>45553</v>
      </c>
      <c r="H801" s="43" t="str">
        <f>'2024'!G13</f>
        <v>WEB</v>
      </c>
      <c r="I801" s="3">
        <f t="shared" si="3"/>
        <v>2024</v>
      </c>
      <c r="J801" s="1">
        <f>'2024'!J13</f>
        <v>10</v>
      </c>
    </row>
    <row r="802" ht="14.25" customHeight="1">
      <c r="A802" s="35" t="str">
        <f>'2024'!M14</f>
        <v/>
      </c>
      <c r="B802" s="39" t="str">
        <f>'2024'!N14</f>
        <v/>
      </c>
      <c r="C802" s="35" t="s">
        <v>208</v>
      </c>
      <c r="D802" s="1" t="str">
        <f>'2024'!B14</f>
        <v>Niels E Rasmussen</v>
      </c>
      <c r="F802" s="1">
        <f>'2024'!A14</f>
        <v>24013</v>
      </c>
      <c r="G802" s="42">
        <f>'2024'!C14</f>
        <v>45423</v>
      </c>
      <c r="H802" s="43" t="str">
        <f>'2024'!G14</f>
        <v>WEB</v>
      </c>
      <c r="I802" s="3">
        <f t="shared" si="3"/>
        <v>2024</v>
      </c>
      <c r="J802" s="1">
        <f>'2024'!J14</f>
        <v>15</v>
      </c>
    </row>
    <row r="803" ht="14.25" customHeight="1">
      <c r="A803" s="46" t="str">
        <f>'2024'!M15</f>
        <v>ingo.krug@gmail.com</v>
      </c>
      <c r="B803" s="39" t="str">
        <f>'2024'!N15</f>
        <v>491794119596</v>
      </c>
      <c r="C803" s="35" t="s">
        <v>1509</v>
      </c>
      <c r="D803" s="1" t="str">
        <f>'2024'!B15</f>
        <v>Ingo Krug </v>
      </c>
      <c r="F803" s="1">
        <f>'2024'!A15</f>
        <v>24014</v>
      </c>
      <c r="G803" s="42">
        <f>'2024'!C15</f>
        <v>45486</v>
      </c>
      <c r="H803" s="43" t="str">
        <f>'2024'!G15</f>
        <v>WEB</v>
      </c>
      <c r="I803" s="3">
        <f t="shared" si="3"/>
        <v>2024</v>
      </c>
      <c r="J803" s="1">
        <f>'2024'!J15</f>
        <v>10</v>
      </c>
    </row>
    <row r="804" ht="14.25" customHeight="1">
      <c r="A804" s="46" t="str">
        <f>'2024'!M16</f>
        <v>gubbertsen@gmail.com</v>
      </c>
      <c r="B804" s="39" t="str">
        <f>'2024'!N16</f>
        <v>25582842</v>
      </c>
      <c r="C804" s="35" t="s">
        <v>76</v>
      </c>
      <c r="D804" s="1" t="str">
        <f>'2024'!B16</f>
        <v>Jan Gubbertsen</v>
      </c>
      <c r="F804" s="1">
        <f>'2024'!A16</f>
        <v>24015</v>
      </c>
      <c r="G804" s="42">
        <f>'2024'!C16</f>
        <v>45483</v>
      </c>
      <c r="H804" s="43" t="str">
        <f>'2024'!G16</f>
        <v>WEB</v>
      </c>
      <c r="I804" s="3">
        <f t="shared" si="3"/>
        <v>2024</v>
      </c>
      <c r="J804" s="1">
        <f>'2024'!J16</f>
        <v>10</v>
      </c>
    </row>
    <row r="805" ht="14.25" customHeight="1">
      <c r="A805" s="8" t="s">
        <v>1049</v>
      </c>
      <c r="B805" s="39" t="str">
        <f>'2024'!N17</f>
        <v/>
      </c>
      <c r="C805" s="35" t="s">
        <v>747</v>
      </c>
      <c r="D805" s="1" t="s">
        <v>442</v>
      </c>
      <c r="E805" s="1" t="s">
        <v>441</v>
      </c>
      <c r="F805" s="1">
        <f>'2024'!A17</f>
        <v>24016</v>
      </c>
      <c r="G805" s="42">
        <f>'2024'!C17</f>
        <v>45454</v>
      </c>
      <c r="H805" s="43" t="str">
        <f>'2024'!G17</f>
        <v>WEB</v>
      </c>
      <c r="I805" s="3">
        <f t="shared" si="3"/>
        <v>2024</v>
      </c>
      <c r="J805" s="1" t="str">
        <f>'2024'!J17</f>
        <v/>
      </c>
    </row>
    <row r="806" ht="14.25" customHeight="1">
      <c r="A806" s="35" t="str">
        <f>'2024'!M18</f>
        <v/>
      </c>
      <c r="B806" s="39" t="s">
        <v>1510</v>
      </c>
      <c r="C806" s="35" t="s">
        <v>738</v>
      </c>
      <c r="D806" s="1" t="str">
        <f>'2024'!B18</f>
        <v>Lars Thaarbøl</v>
      </c>
      <c r="E806" s="1" t="s">
        <v>739</v>
      </c>
      <c r="F806" s="1">
        <f>'2024'!A18</f>
        <v>24017</v>
      </c>
      <c r="G806" s="42">
        <f>'2024'!C18</f>
        <v>45453</v>
      </c>
      <c r="H806" s="43" t="str">
        <f>'2024'!G18</f>
        <v>WEB</v>
      </c>
      <c r="I806" s="3">
        <f t="shared" si="3"/>
        <v>2024</v>
      </c>
      <c r="J806" s="1" t="str">
        <f>'2024'!J18</f>
        <v/>
      </c>
    </row>
    <row r="807" ht="14.25" customHeight="1">
      <c r="A807" s="35" t="str">
        <f>'2024'!M19</f>
        <v/>
      </c>
      <c r="B807" s="39" t="str">
        <f>'2024'!N19</f>
        <v/>
      </c>
      <c r="C807" s="35" t="s">
        <v>152</v>
      </c>
      <c r="D807" s="1" t="str">
        <f>'2024'!B19</f>
        <v>Trine Baun</v>
      </c>
      <c r="F807" s="1">
        <f>'2024'!A19</f>
        <v>24018</v>
      </c>
      <c r="G807" s="42">
        <f>'2024'!C19</f>
        <v>45519</v>
      </c>
      <c r="H807" s="43" t="str">
        <f>'2024'!G19</f>
        <v>cansl</v>
      </c>
      <c r="I807" s="3">
        <f t="shared" si="3"/>
        <v>2024</v>
      </c>
      <c r="J807" s="1" t="str">
        <f>'2024'!J19</f>
        <v/>
      </c>
    </row>
    <row r="808" ht="14.25" customHeight="1">
      <c r="A808" s="8" t="s">
        <v>1051</v>
      </c>
      <c r="B808" s="39">
        <v>2.2280789E7</v>
      </c>
      <c r="C808" s="35" t="s">
        <v>1052</v>
      </c>
      <c r="D808" s="1" t="str">
        <f>'2024'!B20</f>
        <v>Hanne Rene</v>
      </c>
      <c r="F808" s="1">
        <f>'2024'!A20</f>
        <v>24019</v>
      </c>
      <c r="G808" s="42">
        <f>'2024'!C20</f>
        <v>45454</v>
      </c>
      <c r="H808" s="43" t="str">
        <f>'2024'!G20</f>
        <v>WEB</v>
      </c>
      <c r="I808" s="3">
        <f t="shared" si="3"/>
        <v>2024</v>
      </c>
      <c r="J808" s="1" t="str">
        <f>'2024'!J20</f>
        <v/>
      </c>
    </row>
    <row r="809" ht="14.25" customHeight="1">
      <c r="A809" s="35" t="str">
        <f>'2024'!M21</f>
        <v/>
      </c>
      <c r="B809" s="39" t="str">
        <f>'2024'!N21</f>
        <v/>
      </c>
      <c r="C809" s="35" t="s">
        <v>647</v>
      </c>
      <c r="D809" s="1" t="str">
        <f>'2024'!B21</f>
        <v>Grete Bossenmeyer</v>
      </c>
      <c r="F809" s="1">
        <f>'2024'!A21</f>
        <v>24020</v>
      </c>
      <c r="G809" s="42">
        <f>'2024'!C21</f>
        <v>45452</v>
      </c>
      <c r="H809" s="43" t="str">
        <f>'2024'!G21</f>
        <v>cansl</v>
      </c>
      <c r="I809" s="3">
        <f t="shared" si="3"/>
        <v>2024</v>
      </c>
      <c r="J809" s="1" t="str">
        <f>'2024'!J21</f>
        <v/>
      </c>
    </row>
    <row r="810" ht="14.25" customHeight="1">
      <c r="A810" s="35" t="str">
        <f>'2024'!M22</f>
        <v/>
      </c>
      <c r="B810" s="39" t="str">
        <f>'2024'!N22</f>
        <v/>
      </c>
      <c r="C810" s="35" t="s">
        <v>79</v>
      </c>
      <c r="D810" s="1" t="str">
        <f>'2024'!B22</f>
        <v>Bo Rosschou</v>
      </c>
      <c r="F810" s="1">
        <f>'2024'!A22</f>
        <v>24021</v>
      </c>
      <c r="G810" s="42">
        <f>'2024'!C22</f>
        <v>45454</v>
      </c>
      <c r="H810" s="43" t="str">
        <f>'2024'!G22</f>
        <v>cansl</v>
      </c>
      <c r="I810" s="3">
        <f t="shared" si="3"/>
        <v>2024</v>
      </c>
      <c r="J810" s="1" t="str">
        <f>'2024'!J22</f>
        <v/>
      </c>
    </row>
    <row r="811" ht="14.25" customHeight="1">
      <c r="A811" s="35" t="str">
        <f>'2024'!M23</f>
        <v/>
      </c>
      <c r="B811" s="39" t="str">
        <f>'2024'!N23</f>
        <v/>
      </c>
      <c r="C811" s="35" t="s">
        <v>1055</v>
      </c>
      <c r="D811" s="1" t="str">
        <f>'2024'!B23</f>
        <v>Peter Rademacher</v>
      </c>
      <c r="F811" s="1">
        <f>'2024'!A23</f>
        <v>24022</v>
      </c>
      <c r="G811" s="42">
        <f>'2024'!C23</f>
        <v>45435</v>
      </c>
      <c r="H811" s="43" t="str">
        <f>'2024'!G23</f>
        <v>bc</v>
      </c>
      <c r="I811" s="3">
        <f t="shared" si="3"/>
        <v>2024</v>
      </c>
      <c r="J811" s="1" t="str">
        <f>'2024'!J23</f>
        <v/>
      </c>
    </row>
    <row r="812" ht="14.25" customHeight="1">
      <c r="A812" s="35" t="str">
        <f>'2024'!M24</f>
        <v/>
      </c>
      <c r="B812" s="39" t="str">
        <f>'2024'!N24</f>
        <v>736700686</v>
      </c>
      <c r="C812" s="35" t="s">
        <v>1058</v>
      </c>
      <c r="D812" s="1" t="str">
        <f>'2024'!B24</f>
        <v>Cecilia B. lofgren</v>
      </c>
      <c r="F812" s="1">
        <f>'2024'!A24</f>
        <v>24023</v>
      </c>
      <c r="G812" s="42">
        <f>'2024'!C24</f>
        <v>45495</v>
      </c>
      <c r="H812" s="43" t="str">
        <f>'2024'!G24</f>
        <v>bc</v>
      </c>
      <c r="I812" s="3">
        <f t="shared" si="3"/>
        <v>2024</v>
      </c>
      <c r="J812" s="1" t="str">
        <f>'2024'!J24</f>
        <v/>
      </c>
    </row>
    <row r="813" ht="14.25" customHeight="1">
      <c r="A813" s="35" t="str">
        <f>'2024'!M25</f>
        <v/>
      </c>
      <c r="B813" s="39" t="str">
        <f>'2024'!N25</f>
        <v>705648220</v>
      </c>
      <c r="C813" s="35" t="s">
        <v>1061</v>
      </c>
      <c r="D813" s="1" t="str">
        <f>'2024'!B25</f>
        <v>Patrik Widstrand</v>
      </c>
      <c r="F813" s="1">
        <f>'2024'!A25</f>
        <v>24024</v>
      </c>
      <c r="G813" s="42">
        <f>'2024'!C25</f>
        <v>45500</v>
      </c>
      <c r="H813" s="43" t="str">
        <f>'2024'!G25</f>
        <v>bc</v>
      </c>
      <c r="I813" s="3">
        <f t="shared" si="3"/>
        <v>2024</v>
      </c>
      <c r="J813" s="1" t="str">
        <f>'2024'!J25</f>
        <v/>
      </c>
    </row>
    <row r="814" ht="14.25" customHeight="1">
      <c r="A814" s="35" t="str">
        <f>'2024'!M26</f>
        <v/>
      </c>
      <c r="B814" s="39" t="str">
        <f>'2024'!N26</f>
        <v/>
      </c>
      <c r="C814" s="35" t="s">
        <v>182</v>
      </c>
      <c r="D814" s="1" t="str">
        <f>'2024'!B26</f>
        <v>Janne Malberg</v>
      </c>
      <c r="F814" s="1">
        <f>'2024'!A26</f>
        <v>24025</v>
      </c>
      <c r="G814" s="42">
        <f>'2024'!C26</f>
        <v>45421</v>
      </c>
      <c r="H814" s="43" t="str">
        <f>'2024'!G26</f>
        <v>bc</v>
      </c>
      <c r="I814" s="3">
        <f t="shared" si="3"/>
        <v>2024</v>
      </c>
      <c r="J814" s="1" t="str">
        <f>'2024'!J26</f>
        <v/>
      </c>
    </row>
    <row r="815" ht="14.25" customHeight="1">
      <c r="A815" s="35" t="str">
        <f>'2024'!M27</f>
        <v/>
      </c>
      <c r="B815" s="39" t="str">
        <f>'2024'!N27</f>
        <v/>
      </c>
      <c r="C815" s="35" t="s">
        <v>1063</v>
      </c>
      <c r="D815" s="1" t="str">
        <f>'2024'!B27</f>
        <v>Jonasen Maibrith</v>
      </c>
      <c r="F815" s="1">
        <f>'2024'!A27</f>
        <v>24026</v>
      </c>
      <c r="G815" s="42">
        <f>'2024'!C27</f>
        <v>45446</v>
      </c>
      <c r="H815" s="43" t="str">
        <f>'2024'!G27</f>
        <v>bc</v>
      </c>
      <c r="I815" s="3">
        <f t="shared" si="3"/>
        <v>2024</v>
      </c>
      <c r="J815" s="1" t="str">
        <f>'2024'!J27</f>
        <v/>
      </c>
    </row>
    <row r="816" ht="14.25" customHeight="1">
      <c r="A816" s="35" t="str">
        <f>'2024'!M28</f>
        <v/>
      </c>
      <c r="B816" s="39" t="str">
        <f>'2024'!N28</f>
        <v/>
      </c>
      <c r="C816" s="35" t="s">
        <v>842</v>
      </c>
      <c r="D816" s="1" t="str">
        <f>'2024'!B28</f>
        <v>Tina Kisbye</v>
      </c>
      <c r="F816" s="1">
        <f>'2024'!A28</f>
        <v>24027</v>
      </c>
      <c r="G816" s="42">
        <f>'2024'!C28</f>
        <v>45421</v>
      </c>
      <c r="H816" s="43" t="str">
        <f>'2024'!G28</f>
        <v>WEB</v>
      </c>
      <c r="I816" s="3">
        <f t="shared" si="3"/>
        <v>2024</v>
      </c>
      <c r="J816" s="1" t="str">
        <f>'2024'!J28</f>
        <v/>
      </c>
    </row>
    <row r="817" ht="14.25" customHeight="1">
      <c r="A817" s="35" t="str">
        <f>'2024'!M29</f>
        <v/>
      </c>
      <c r="B817" s="39" t="str">
        <f>'2024'!N29</f>
        <v/>
      </c>
      <c r="C817" s="35" t="s">
        <v>861</v>
      </c>
      <c r="D817" s="1" t="str">
        <f>'2024'!B29</f>
        <v>Yngvar Helvik</v>
      </c>
      <c r="F817" s="1">
        <f>'2024'!A29</f>
        <v>24028</v>
      </c>
      <c r="G817" s="42">
        <f>'2024'!C29</f>
        <v>45434</v>
      </c>
      <c r="H817" s="43" t="str">
        <f>'2024'!G29</f>
        <v>WEB</v>
      </c>
      <c r="I817" s="3">
        <f t="shared" si="3"/>
        <v>2024</v>
      </c>
      <c r="J817" s="1">
        <f>'2024'!J29</f>
        <v>10</v>
      </c>
    </row>
    <row r="818" ht="14.25" customHeight="1">
      <c r="A818" s="35" t="str">
        <f>'2024'!M30</f>
        <v/>
      </c>
      <c r="B818" s="39" t="str">
        <f>'2024'!N30</f>
        <v/>
      </c>
      <c r="C818" s="35" t="s">
        <v>1067</v>
      </c>
      <c r="D818" s="1" t="str">
        <f>'2024'!B30</f>
        <v>Stine Brehmer</v>
      </c>
      <c r="F818" s="1">
        <f>'2024'!A30</f>
        <v>24029</v>
      </c>
      <c r="G818" s="42">
        <f>'2024'!C30</f>
        <v>45519</v>
      </c>
      <c r="H818" s="43" t="str">
        <f>'2024'!G30</f>
        <v>WEB</v>
      </c>
      <c r="I818" s="3">
        <f t="shared" si="3"/>
        <v>2024</v>
      </c>
      <c r="J818" s="1">
        <f>'2024'!J30</f>
        <v>10</v>
      </c>
    </row>
    <row r="819" ht="14.25" customHeight="1">
      <c r="A819" s="35" t="str">
        <f>'2024'!M31</f>
        <v/>
      </c>
      <c r="B819" s="39">
        <f>'2024'!N31</f>
        <v>29646590</v>
      </c>
      <c r="C819" s="35" t="s">
        <v>30</v>
      </c>
      <c r="D819" s="1" t="str">
        <f>'2024'!B31</f>
        <v>Claus Brunings-Hansen</v>
      </c>
      <c r="F819" s="1">
        <f>'2024'!A31</f>
        <v>24030</v>
      </c>
      <c r="G819" s="42">
        <f>'2024'!C31</f>
        <v>45475</v>
      </c>
      <c r="H819" s="43" t="str">
        <f>'2024'!G31</f>
        <v>bc</v>
      </c>
      <c r="I819" s="3">
        <f t="shared" si="3"/>
        <v>2024</v>
      </c>
      <c r="J819" s="1" t="str">
        <f>'2024'!J31</f>
        <v/>
      </c>
    </row>
    <row r="820" ht="14.25" customHeight="1">
      <c r="A820" s="35" t="str">
        <f>'2024'!M32</f>
        <v/>
      </c>
      <c r="B820" s="39" t="str">
        <f>'2024'!N32</f>
        <v/>
      </c>
      <c r="C820" s="35" t="s">
        <v>1070</v>
      </c>
      <c r="D820" s="1" t="str">
        <f>'2024'!B32</f>
        <v>Camilla Lorqvist</v>
      </c>
      <c r="F820" s="1">
        <f>'2024'!A32</f>
        <v>24031</v>
      </c>
      <c r="G820" s="42">
        <f>'2024'!C32</f>
        <v>45462</v>
      </c>
      <c r="H820" s="43" t="str">
        <f>'2024'!G32</f>
        <v>bc</v>
      </c>
      <c r="I820" s="3">
        <f t="shared" si="3"/>
        <v>2024</v>
      </c>
      <c r="J820" s="1" t="str">
        <f>'2024'!J32</f>
        <v/>
      </c>
    </row>
    <row r="821" ht="14.25" customHeight="1">
      <c r="A821" s="35" t="str">
        <f>'2024'!M33</f>
        <v/>
      </c>
      <c r="B821" s="39">
        <f>'2024'!N33</f>
        <v>17649774638</v>
      </c>
      <c r="C821" s="35" t="s">
        <v>1072</v>
      </c>
      <c r="D821" s="1" t="str">
        <f>'2024'!B33</f>
        <v>Jutta Kugler</v>
      </c>
      <c r="F821" s="1">
        <f>'2024'!A33</f>
        <v>24032</v>
      </c>
      <c r="G821" s="42">
        <f>'2024'!C33</f>
        <v>45465</v>
      </c>
      <c r="H821" s="43" t="str">
        <f>'2024'!G33</f>
        <v>bc</v>
      </c>
      <c r="I821" s="3">
        <f t="shared" si="3"/>
        <v>2024</v>
      </c>
      <c r="J821" s="1" t="str">
        <f>'2024'!J33</f>
        <v/>
      </c>
    </row>
    <row r="822" ht="14.25" customHeight="1">
      <c r="A822" s="35" t="str">
        <f>'2024'!M34</f>
        <v/>
      </c>
      <c r="B822" s="39" t="str">
        <f>'2024'!N34</f>
        <v/>
      </c>
      <c r="C822" s="35" t="s">
        <v>1074</v>
      </c>
      <c r="D822" s="1" t="str">
        <f>'2024'!B34</f>
        <v>Slawomir Zacharek</v>
      </c>
      <c r="F822" s="1">
        <f>'2024'!A34</f>
        <v>24033</v>
      </c>
      <c r="G822" s="42">
        <f>'2024'!C34</f>
        <v>45474</v>
      </c>
      <c r="H822" s="43" t="str">
        <f>'2024'!G34</f>
        <v>cansl</v>
      </c>
      <c r="I822" s="3">
        <f t="shared" si="3"/>
        <v>2024</v>
      </c>
      <c r="J822" s="1" t="str">
        <f>'2024'!J34</f>
        <v/>
      </c>
    </row>
    <row r="823" ht="14.25" customHeight="1">
      <c r="A823" s="46" t="str">
        <f>'2024'!M35</f>
        <v>mikaelholst@newmail.dk</v>
      </c>
      <c r="B823" s="39" t="str">
        <f>'2024'!N35</f>
        <v>40474386</v>
      </c>
      <c r="C823" s="35" t="s">
        <v>1511</v>
      </c>
      <c r="D823" s="1" t="str">
        <f>'2024'!B35</f>
        <v>Mikael Holst</v>
      </c>
      <c r="F823" s="1">
        <f>'2024'!A35</f>
        <v>24034</v>
      </c>
      <c r="G823" s="42">
        <f>'2024'!C35</f>
        <v>45513</v>
      </c>
      <c r="H823" s="43" t="str">
        <f>'2024'!G35</f>
        <v>web</v>
      </c>
      <c r="I823" s="3">
        <f t="shared" si="3"/>
        <v>2024</v>
      </c>
      <c r="J823" s="1">
        <f>'2024'!J35</f>
        <v>10</v>
      </c>
    </row>
    <row r="824" ht="14.25" customHeight="1">
      <c r="A824" s="8" t="s">
        <v>1079</v>
      </c>
      <c r="B824" s="39" t="s">
        <v>1512</v>
      </c>
      <c r="C824" s="35" t="s">
        <v>1505</v>
      </c>
      <c r="D824" s="1" t="s">
        <v>150</v>
      </c>
      <c r="E824" s="1" t="s">
        <v>1080</v>
      </c>
      <c r="F824" s="1">
        <f>'2024'!A36</f>
        <v>24035</v>
      </c>
      <c r="G824" s="42">
        <f>'2024'!C36</f>
        <v>45454</v>
      </c>
      <c r="H824" s="43" t="str">
        <f>'2024'!G36</f>
        <v>web</v>
      </c>
      <c r="I824" s="3">
        <f t="shared" si="3"/>
        <v>2024</v>
      </c>
      <c r="J824" s="1" t="str">
        <f>'2024'!J36</f>
        <v/>
      </c>
    </row>
    <row r="825" ht="14.25" customHeight="1">
      <c r="A825" s="35" t="str">
        <f>'2024'!M37</f>
        <v/>
      </c>
      <c r="B825" s="39" t="str">
        <f>'2024'!N37</f>
        <v/>
      </c>
      <c r="C825" s="35" t="s">
        <v>1081</v>
      </c>
      <c r="D825" s="1" t="str">
        <f>'2024'!B37</f>
        <v>camilla Hertz Dalsjø</v>
      </c>
      <c r="F825" s="1">
        <f>'2024'!A37</f>
        <v>24036</v>
      </c>
      <c r="G825" s="42">
        <f>'2024'!C37</f>
        <v>45516</v>
      </c>
      <c r="H825" s="43" t="str">
        <f>'2024'!G37</f>
        <v>cansl</v>
      </c>
      <c r="I825" s="3">
        <f t="shared" si="3"/>
        <v>2024</v>
      </c>
      <c r="J825" s="1" t="str">
        <f>'2024'!J37</f>
        <v/>
      </c>
    </row>
    <row r="826" ht="14.25" customHeight="1">
      <c r="A826" s="35" t="str">
        <f>'2024'!M38</f>
        <v/>
      </c>
      <c r="B826" s="39" t="str">
        <f>'2024'!N38</f>
        <v/>
      </c>
      <c r="C826" s="35" t="s">
        <v>1513</v>
      </c>
      <c r="D826" s="1" t="str">
        <f>'2024'!B38</f>
        <v>Ken</v>
      </c>
      <c r="F826" s="1">
        <f>'2024'!A38</f>
        <v>24037</v>
      </c>
      <c r="G826" s="42">
        <f>'2024'!C38</f>
        <v>45529</v>
      </c>
      <c r="H826" s="43" t="str">
        <f>'2024'!G38</f>
        <v>web</v>
      </c>
      <c r="I826" s="3">
        <f t="shared" si="3"/>
        <v>2024</v>
      </c>
      <c r="J826" s="1">
        <f>'2024'!J38</f>
        <v>10</v>
      </c>
    </row>
    <row r="827" ht="14.25" customHeight="1">
      <c r="A827" s="35" t="str">
        <f>'2024'!M39</f>
        <v/>
      </c>
      <c r="B827" s="39" t="str">
        <f>'2024'!N39</f>
        <v/>
      </c>
      <c r="C827" s="35" t="s">
        <v>657</v>
      </c>
      <c r="D827" s="1" t="str">
        <f>'2024'!B39</f>
        <v>Arne Sahlstedt</v>
      </c>
      <c r="F827" s="1">
        <f>'2024'!A39</f>
        <v>24038</v>
      </c>
      <c r="G827" s="42">
        <f>'2024'!C39</f>
        <v>45446</v>
      </c>
      <c r="H827" s="43" t="str">
        <f>'2024'!G39</f>
        <v>web</v>
      </c>
      <c r="I827" s="3">
        <f t="shared" si="3"/>
        <v>2024</v>
      </c>
      <c r="J827" s="1">
        <f>'2024'!J39</f>
        <v>10</v>
      </c>
    </row>
    <row r="828" ht="14.25" customHeight="1">
      <c r="A828" s="35" t="str">
        <f>'2024'!M40</f>
        <v/>
      </c>
      <c r="B828" s="39" t="str">
        <f>'2024'!N40</f>
        <v/>
      </c>
      <c r="C828" s="35" t="s">
        <v>1085</v>
      </c>
      <c r="D828" s="1" t="str">
        <f>'2024'!B40</f>
        <v>Silvia-Elke Knaack</v>
      </c>
      <c r="F828" s="1">
        <f>'2024'!A40</f>
        <v>24039</v>
      </c>
      <c r="G828" s="42">
        <f>'2024'!C40</f>
        <v>45442</v>
      </c>
      <c r="H828" s="43" t="str">
        <f>'2024'!G40</f>
        <v>bc</v>
      </c>
      <c r="I828" s="3">
        <f t="shared" si="3"/>
        <v>2024</v>
      </c>
      <c r="J828" s="1" t="str">
        <f>'2024'!J40</f>
        <v/>
      </c>
    </row>
    <row r="829" ht="14.25" customHeight="1">
      <c r="A829" s="35" t="str">
        <f>'2024'!M41</f>
        <v/>
      </c>
      <c r="B829" s="39" t="str">
        <f>'2024'!N41</f>
        <v>01637615160</v>
      </c>
      <c r="C829" s="35" t="s">
        <v>1088</v>
      </c>
      <c r="D829" s="1" t="str">
        <f>'2024'!B41</f>
        <v>Petra Wiesmann-Trawny</v>
      </c>
      <c r="F829" s="1">
        <f>'2024'!A41</f>
        <v>24040</v>
      </c>
      <c r="G829" s="42">
        <f>'2024'!C41</f>
        <v>45488</v>
      </c>
      <c r="H829" s="43" t="str">
        <f>'2024'!G41</f>
        <v>bc</v>
      </c>
      <c r="I829" s="3">
        <f t="shared" si="3"/>
        <v>2024</v>
      </c>
      <c r="J829" s="1" t="str">
        <f>'2024'!J41</f>
        <v/>
      </c>
    </row>
    <row r="830" ht="14.25" customHeight="1">
      <c r="A830" s="35" t="str">
        <f>'2024'!M42</f>
        <v/>
      </c>
      <c r="B830" s="39" t="str">
        <f>'2024'!N42</f>
        <v/>
      </c>
      <c r="C830" s="35" t="s">
        <v>985</v>
      </c>
      <c r="D830" s="1" t="str">
        <f>'2024'!B42</f>
        <v>Stig Prehn</v>
      </c>
      <c r="F830" s="1">
        <f>'2024'!A42</f>
        <v>24041</v>
      </c>
      <c r="G830" s="42">
        <f>'2024'!C42</f>
        <v>45448</v>
      </c>
      <c r="H830" s="43" t="str">
        <f>'2024'!G42</f>
        <v>WEB</v>
      </c>
      <c r="I830" s="3">
        <f t="shared" si="3"/>
        <v>2024</v>
      </c>
      <c r="J830" s="1">
        <f>'2024'!J42</f>
        <v>10</v>
      </c>
    </row>
    <row r="831" ht="14.25" customHeight="1">
      <c r="A831" s="35" t="str">
        <f>'2024'!M43</f>
        <v/>
      </c>
      <c r="B831" s="39" t="str">
        <f>'2024'!N43</f>
        <v>60150136</v>
      </c>
      <c r="C831" s="35" t="s">
        <v>1093</v>
      </c>
      <c r="D831" s="1" t="str">
        <f>'2024'!B43</f>
        <v>Klaus Høybye</v>
      </c>
      <c r="F831" s="1">
        <f>'2024'!A43</f>
        <v>24042</v>
      </c>
      <c r="G831" s="42">
        <f>'2024'!C43</f>
        <v>45486</v>
      </c>
      <c r="H831" s="43" t="str">
        <f>'2024'!G43</f>
        <v>bc</v>
      </c>
      <c r="I831" s="3">
        <f t="shared" si="3"/>
        <v>2024</v>
      </c>
      <c r="J831" s="1" t="str">
        <f>'2024'!J43</f>
        <v/>
      </c>
    </row>
    <row r="832" ht="14.25" customHeight="1">
      <c r="A832" s="35" t="str">
        <f>'2024'!M44</f>
        <v/>
      </c>
      <c r="B832" s="39" t="str">
        <f>'2024'!N44</f>
        <v/>
      </c>
      <c r="C832" s="35" t="s">
        <v>1095</v>
      </c>
      <c r="D832" s="1" t="str">
        <f>'2024'!B44</f>
        <v>Tina Degn</v>
      </c>
      <c r="F832" s="1">
        <f>'2024'!A44</f>
        <v>24043</v>
      </c>
      <c r="G832" s="42">
        <f>'2024'!C44</f>
        <v>45472</v>
      </c>
      <c r="H832" s="43" t="str">
        <f>'2024'!G44</f>
        <v>cansl</v>
      </c>
      <c r="I832" s="3">
        <f t="shared" si="3"/>
        <v>2024</v>
      </c>
      <c r="J832" s="1" t="str">
        <f>'2024'!J44</f>
        <v/>
      </c>
    </row>
    <row r="833" ht="14.25" customHeight="1">
      <c r="A833" s="35" t="str">
        <f>'2024'!M45</f>
        <v/>
      </c>
      <c r="B833" s="39" t="str">
        <f>'2024'!N45</f>
        <v/>
      </c>
      <c r="C833" s="35" t="s">
        <v>266</v>
      </c>
      <c r="D833" s="1" t="str">
        <f>'2024'!B45</f>
        <v>Vinnie Krogh</v>
      </c>
      <c r="F833" s="1">
        <f>'2024'!A45</f>
        <v>24044</v>
      </c>
      <c r="G833" s="42">
        <f>'2024'!C45</f>
        <v>45446</v>
      </c>
      <c r="H833" s="43" t="str">
        <f>'2024'!G45</f>
        <v>web</v>
      </c>
      <c r="I833" s="3">
        <f t="shared" si="3"/>
        <v>2024</v>
      </c>
      <c r="J833" s="1">
        <f>'2024'!J45</f>
        <v>10</v>
      </c>
    </row>
    <row r="834" ht="14.25" customHeight="1">
      <c r="A834" s="35" t="str">
        <f>'2024'!M46</f>
        <v/>
      </c>
      <c r="B834" s="39">
        <f>'2024'!N46</f>
        <v>1705647547</v>
      </c>
      <c r="C834" s="35" t="s">
        <v>1097</v>
      </c>
      <c r="D834" s="1" t="str">
        <f>'2024'!B46</f>
        <v>Karin Meixner</v>
      </c>
      <c r="F834" s="1">
        <f>'2024'!A46</f>
        <v>24045</v>
      </c>
      <c r="G834" s="42">
        <f>'2024'!C46</f>
        <v>45439</v>
      </c>
      <c r="H834" s="43" t="str">
        <f>'2024'!G46</f>
        <v>bc</v>
      </c>
      <c r="I834" s="3">
        <f t="shared" si="3"/>
        <v>2024</v>
      </c>
      <c r="J834" s="1" t="str">
        <f>'2024'!J46</f>
        <v/>
      </c>
    </row>
    <row r="835" ht="14.25" customHeight="1">
      <c r="A835" s="35" t="str">
        <f>'2024'!M47</f>
        <v/>
      </c>
      <c r="B835" s="39" t="str">
        <f>'2024'!N47</f>
        <v>21261488</v>
      </c>
      <c r="C835" s="35" t="s">
        <v>88</v>
      </c>
      <c r="D835" s="1" t="str">
        <f>'2024'!B47</f>
        <v>Martin Simonsen</v>
      </c>
      <c r="F835" s="1">
        <f>'2024'!A47</f>
        <v>24046</v>
      </c>
      <c r="G835" s="42">
        <f>'2024'!C47</f>
        <v>45495</v>
      </c>
      <c r="H835" s="43" t="str">
        <f>'2024'!G47</f>
        <v>web</v>
      </c>
      <c r="I835" s="3">
        <f t="shared" si="3"/>
        <v>2024</v>
      </c>
      <c r="J835" s="1">
        <f>'2024'!J47</f>
        <v>10</v>
      </c>
    </row>
    <row r="836" ht="14.25" customHeight="1">
      <c r="A836" s="35" t="str">
        <f>'2024'!M48</f>
        <v/>
      </c>
      <c r="B836" s="39" t="str">
        <f>'2024'!N48</f>
        <v/>
      </c>
      <c r="C836" s="35" t="s">
        <v>1102</v>
      </c>
      <c r="D836" s="1" t="str">
        <f>'2024'!B48</f>
        <v>Anne Braad</v>
      </c>
      <c r="F836" s="1">
        <f>'2024'!A48</f>
        <v>24047</v>
      </c>
      <c r="G836" s="42">
        <f>'2024'!C48</f>
        <v>45495</v>
      </c>
      <c r="H836" s="43" t="str">
        <f>'2024'!G48</f>
        <v>cansl</v>
      </c>
      <c r="I836" s="3">
        <f t="shared" si="3"/>
        <v>2024</v>
      </c>
      <c r="J836" s="1" t="str">
        <f>'2024'!J48</f>
        <v/>
      </c>
    </row>
    <row r="837" ht="14.25" customHeight="1">
      <c r="A837" s="46" t="str">
        <f>'2024'!M49</f>
        <v>pija@mail.tele.dk</v>
      </c>
      <c r="B837" s="39">
        <f>'2024'!N49</f>
        <v>61793423</v>
      </c>
      <c r="C837" s="35" t="s">
        <v>213</v>
      </c>
      <c r="D837" s="1" t="str">
        <f>'2024'!B49</f>
        <v>Jan Andersen</v>
      </c>
      <c r="F837" s="1">
        <f>'2024'!A49</f>
        <v>24048</v>
      </c>
      <c r="G837" s="42">
        <f>'2024'!C49</f>
        <v>45467</v>
      </c>
      <c r="H837" s="43" t="str">
        <f>'2024'!G49</f>
        <v>web</v>
      </c>
      <c r="I837" s="3">
        <f t="shared" si="3"/>
        <v>2024</v>
      </c>
      <c r="J837" s="1">
        <f>'2024'!J49</f>
        <v>10</v>
      </c>
    </row>
    <row r="838" ht="14.25" customHeight="1">
      <c r="A838" s="35" t="str">
        <f>'2024'!M50</f>
        <v/>
      </c>
      <c r="B838" s="39" t="str">
        <f>'2024'!N50</f>
        <v/>
      </c>
      <c r="C838" s="35" t="s">
        <v>1106</v>
      </c>
      <c r="D838" s="1" t="str">
        <f>'2024'!B50</f>
        <v>Lars Diderrichsen</v>
      </c>
      <c r="F838" s="1">
        <f>'2024'!A50</f>
        <v>24049</v>
      </c>
      <c r="G838" s="42">
        <f>'2024'!C50</f>
        <v>45494</v>
      </c>
      <c r="H838" s="43" t="str">
        <f>'2024'!G50</f>
        <v>cansl</v>
      </c>
      <c r="I838" s="3">
        <f t="shared" si="3"/>
        <v>2024</v>
      </c>
      <c r="J838" s="1" t="str">
        <f>'2024'!J50</f>
        <v/>
      </c>
    </row>
    <row r="839" ht="14.25" customHeight="1">
      <c r="A839" s="35" t="str">
        <f>'2024'!M51</f>
        <v/>
      </c>
      <c r="B839" s="39" t="str">
        <f>'2024'!N51</f>
        <v/>
      </c>
      <c r="C839" s="35" t="s">
        <v>1108</v>
      </c>
      <c r="D839" s="1" t="str">
        <f>'2024'!B51</f>
        <v>Haye Westendorp</v>
      </c>
      <c r="F839" s="1">
        <f>'2024'!A51</f>
        <v>24050</v>
      </c>
      <c r="G839" s="42">
        <f>'2024'!C51</f>
        <v>45511</v>
      </c>
      <c r="H839" s="43" t="str">
        <f>'2024'!G51</f>
        <v>cansl</v>
      </c>
      <c r="I839" s="3">
        <f t="shared" si="3"/>
        <v>2024</v>
      </c>
      <c r="J839" s="1" t="str">
        <f>'2024'!J51</f>
        <v/>
      </c>
    </row>
    <row r="840" ht="14.25" customHeight="1">
      <c r="A840" s="35" t="str">
        <f>'2024'!M52</f>
        <v/>
      </c>
      <c r="B840" s="39" t="str">
        <f>'2024'!N52</f>
        <v/>
      </c>
      <c r="C840" s="35" t="s">
        <v>1110</v>
      </c>
      <c r="D840" s="1" t="str">
        <f>'2024'!B52</f>
        <v>Thibaut Mouly</v>
      </c>
      <c r="F840" s="1">
        <f>'2024'!A52</f>
        <v>24051</v>
      </c>
      <c r="G840" s="42">
        <f>'2024'!C52</f>
        <v>45414</v>
      </c>
      <c r="H840" s="43" t="str">
        <f>'2024'!G52</f>
        <v>web</v>
      </c>
      <c r="I840" s="3">
        <f t="shared" si="3"/>
        <v>2024</v>
      </c>
      <c r="J840" s="1">
        <f>'2024'!J52</f>
        <v>5</v>
      </c>
    </row>
    <row r="841" ht="14.25" customHeight="1">
      <c r="A841" s="35" t="str">
        <f>'2024'!M53</f>
        <v/>
      </c>
      <c r="B841" s="39" t="str">
        <f>'2024'!N53</f>
        <v/>
      </c>
      <c r="C841" s="35" t="s">
        <v>506</v>
      </c>
      <c r="D841" s="1" t="str">
        <f>'2024'!B53</f>
        <v>Hans-Dieter Lange</v>
      </c>
      <c r="F841" s="1">
        <f>'2024'!A53</f>
        <v>24052</v>
      </c>
      <c r="G841" s="42">
        <f>'2024'!C53</f>
        <v>45442</v>
      </c>
      <c r="H841" s="43" t="str">
        <f>'2024'!G53</f>
        <v>web</v>
      </c>
      <c r="I841" s="3">
        <f t="shared" si="3"/>
        <v>2024</v>
      </c>
      <c r="J841" s="1">
        <f>'2024'!J53</f>
        <v>10</v>
      </c>
    </row>
    <row r="842" ht="14.25" customHeight="1">
      <c r="A842" s="35" t="str">
        <f>'2024'!M54</f>
        <v/>
      </c>
      <c r="B842" s="39" t="str">
        <f>'2024'!N54</f>
        <v/>
      </c>
      <c r="C842" s="35" t="s">
        <v>403</v>
      </c>
      <c r="D842" s="1" t="str">
        <f>'2024'!B54</f>
        <v>Peter Petersen</v>
      </c>
      <c r="F842" s="1">
        <f>'2024'!A54</f>
        <v>24053</v>
      </c>
      <c r="G842" s="42">
        <f>'2024'!C54</f>
        <v>45434</v>
      </c>
      <c r="H842" s="43" t="str">
        <f>'2024'!G54</f>
        <v>web</v>
      </c>
      <c r="I842" s="3">
        <f t="shared" si="3"/>
        <v>2024</v>
      </c>
      <c r="J842" s="1">
        <f>'2024'!J54</f>
        <v>10</v>
      </c>
    </row>
    <row r="843" ht="14.25" customHeight="1">
      <c r="A843" s="35" t="str">
        <f>'2024'!M55</f>
        <v/>
      </c>
      <c r="B843" s="39" t="str">
        <f>'2024'!N55</f>
        <v/>
      </c>
      <c r="C843" s="35" t="s">
        <v>855</v>
      </c>
      <c r="D843" s="1" t="str">
        <f>'2024'!B55</f>
        <v>Josepha Schettler</v>
      </c>
      <c r="F843" s="1">
        <f>'2024'!A55</f>
        <v>24054</v>
      </c>
      <c r="G843" s="42">
        <f>'2024'!C55</f>
        <v>45439</v>
      </c>
      <c r="H843" s="43" t="str">
        <f>'2024'!G55</f>
        <v>bc</v>
      </c>
      <c r="I843" s="3">
        <f t="shared" si="3"/>
        <v>2024</v>
      </c>
      <c r="J843" s="1" t="str">
        <f>'2024'!J55</f>
        <v/>
      </c>
    </row>
    <row r="844" ht="14.25" customHeight="1">
      <c r="A844" s="35" t="str">
        <f>'2024'!M56</f>
        <v/>
      </c>
      <c r="B844" s="39" t="str">
        <f>'2024'!N56</f>
        <v/>
      </c>
      <c r="C844" s="35" t="s">
        <v>1115</v>
      </c>
      <c r="D844" s="1" t="str">
        <f>'2024'!B56</f>
        <v>Lene Bysted</v>
      </c>
      <c r="F844" s="1">
        <f>'2024'!A56</f>
        <v>24055</v>
      </c>
      <c r="G844" s="42">
        <f>'2024'!C56</f>
        <v>45432</v>
      </c>
      <c r="H844" s="43" t="str">
        <f>'2024'!G56</f>
        <v>web</v>
      </c>
      <c r="I844" s="3">
        <f t="shared" si="3"/>
        <v>2024</v>
      </c>
      <c r="J844" s="1">
        <f>'2024'!J56</f>
        <v>10</v>
      </c>
    </row>
    <row r="845" ht="14.25" customHeight="1">
      <c r="A845" s="35" t="str">
        <f>'2024'!M57</f>
        <v/>
      </c>
      <c r="B845" s="39" t="str">
        <f>'2024'!N57</f>
        <v/>
      </c>
      <c r="C845" s="35" t="s">
        <v>1116</v>
      </c>
      <c r="D845" s="1" t="str">
        <f>'2024'!B57</f>
        <v>Iben Munk</v>
      </c>
      <c r="F845" s="1">
        <f>'2024'!A57</f>
        <v>24056</v>
      </c>
      <c r="G845" s="42">
        <f>'2024'!C57</f>
        <v>45516</v>
      </c>
      <c r="H845" s="43" t="str">
        <f>'2024'!G57</f>
        <v>bc</v>
      </c>
      <c r="I845" s="3">
        <f t="shared" si="3"/>
        <v>2024</v>
      </c>
      <c r="J845" s="1" t="str">
        <f>'2024'!J57</f>
        <v/>
      </c>
    </row>
    <row r="846" ht="14.25" customHeight="1">
      <c r="A846" s="35" t="str">
        <f>'2024'!M58</f>
        <v/>
      </c>
      <c r="B846" s="39" t="str">
        <f>'2024'!N58</f>
        <v/>
      </c>
      <c r="C846" s="35" t="s">
        <v>1120</v>
      </c>
      <c r="D846" s="1" t="str">
        <f>'2024'!B58</f>
        <v>Carsten </v>
      </c>
      <c r="F846" s="1">
        <f>'2024'!A58</f>
        <v>24057</v>
      </c>
      <c r="G846" s="42">
        <f>'2024'!C58</f>
        <v>45524</v>
      </c>
      <c r="H846" s="43" t="str">
        <f>'2024'!G58</f>
        <v>web</v>
      </c>
      <c r="I846" s="3">
        <f t="shared" si="3"/>
        <v>2024</v>
      </c>
      <c r="J846" s="1">
        <f>'2024'!J58</f>
        <v>10</v>
      </c>
    </row>
    <row r="847" ht="14.25" customHeight="1">
      <c r="A847" s="35" t="str">
        <f>'2024'!M59</f>
        <v/>
      </c>
      <c r="B847" s="39" t="str">
        <f>'2024'!N59</f>
        <v/>
      </c>
      <c r="C847" s="35" t="s">
        <v>1514</v>
      </c>
      <c r="D847" s="1" t="str">
        <f>'2024'!B59</f>
        <v>Erik Friis</v>
      </c>
      <c r="F847" s="1">
        <f>'2024'!A59</f>
        <v>24058</v>
      </c>
      <c r="G847" s="42">
        <f>'2024'!C59</f>
        <v>45548</v>
      </c>
      <c r="H847" s="43" t="str">
        <f>'2024'!G59</f>
        <v>web</v>
      </c>
      <c r="I847" s="3">
        <f t="shared" si="3"/>
        <v>2024</v>
      </c>
      <c r="J847" s="1">
        <f>'2024'!J59</f>
        <v>10</v>
      </c>
    </row>
    <row r="848" ht="14.25" customHeight="1">
      <c r="A848" s="35" t="str">
        <f>'2024'!M60</f>
        <v/>
      </c>
      <c r="B848" s="39" t="str">
        <f>'2024'!N60</f>
        <v>28878840</v>
      </c>
      <c r="C848" s="35" t="s">
        <v>1123</v>
      </c>
      <c r="D848" s="1" t="str">
        <f>'2024'!B60</f>
        <v>Mette Thomsen</v>
      </c>
      <c r="F848" s="1">
        <f>'2024'!A60</f>
        <v>24059</v>
      </c>
      <c r="G848" s="42">
        <f>'2024'!C60</f>
        <v>45492</v>
      </c>
      <c r="H848" s="43" t="str">
        <f>'2024'!G60</f>
        <v>bc</v>
      </c>
      <c r="I848" s="3">
        <f t="shared" si="3"/>
        <v>2024</v>
      </c>
      <c r="J848" s="1" t="str">
        <f>'2024'!J60</f>
        <v/>
      </c>
    </row>
    <row r="849" ht="14.25" customHeight="1">
      <c r="A849" s="35" t="str">
        <f>'2024'!M61</f>
        <v/>
      </c>
      <c r="B849" s="39">
        <f>'2024'!N61</f>
        <v>42911647</v>
      </c>
      <c r="C849" s="35" t="s">
        <v>320</v>
      </c>
      <c r="D849" s="1" t="str">
        <f>'2024'!B61</f>
        <v>Kjeld Vang-Olsen</v>
      </c>
      <c r="F849" s="1">
        <f>'2024'!A61</f>
        <v>24060</v>
      </c>
      <c r="G849" s="42">
        <f>'2024'!C61</f>
        <v>45464</v>
      </c>
      <c r="H849" s="43" t="str">
        <f>'2024'!G61</f>
        <v>bc</v>
      </c>
      <c r="I849" s="3">
        <f t="shared" si="3"/>
        <v>2024</v>
      </c>
      <c r="J849" s="1" t="str">
        <f>'2024'!J61</f>
        <v/>
      </c>
    </row>
    <row r="850" ht="14.25" customHeight="1">
      <c r="A850" s="35" t="str">
        <f>'2024'!M62</f>
        <v/>
      </c>
      <c r="B850" s="39">
        <f>'2024'!N62</f>
        <v>22604864</v>
      </c>
      <c r="C850" s="35" t="s">
        <v>1126</v>
      </c>
      <c r="D850" s="1" t="str">
        <f>'2024'!B62</f>
        <v>Mette Øster</v>
      </c>
      <c r="F850" s="1">
        <f>'2024'!A62</f>
        <v>24061</v>
      </c>
      <c r="G850" s="42">
        <f>'2024'!C62</f>
        <v>45480</v>
      </c>
      <c r="H850" s="43" t="str">
        <f>'2024'!G62</f>
        <v>bc</v>
      </c>
      <c r="I850" s="3">
        <f t="shared" si="3"/>
        <v>2024</v>
      </c>
      <c r="J850" s="1" t="str">
        <f>'2024'!J62</f>
        <v/>
      </c>
    </row>
    <row r="851" ht="14.25" customHeight="1">
      <c r="A851" s="35" t="str">
        <f>'2024'!M63</f>
        <v/>
      </c>
      <c r="B851" s="39" t="str">
        <f>'2024'!N63</f>
        <v/>
      </c>
      <c r="C851" s="35" t="s">
        <v>590</v>
      </c>
      <c r="D851" s="1" t="str">
        <f>'2024'!B63</f>
        <v>Christer Johansson</v>
      </c>
      <c r="F851" s="1">
        <f>'2024'!A63</f>
        <v>24062</v>
      </c>
      <c r="G851" s="42">
        <f>'2024'!C63</f>
        <v>45502</v>
      </c>
      <c r="H851" s="43" t="str">
        <f>'2024'!G63</f>
        <v>bc</v>
      </c>
      <c r="I851" s="3">
        <f t="shared" si="3"/>
        <v>2024</v>
      </c>
      <c r="J851" s="1" t="str">
        <f>'2024'!J63</f>
        <v/>
      </c>
    </row>
    <row r="852" ht="14.25" customHeight="1">
      <c r="A852" s="35" t="str">
        <f>'2024'!M64</f>
        <v/>
      </c>
      <c r="B852" s="39" t="str">
        <f>'2024'!N64</f>
        <v/>
      </c>
      <c r="C852" s="35" t="s">
        <v>13</v>
      </c>
      <c r="D852" s="1" t="str">
        <f>'2024'!B64</f>
        <v>Lars Sørensen</v>
      </c>
      <c r="F852" s="1">
        <f>'2024'!A64</f>
        <v>24063</v>
      </c>
      <c r="G852" s="42">
        <f>'2024'!C64</f>
        <v>45533</v>
      </c>
      <c r="H852" s="43" t="str">
        <f>'2024'!G64</f>
        <v>web</v>
      </c>
      <c r="I852" s="3">
        <f t="shared" si="3"/>
        <v>2024</v>
      </c>
      <c r="J852" s="1">
        <f>'2024'!J64</f>
        <v>10</v>
      </c>
    </row>
    <row r="853" ht="14.25" customHeight="1">
      <c r="A853" s="46" t="str">
        <f>'2024'!M65</f>
        <v>missmahia@hotmail.com</v>
      </c>
      <c r="B853" s="39" t="str">
        <f>'2024'!N65</f>
        <v>27570750</v>
      </c>
      <c r="C853" s="35" t="s">
        <v>912</v>
      </c>
      <c r="D853" s="1" t="str">
        <f>'2024'!B65</f>
        <v>Maria Bendixø-Bendixen</v>
      </c>
      <c r="F853" s="1">
        <f>'2024'!A65</f>
        <v>24064</v>
      </c>
      <c r="G853" s="42">
        <f>'2024'!C65</f>
        <v>45506</v>
      </c>
      <c r="H853" s="43" t="str">
        <f>'2024'!G65</f>
        <v>web</v>
      </c>
      <c r="I853" s="3">
        <f t="shared" si="3"/>
        <v>2024</v>
      </c>
      <c r="J853" s="1">
        <f>'2024'!J65</f>
        <v>10</v>
      </c>
    </row>
    <row r="854" ht="14.25" customHeight="1">
      <c r="A854" s="35" t="str">
        <f>'2024'!M66</f>
        <v/>
      </c>
      <c r="B854" s="39" t="str">
        <f>'2024'!N66</f>
        <v/>
      </c>
      <c r="C854" s="35" t="s">
        <v>1132</v>
      </c>
      <c r="D854" s="1" t="str">
        <f>'2024'!B66</f>
        <v>Olaf Hannemann</v>
      </c>
      <c r="F854" s="1">
        <f>'2024'!A66</f>
        <v>24065</v>
      </c>
      <c r="G854" s="42">
        <f>'2024'!C66</f>
        <v>45560</v>
      </c>
      <c r="H854" s="43" t="str">
        <f>'2024'!G66</f>
        <v>cansl</v>
      </c>
      <c r="I854" s="3">
        <f t="shared" si="3"/>
        <v>2024</v>
      </c>
      <c r="J854" s="1" t="str">
        <f>'2024'!J66</f>
        <v/>
      </c>
    </row>
    <row r="855" ht="14.25" customHeight="1">
      <c r="A855" s="35" t="str">
        <f>'2024'!M67</f>
        <v/>
      </c>
      <c r="B855" s="39">
        <f>'2024'!N67</f>
        <v>5731981212</v>
      </c>
      <c r="C855" s="35" t="s">
        <v>1134</v>
      </c>
      <c r="D855" s="1" t="str">
        <f>'2024'!B67</f>
        <v>Andre Hostmann</v>
      </c>
      <c r="F855" s="1">
        <f>'2024'!A67</f>
        <v>24066</v>
      </c>
      <c r="G855" s="42">
        <f>'2024'!C67</f>
        <v>45438</v>
      </c>
      <c r="H855" s="43" t="str">
        <f>'2024'!G67</f>
        <v>bc</v>
      </c>
      <c r="I855" s="3">
        <f t="shared" si="3"/>
        <v>2024</v>
      </c>
      <c r="J855" s="1" t="str">
        <f>'2024'!J67</f>
        <v/>
      </c>
    </row>
    <row r="856" ht="14.25" customHeight="1">
      <c r="A856" s="35" t="str">
        <f>'2024'!M68</f>
        <v/>
      </c>
      <c r="B856" s="39" t="str">
        <f>'2024'!N68</f>
        <v/>
      </c>
      <c r="C856" s="35" t="s">
        <v>1136</v>
      </c>
      <c r="D856" s="1" t="str">
        <f>'2024'!B68</f>
        <v>Hara Dvinge</v>
      </c>
      <c r="F856" s="1">
        <f>'2024'!A68</f>
        <v>24067</v>
      </c>
      <c r="G856" s="42">
        <f>'2024'!C68</f>
        <v>45415</v>
      </c>
      <c r="H856" s="43" t="str">
        <f>'2024'!G68</f>
        <v>bc</v>
      </c>
      <c r="I856" s="3">
        <f t="shared" si="3"/>
        <v>2024</v>
      </c>
      <c r="J856" s="1" t="str">
        <f>'2024'!J68</f>
        <v/>
      </c>
    </row>
    <row r="857" ht="14.25" customHeight="1">
      <c r="A857" s="35" t="str">
        <f>'2024'!M69</f>
        <v/>
      </c>
      <c r="B857" s="39">
        <f>'2024'!N69</f>
        <v>46707296990</v>
      </c>
      <c r="C857" s="35" t="s">
        <v>878</v>
      </c>
      <c r="D857" s="1" t="str">
        <f>'2024'!B69</f>
        <v>Jonas Svensson</v>
      </c>
      <c r="F857" s="1">
        <f>'2024'!A69</f>
        <v>24068</v>
      </c>
      <c r="G857" s="42">
        <f>'2024'!C69</f>
        <v>45436</v>
      </c>
      <c r="H857" s="43" t="str">
        <f>'2024'!G69</f>
        <v>bc</v>
      </c>
      <c r="I857" s="3">
        <f t="shared" si="3"/>
        <v>2024</v>
      </c>
      <c r="J857" s="1" t="str">
        <f>'2024'!J69</f>
        <v/>
      </c>
    </row>
    <row r="858" ht="14.25" customHeight="1">
      <c r="A858" s="35" t="str">
        <f>'2024'!M70</f>
        <v/>
      </c>
      <c r="B858" s="39" t="str">
        <f>'2024'!N70</f>
        <v/>
      </c>
      <c r="C858" s="35" t="s">
        <v>1139</v>
      </c>
      <c r="D858" s="1" t="str">
        <f>'2024'!B70</f>
        <v>Ole Christophersen</v>
      </c>
      <c r="F858" s="1">
        <f>'2024'!A70</f>
        <v>24069</v>
      </c>
      <c r="G858" s="42">
        <f>'2024'!C70</f>
        <v>45523</v>
      </c>
      <c r="H858" s="43" t="str">
        <f>'2024'!G70</f>
        <v>bc</v>
      </c>
      <c r="I858" s="3">
        <f t="shared" si="3"/>
        <v>2024</v>
      </c>
      <c r="J858" s="1" t="str">
        <f>'2024'!J70</f>
        <v/>
      </c>
    </row>
    <row r="859" ht="14.25" customHeight="1">
      <c r="A859" s="35" t="str">
        <f>'2024'!M71</f>
        <v/>
      </c>
      <c r="B859" s="39" t="str">
        <f>'2024'!N71</f>
        <v/>
      </c>
      <c r="C859" s="35" t="s">
        <v>786</v>
      </c>
      <c r="D859" s="1" t="str">
        <f>'2024'!B71</f>
        <v>Annette Aronsson</v>
      </c>
      <c r="F859" s="1">
        <f>'2024'!A71</f>
        <v>24070</v>
      </c>
      <c r="G859" s="42">
        <f>'2024'!C71</f>
        <v>45468</v>
      </c>
      <c r="H859" s="43" t="str">
        <f>'2024'!G71</f>
        <v>cansl</v>
      </c>
      <c r="I859" s="3">
        <f t="shared" si="3"/>
        <v>2024</v>
      </c>
      <c r="J859" s="1" t="str">
        <f>'2024'!J71</f>
        <v/>
      </c>
    </row>
    <row r="860" ht="14.25" customHeight="1">
      <c r="A860" s="35" t="str">
        <f>'2024'!M72</f>
        <v/>
      </c>
      <c r="B860" s="39" t="str">
        <f>'2024'!N72</f>
        <v>310651408495</v>
      </c>
      <c r="C860" s="35" t="s">
        <v>1143</v>
      </c>
      <c r="D860" s="1" t="str">
        <f>'2024'!B72</f>
        <v>Juliette Driessen</v>
      </c>
      <c r="F860" s="1">
        <f>'2024'!A72</f>
        <v>24071</v>
      </c>
      <c r="G860" s="42">
        <f>'2024'!C72</f>
        <v>45511</v>
      </c>
      <c r="H860" s="43" t="str">
        <f>'2024'!G72</f>
        <v>bc</v>
      </c>
      <c r="I860" s="3">
        <f t="shared" si="3"/>
        <v>2024</v>
      </c>
      <c r="J860" s="1" t="str">
        <f>'2024'!J72</f>
        <v/>
      </c>
    </row>
    <row r="861" ht="14.25" customHeight="1">
      <c r="A861" s="35" t="str">
        <f>'2024'!M73</f>
        <v/>
      </c>
      <c r="B861" s="39" t="str">
        <f>'2024'!N73</f>
        <v/>
      </c>
      <c r="C861" s="35" t="s">
        <v>1145</v>
      </c>
      <c r="D861" s="1" t="str">
        <f>'2024'!B73</f>
        <v>Sandra Brøns</v>
      </c>
      <c r="F861" s="1">
        <f>'2024'!A73</f>
        <v>24072</v>
      </c>
      <c r="G861" s="42">
        <f>'2024'!C73</f>
        <v>45421</v>
      </c>
      <c r="H861" s="43" t="str">
        <f>'2024'!G73</f>
        <v>bc</v>
      </c>
      <c r="I861" s="3">
        <f t="shared" si="3"/>
        <v>2024</v>
      </c>
      <c r="J861" s="1" t="str">
        <f>'2024'!J73</f>
        <v/>
      </c>
    </row>
    <row r="862" ht="14.25" customHeight="1">
      <c r="A862" s="46" t="str">
        <f>'2024'!M74</f>
        <v>tsomberg@gmail.com</v>
      </c>
      <c r="B862" s="39" t="str">
        <f>'2024'!N74</f>
        <v>23801702</v>
      </c>
      <c r="C862" s="35" t="s">
        <v>928</v>
      </c>
      <c r="D862" s="1" t="str">
        <f>'2024'!B74</f>
        <v>Torben Sømberg</v>
      </c>
      <c r="F862" s="1">
        <f>'2024'!A74</f>
        <v>24073</v>
      </c>
      <c r="G862" s="42">
        <f>'2024'!C74</f>
        <v>45503</v>
      </c>
      <c r="H862" s="43" t="str">
        <f>'2024'!G74</f>
        <v>web</v>
      </c>
      <c r="I862" s="3">
        <f t="shared" si="3"/>
        <v>2024</v>
      </c>
      <c r="J862" s="1">
        <f>'2024'!J74</f>
        <v>10</v>
      </c>
    </row>
    <row r="863" ht="14.25" customHeight="1">
      <c r="A863" s="35" t="str">
        <f>'2024'!M75</f>
        <v/>
      </c>
      <c r="B863" s="39" t="str">
        <f>'2024'!N75</f>
        <v>30541801</v>
      </c>
      <c r="C863" s="35" t="s">
        <v>377</v>
      </c>
      <c r="D863" s="1" t="str">
        <f>'2024'!B75</f>
        <v>Irene Jørgensen</v>
      </c>
      <c r="F863" s="1">
        <f>'2024'!A75</f>
        <v>24074</v>
      </c>
      <c r="G863" s="42">
        <f>'2024'!C75</f>
        <v>45502</v>
      </c>
      <c r="H863" s="43" t="str">
        <f>'2024'!G75</f>
        <v>bc</v>
      </c>
      <c r="I863" s="3">
        <f t="shared" si="3"/>
        <v>2024</v>
      </c>
      <c r="J863" s="1" t="str">
        <f>'2024'!J75</f>
        <v/>
      </c>
    </row>
    <row r="864" ht="14.25" customHeight="1">
      <c r="A864" s="35" t="str">
        <f>'2024'!M76</f>
        <v/>
      </c>
      <c r="B864" s="39" t="str">
        <f>'2024'!N76</f>
        <v/>
      </c>
      <c r="C864" s="35" t="s">
        <v>99</v>
      </c>
      <c r="D864" s="1" t="str">
        <f>'2024'!B76</f>
        <v>Lene Bjørn Jensen</v>
      </c>
      <c r="F864" s="1">
        <f>'2024'!A76</f>
        <v>24075</v>
      </c>
      <c r="G864" s="42">
        <f>'2024'!C76</f>
        <v>45554</v>
      </c>
      <c r="H864" s="43" t="str">
        <f>'2024'!G76</f>
        <v>web</v>
      </c>
      <c r="I864" s="3">
        <f t="shared" si="3"/>
        <v>2024</v>
      </c>
      <c r="J864" s="1">
        <f>'2024'!J76</f>
        <v>6</v>
      </c>
    </row>
    <row r="865" ht="14.25" customHeight="1">
      <c r="A865" s="35" t="str">
        <f>'2024'!M77</f>
        <v/>
      </c>
      <c r="B865" s="39" t="str">
        <f>'2024'!N77</f>
        <v/>
      </c>
      <c r="C865" s="35" t="s">
        <v>99</v>
      </c>
      <c r="D865" s="1" t="str">
        <f>'2024'!B77</f>
        <v>Jan Vest Jensen</v>
      </c>
      <c r="F865" s="1">
        <f>'2024'!A77</f>
        <v>24076</v>
      </c>
      <c r="G865" s="42">
        <f>'2024'!C77</f>
        <v>45523</v>
      </c>
      <c r="H865" s="43" t="str">
        <f>'2024'!G77</f>
        <v>cansl</v>
      </c>
      <c r="I865" s="3">
        <f t="shared" si="3"/>
        <v>2024</v>
      </c>
      <c r="J865" s="1" t="str">
        <f>'2024'!J77</f>
        <v/>
      </c>
    </row>
    <row r="866" ht="14.25" customHeight="1">
      <c r="A866" s="46" t="str">
        <f>'2024'!M78</f>
        <v>annehastrup@yahoo.dk</v>
      </c>
      <c r="B866" s="39">
        <f>'2024'!N78</f>
        <v>30319291</v>
      </c>
      <c r="C866" s="35" t="s">
        <v>52</v>
      </c>
      <c r="D866" s="1" t="str">
        <f>'2024'!B78</f>
        <v>Anne Hastrup Poulsen</v>
      </c>
      <c r="F866" s="1">
        <f>'2024'!A78</f>
        <v>24077</v>
      </c>
      <c r="G866" s="42">
        <f>'2024'!C78</f>
        <v>45470</v>
      </c>
      <c r="H866" s="43" t="str">
        <f>'2024'!G78</f>
        <v>web</v>
      </c>
      <c r="I866" s="3">
        <f t="shared" si="3"/>
        <v>2024</v>
      </c>
      <c r="J866" s="1">
        <f>'2024'!J78</f>
        <v>10</v>
      </c>
    </row>
    <row r="867" ht="14.25" customHeight="1">
      <c r="A867" s="35" t="str">
        <f>'2024'!M79</f>
        <v/>
      </c>
      <c r="B867" s="39" t="str">
        <f>'2024'!N79</f>
        <v>25675006</v>
      </c>
      <c r="C867" s="35" t="s">
        <v>403</v>
      </c>
      <c r="D867" s="1" t="str">
        <f>'2024'!B79</f>
        <v>Tina Petersen</v>
      </c>
      <c r="F867" s="1">
        <f>'2024'!A79</f>
        <v>24078</v>
      </c>
      <c r="G867" s="42">
        <f>'2024'!C79</f>
        <v>45490</v>
      </c>
      <c r="H867" s="43" t="str">
        <f>'2024'!G79</f>
        <v>bc</v>
      </c>
      <c r="I867" s="3">
        <f t="shared" si="3"/>
        <v>2024</v>
      </c>
      <c r="J867" s="1" t="str">
        <f>'2024'!J79</f>
        <v/>
      </c>
    </row>
    <row r="868" ht="14.25" customHeight="1">
      <c r="A868" s="46" t="str">
        <f>'2024'!M80</f>
        <v>musikerbjarne@gmail.com</v>
      </c>
      <c r="B868" s="39" t="str">
        <f>'2024'!N80</f>
        <v>26251564</v>
      </c>
      <c r="C868" s="35" t="s">
        <v>815</v>
      </c>
      <c r="D868" s="1" t="str">
        <f>'2024'!B80</f>
        <v>Bjarne List Nissen</v>
      </c>
      <c r="F868" s="1">
        <f>'2024'!A80</f>
        <v>24079</v>
      </c>
      <c r="G868" s="42">
        <f>'2024'!C80</f>
        <v>45479</v>
      </c>
      <c r="H868" s="43" t="str">
        <f>'2024'!G80</f>
        <v>web</v>
      </c>
      <c r="I868" s="3">
        <f t="shared" si="3"/>
        <v>2024</v>
      </c>
      <c r="J868" s="1">
        <f>'2024'!J80</f>
        <v>10</v>
      </c>
    </row>
    <row r="869" ht="14.25" customHeight="1">
      <c r="A869" s="35" t="str">
        <f>'2024'!M81</f>
        <v/>
      </c>
      <c r="B869" s="39" t="str">
        <f>'2024'!N81</f>
        <v/>
      </c>
      <c r="C869" s="35" t="s">
        <v>1161</v>
      </c>
      <c r="D869" s="1" t="str">
        <f>'2024'!B81</f>
        <v>Ann Alsted</v>
      </c>
      <c r="F869" s="1">
        <f>'2024'!A81</f>
        <v>24080</v>
      </c>
      <c r="G869" s="42">
        <f>'2024'!C81</f>
        <v>45436</v>
      </c>
      <c r="H869" s="43" t="str">
        <f>'2024'!G81</f>
        <v>web</v>
      </c>
      <c r="I869" s="3">
        <f t="shared" si="3"/>
        <v>2024</v>
      </c>
      <c r="J869" s="1">
        <f>'2024'!J81</f>
        <v>10</v>
      </c>
    </row>
    <row r="870" ht="14.25" customHeight="1">
      <c r="A870" s="35" t="str">
        <f>'2024'!M82</f>
        <v/>
      </c>
      <c r="B870" s="39" t="str">
        <f>'2024'!N82</f>
        <v/>
      </c>
      <c r="C870" s="35" t="s">
        <v>1163</v>
      </c>
      <c r="D870" s="1" t="str">
        <f>'2024'!B82</f>
        <v>Kari Anna Ruud</v>
      </c>
      <c r="F870" s="1">
        <f>'2024'!A82</f>
        <v>24081</v>
      </c>
      <c r="G870" s="42">
        <f>'2024'!C82</f>
        <v>45475</v>
      </c>
      <c r="H870" s="43" t="str">
        <f>'2024'!G82</f>
        <v>bc</v>
      </c>
      <c r="I870" s="3">
        <f t="shared" si="3"/>
        <v>2024</v>
      </c>
      <c r="J870" s="1" t="str">
        <f>'2024'!J82</f>
        <v/>
      </c>
    </row>
    <row r="871" ht="14.25" customHeight="1">
      <c r="A871" s="35" t="str">
        <f>'2024'!M83</f>
        <v/>
      </c>
      <c r="B871" s="39" t="str">
        <f>'2024'!N83</f>
        <v/>
      </c>
      <c r="C871" s="35" t="s">
        <v>1165</v>
      </c>
      <c r="D871" s="1" t="str">
        <f>'2024'!B83</f>
        <v>Rikke Stenkjær</v>
      </c>
      <c r="F871" s="1">
        <f>'2024'!A83</f>
        <v>24082</v>
      </c>
      <c r="G871" s="42">
        <f>'2024'!C83</f>
        <v>45473</v>
      </c>
      <c r="H871" s="43" t="str">
        <f>'2024'!G83</f>
        <v>cansl</v>
      </c>
      <c r="I871" s="3">
        <f t="shared" si="3"/>
        <v>2024</v>
      </c>
      <c r="J871" s="1" t="str">
        <f>'2024'!J83</f>
        <v/>
      </c>
    </row>
    <row r="872" ht="14.25" customHeight="1">
      <c r="A872" s="46" t="str">
        <f>'2024'!M84</f>
        <v>hatolamail@gmail.com</v>
      </c>
      <c r="B872" s="39" t="str">
        <f>'2024'!N84</f>
        <v/>
      </c>
      <c r="C872" s="35" t="s">
        <v>312</v>
      </c>
      <c r="D872" s="1" t="str">
        <f>'2024'!B84</f>
        <v>Torben Larsen</v>
      </c>
      <c r="F872" s="1">
        <f>'2024'!A84</f>
        <v>24083</v>
      </c>
      <c r="G872" s="42">
        <f>'2024'!C84</f>
        <v>45530</v>
      </c>
      <c r="H872" s="43" t="str">
        <f>'2024'!G84</f>
        <v>web</v>
      </c>
      <c r="I872" s="3">
        <f t="shared" si="3"/>
        <v>2024</v>
      </c>
      <c r="J872" s="1">
        <f>'2024'!J84</f>
        <v>5</v>
      </c>
    </row>
    <row r="873" ht="14.25" customHeight="1">
      <c r="A873" s="35" t="str">
        <f>'2024'!M85</f>
        <v/>
      </c>
      <c r="B873" s="39" t="str">
        <f>'2024'!N85</f>
        <v/>
      </c>
      <c r="C873" s="35" t="s">
        <v>30</v>
      </c>
      <c r="D873" s="1" t="str">
        <f>'2024'!B85</f>
        <v>Kaj Hansen</v>
      </c>
      <c r="F873" s="1">
        <f>'2024'!A85</f>
        <v>24084</v>
      </c>
      <c r="G873" s="42">
        <f>'2024'!C85</f>
        <v>45429</v>
      </c>
      <c r="H873" s="43" t="str">
        <f>'2024'!G85</f>
        <v>web</v>
      </c>
      <c r="I873" s="3">
        <f t="shared" si="3"/>
        <v>2024</v>
      </c>
      <c r="J873" s="1" t="str">
        <f>'2024'!J85</f>
        <v/>
      </c>
    </row>
    <row r="874" ht="14.25" customHeight="1">
      <c r="A874" s="46" t="str">
        <f>'2024'!M86</f>
        <v>styffer.roland@hotmail.com</v>
      </c>
      <c r="B874" s="39" t="str">
        <f>'2024'!N86</f>
        <v/>
      </c>
      <c r="C874" s="35" t="s">
        <v>1170</v>
      </c>
      <c r="D874" s="1" t="str">
        <f>'2024'!B86</f>
        <v>Christoffer styffer roland</v>
      </c>
      <c r="F874" s="1">
        <f>'2024'!A86</f>
        <v>24085</v>
      </c>
      <c r="G874" s="42">
        <f>'2024'!C86</f>
        <v>45519</v>
      </c>
      <c r="H874" s="43" t="str">
        <f>'2024'!G86</f>
        <v>web</v>
      </c>
      <c r="I874" s="3">
        <f t="shared" si="3"/>
        <v>2024</v>
      </c>
      <c r="J874" s="1" t="str">
        <f>'2024'!J86</f>
        <v/>
      </c>
    </row>
    <row r="875" ht="14.25" customHeight="1">
      <c r="A875" s="35" t="str">
        <f>'2024'!M87</f>
        <v/>
      </c>
      <c r="B875" s="39" t="str">
        <f>'2024'!N87</f>
        <v/>
      </c>
      <c r="C875" s="35" t="s">
        <v>177</v>
      </c>
      <c r="D875" s="1" t="str">
        <f>'2024'!B87</f>
        <v>Sarah Wahlgreen</v>
      </c>
      <c r="F875" s="1">
        <f>'2024'!A87</f>
        <v>24086</v>
      </c>
      <c r="G875" s="42">
        <f>'2024'!C87</f>
        <v>45527</v>
      </c>
      <c r="H875" s="43" t="str">
        <f>'2024'!G87</f>
        <v>cansl</v>
      </c>
      <c r="I875" s="3">
        <f t="shared" si="3"/>
        <v>2024</v>
      </c>
      <c r="J875" s="1" t="str">
        <f>'2024'!J87</f>
        <v/>
      </c>
    </row>
    <row r="876" ht="14.25" customHeight="1">
      <c r="A876" s="46" t="str">
        <f>'2024'!M88</f>
        <v>ruthib039@gmail.com</v>
      </c>
      <c r="B876" s="39" t="str">
        <f>'2024'!N88</f>
        <v>20831213</v>
      </c>
      <c r="C876" s="35" t="s">
        <v>1515</v>
      </c>
      <c r="D876" s="1" t="str">
        <f>'2024'!B88</f>
        <v>Ib Nejlun</v>
      </c>
      <c r="F876" s="1">
        <f>'2024'!A88</f>
        <v>24087</v>
      </c>
      <c r="G876" s="42">
        <f>'2024'!C88</f>
        <v>45508</v>
      </c>
      <c r="H876" s="43" t="str">
        <f>'2024'!G88</f>
        <v>web</v>
      </c>
      <c r="I876" s="3">
        <f t="shared" si="3"/>
        <v>2024</v>
      </c>
      <c r="J876" s="1" t="str">
        <f>'2024'!J88</f>
        <v/>
      </c>
    </row>
    <row r="877" ht="14.25" customHeight="1">
      <c r="A877" s="35" t="str">
        <f>'2024'!M89</f>
        <v/>
      </c>
      <c r="B877" s="39" t="str">
        <f>'2024'!N89</f>
        <v>15739443215</v>
      </c>
      <c r="C877" s="35" t="s">
        <v>1178</v>
      </c>
      <c r="D877" s="1" t="str">
        <f>'2024'!B89</f>
        <v>Fahr Uwe</v>
      </c>
      <c r="F877" s="1">
        <f>'2024'!A89</f>
        <v>24088</v>
      </c>
      <c r="G877" s="42">
        <f>'2024'!C89</f>
        <v>45508</v>
      </c>
      <c r="H877" s="43" t="str">
        <f>'2024'!G89</f>
        <v>bc</v>
      </c>
      <c r="I877" s="3">
        <f t="shared" si="3"/>
        <v>2024</v>
      </c>
      <c r="J877" s="1" t="str">
        <f>'2024'!J89</f>
        <v/>
      </c>
    </row>
    <row r="878" ht="14.25" customHeight="1">
      <c r="A878" s="35" t="str">
        <f>'2024'!M90</f>
        <v/>
      </c>
      <c r="B878" s="39" t="str">
        <f>'2024'!N90</f>
        <v/>
      </c>
      <c r="C878" s="35" t="s">
        <v>1516</v>
      </c>
      <c r="D878" s="1" t="str">
        <f>'2024'!B90</f>
        <v>Kirsten Petersen </v>
      </c>
      <c r="F878" s="1">
        <f>'2024'!A90</f>
        <v>24089</v>
      </c>
      <c r="G878" s="42">
        <f>'2024'!C90</f>
        <v>45527</v>
      </c>
      <c r="H878" s="43" t="str">
        <f>'2024'!G90</f>
        <v>bc</v>
      </c>
      <c r="I878" s="3">
        <f t="shared" si="3"/>
        <v>2024</v>
      </c>
      <c r="J878" s="1" t="str">
        <f>'2024'!J90</f>
        <v/>
      </c>
    </row>
    <row r="879" ht="14.25" customHeight="1">
      <c r="A879" s="46" t="str">
        <f>'2024'!M91</f>
        <v>anette.holmstykke.andersen@gmail.com</v>
      </c>
      <c r="B879" s="39">
        <f>'2024'!N91</f>
        <v>22672276</v>
      </c>
      <c r="C879" s="35" t="s">
        <v>213</v>
      </c>
      <c r="D879" s="1" t="str">
        <f>'2024'!B91</f>
        <v>Anette Holmslykke Andersen</v>
      </c>
      <c r="F879" s="1">
        <f>'2024'!A91</f>
        <v>24090</v>
      </c>
      <c r="G879" s="42">
        <f>'2024'!C91</f>
        <v>45472</v>
      </c>
      <c r="H879" s="43" t="str">
        <f>'2024'!G91</f>
        <v>web</v>
      </c>
      <c r="I879" s="3">
        <f t="shared" si="3"/>
        <v>2024</v>
      </c>
      <c r="J879" s="1">
        <f>'2024'!J91</f>
        <v>5</v>
      </c>
    </row>
    <row r="880" ht="14.25" customHeight="1">
      <c r="A880" s="35" t="str">
        <f>'2024'!M92</f>
        <v/>
      </c>
      <c r="B880" s="39" t="str">
        <f>'2024'!N92</f>
        <v/>
      </c>
      <c r="C880" s="35" t="s">
        <v>1183</v>
      </c>
      <c r="D880" s="1" t="str">
        <f>'2024'!B92</f>
        <v>Annemette Hvidfeldt Filstrup</v>
      </c>
      <c r="F880" s="1">
        <f>'2024'!A92</f>
        <v>24091</v>
      </c>
      <c r="G880" s="42">
        <f>'2024'!C92</f>
        <v>45501</v>
      </c>
      <c r="H880" s="43" t="str">
        <f>'2024'!G92</f>
        <v>cansl</v>
      </c>
      <c r="I880" s="3">
        <f t="shared" si="3"/>
        <v>2024</v>
      </c>
      <c r="J880" s="1" t="str">
        <f>'2024'!J92</f>
        <v/>
      </c>
    </row>
    <row r="881" ht="14.25" customHeight="1">
      <c r="A881" s="35" t="str">
        <f>'2024'!M93</f>
        <v/>
      </c>
      <c r="B881" s="39" t="str">
        <f>'2024'!N93</f>
        <v/>
      </c>
      <c r="C881" s="35" t="s">
        <v>403</v>
      </c>
      <c r="D881" s="1" t="str">
        <f>'2024'!B93</f>
        <v>Anton Petersen</v>
      </c>
      <c r="F881" s="1">
        <f>'2024'!A93</f>
        <v>24092</v>
      </c>
      <c r="G881" s="42">
        <f>'2024'!C93</f>
        <v>45449</v>
      </c>
      <c r="H881" s="43" t="str">
        <f>'2024'!G93</f>
        <v>bc</v>
      </c>
      <c r="I881" s="3">
        <f t="shared" si="3"/>
        <v>2024</v>
      </c>
      <c r="J881" s="1" t="str">
        <f>'2024'!J93</f>
        <v/>
      </c>
    </row>
    <row r="882" ht="14.25" customHeight="1">
      <c r="A882" s="35" t="str">
        <f>'2024'!M94</f>
        <v/>
      </c>
      <c r="B882" s="39" t="str">
        <f>'2024'!N94</f>
        <v/>
      </c>
      <c r="C882" s="35" t="s">
        <v>1186</v>
      </c>
      <c r="D882" s="1" t="str">
        <f>'2024'!B94</f>
        <v>Bodo Hamel</v>
      </c>
      <c r="F882" s="1">
        <f>'2024'!A94</f>
        <v>24093</v>
      </c>
      <c r="G882" s="42">
        <f>'2024'!C94</f>
        <v>45551</v>
      </c>
      <c r="H882" s="43" t="str">
        <f>'2024'!G94</f>
        <v>bc</v>
      </c>
      <c r="I882" s="3">
        <f t="shared" si="3"/>
        <v>2024</v>
      </c>
      <c r="J882" s="1" t="str">
        <f>'2024'!J94</f>
        <v/>
      </c>
    </row>
    <row r="883" ht="14.25" customHeight="1">
      <c r="A883" s="35" t="str">
        <f>'2024'!M95</f>
        <v/>
      </c>
      <c r="B883" s="39" t="str">
        <f>'2024'!N95</f>
        <v/>
      </c>
      <c r="C883" s="35" t="s">
        <v>1188</v>
      </c>
      <c r="D883" s="1" t="str">
        <f>'2024'!B95</f>
        <v>Lars Erik Johannesson</v>
      </c>
      <c r="F883" s="1">
        <f>'2024'!A95</f>
        <v>24094</v>
      </c>
      <c r="G883" s="42">
        <f>'2024'!C95</f>
        <v>45558</v>
      </c>
      <c r="H883" s="43" t="str">
        <f>'2024'!G95</f>
        <v>bc</v>
      </c>
      <c r="I883" s="3">
        <f t="shared" si="3"/>
        <v>2024</v>
      </c>
      <c r="J883" s="1" t="str">
        <f>'2024'!J95</f>
        <v/>
      </c>
    </row>
    <row r="884" ht="14.25" customHeight="1">
      <c r="A884" s="35" t="str">
        <f>'2024'!M96</f>
        <v/>
      </c>
      <c r="B884" s="39" t="str">
        <f>'2024'!N96</f>
        <v/>
      </c>
      <c r="C884" s="35" t="s">
        <v>362</v>
      </c>
      <c r="D884" s="1" t="str">
        <f>'2024'!B96</f>
        <v>Nadja Kristiansen</v>
      </c>
      <c r="F884" s="1">
        <f>'2024'!A96</f>
        <v>24095</v>
      </c>
      <c r="G884" s="42">
        <f>'2024'!C96</f>
        <v>45568</v>
      </c>
      <c r="H884" s="43" t="str">
        <f>'2024'!G96</f>
        <v>cansl</v>
      </c>
      <c r="I884" s="3">
        <f t="shared" si="3"/>
        <v>2024</v>
      </c>
      <c r="J884" s="1" t="str">
        <f>'2024'!J96</f>
        <v/>
      </c>
    </row>
    <row r="885" ht="14.25" customHeight="1">
      <c r="A885" s="35" t="str">
        <f>'2024'!M97</f>
        <v/>
      </c>
      <c r="B885" s="39" t="str">
        <f>'2024'!N97</f>
        <v/>
      </c>
      <c r="C885" s="35" t="s">
        <v>83</v>
      </c>
      <c r="D885" s="1" t="str">
        <f>'2024'!B97</f>
        <v>Jeff Craven</v>
      </c>
      <c r="F885" s="1">
        <f>'2024'!A97</f>
        <v>24096</v>
      </c>
      <c r="G885" s="42">
        <f>'2024'!C97</f>
        <v>45415</v>
      </c>
      <c r="H885" s="43" t="str">
        <f>'2024'!G97</f>
        <v>bc</v>
      </c>
      <c r="I885" s="3">
        <f t="shared" si="3"/>
        <v>2024</v>
      </c>
      <c r="J885" s="1" t="str">
        <f>'2024'!J97</f>
        <v/>
      </c>
    </row>
    <row r="886" ht="14.25" customHeight="1">
      <c r="A886" s="35" t="str">
        <f>'2024'!M98</f>
        <v/>
      </c>
      <c r="B886" s="39" t="str">
        <f>'2024'!N98</f>
        <v>41427392</v>
      </c>
      <c r="C886" s="35" t="s">
        <v>1191</v>
      </c>
      <c r="D886" s="1" t="str">
        <f>'2024'!B98</f>
        <v>Shengxi LI</v>
      </c>
      <c r="F886" s="1">
        <f>'2024'!A98</f>
        <v>24097</v>
      </c>
      <c r="G886" s="42">
        <f>'2024'!C98</f>
        <v>45508</v>
      </c>
      <c r="H886" s="43" t="str">
        <f>'2024'!G98</f>
        <v>bc</v>
      </c>
      <c r="I886" s="3">
        <f t="shared" si="3"/>
        <v>2024</v>
      </c>
      <c r="J886" s="1" t="str">
        <f>'2024'!J98</f>
        <v/>
      </c>
    </row>
    <row r="887" ht="14.25" customHeight="1">
      <c r="A887" s="35" t="str">
        <f>'2024'!M99</f>
        <v/>
      </c>
      <c r="B887" s="39" t="str">
        <f>'2024'!N99</f>
        <v/>
      </c>
      <c r="C887" s="35" t="s">
        <v>1193</v>
      </c>
      <c r="D887" s="1" t="str">
        <f>'2024'!B99</f>
        <v>Yoanna Gorova</v>
      </c>
      <c r="F887" s="1">
        <f>'2024'!A99</f>
        <v>24098</v>
      </c>
      <c r="G887" s="42">
        <f>'2024'!C99</f>
        <v>45428</v>
      </c>
      <c r="H887" s="43" t="str">
        <f>'2024'!G99</f>
        <v>bc</v>
      </c>
      <c r="I887" s="3">
        <f t="shared" si="3"/>
        <v>2024</v>
      </c>
      <c r="J887" s="1" t="str">
        <f>'2024'!J99</f>
        <v/>
      </c>
    </row>
    <row r="888" ht="14.25" customHeight="1">
      <c r="A888" s="35" t="str">
        <f>'2024'!M100</f>
        <v/>
      </c>
      <c r="B888" s="39" t="str">
        <f>'2024'!N100</f>
        <v/>
      </c>
      <c r="C888" s="35" t="s">
        <v>1195</v>
      </c>
      <c r="D888" s="1" t="str">
        <f>'2024'!B100</f>
        <v>Sandra Kreuzinger</v>
      </c>
      <c r="F888" s="1">
        <f>'2024'!A100</f>
        <v>24099</v>
      </c>
      <c r="G888" s="42">
        <f>'2024'!C100</f>
        <v>45533</v>
      </c>
      <c r="H888" s="43" t="str">
        <f>'2024'!G100</f>
        <v>cansl</v>
      </c>
      <c r="I888" s="3">
        <f t="shared" si="3"/>
        <v>2024</v>
      </c>
      <c r="J888" s="1" t="str">
        <f>'2024'!J100</f>
        <v/>
      </c>
    </row>
    <row r="889" ht="14.25" customHeight="1">
      <c r="A889" s="35" t="str">
        <f>'2024'!M101</f>
        <v/>
      </c>
      <c r="B889" s="39" t="str">
        <f>'2024'!N101</f>
        <v/>
      </c>
      <c r="C889" s="35" t="s">
        <v>1197</v>
      </c>
      <c r="D889" s="1" t="str">
        <f>'2024'!B101</f>
        <v>Adam Blazejewski</v>
      </c>
      <c r="F889" s="1">
        <f>'2024'!A101</f>
        <v>24100</v>
      </c>
      <c r="G889" s="42">
        <f>'2024'!C101</f>
        <v>45414</v>
      </c>
      <c r="H889" s="43" t="str">
        <f>'2024'!G101</f>
        <v>bc</v>
      </c>
      <c r="I889" s="3">
        <f t="shared" si="3"/>
        <v>2024</v>
      </c>
      <c r="J889" s="1" t="str">
        <f>'2024'!J101</f>
        <v/>
      </c>
    </row>
    <row r="890" ht="14.25" customHeight="1">
      <c r="A890" s="35" t="str">
        <f>'2024'!M102</f>
        <v/>
      </c>
      <c r="B890" s="39" t="str">
        <f>'2024'!N102</f>
        <v>706214313</v>
      </c>
      <c r="C890" s="35" t="s">
        <v>427</v>
      </c>
      <c r="D890" s="1" t="str">
        <f>'2024'!B102</f>
        <v>Mats Skoglund</v>
      </c>
      <c r="F890" s="1">
        <f>'2024'!A102</f>
        <v>24101</v>
      </c>
      <c r="G890" s="42">
        <f>'2024'!C102</f>
        <v>45503</v>
      </c>
      <c r="H890" s="43" t="str">
        <f>'2024'!G102</f>
        <v>bc</v>
      </c>
      <c r="I890" s="3">
        <f t="shared" si="3"/>
        <v>2024</v>
      </c>
      <c r="J890" s="1" t="str">
        <f>'2024'!J102</f>
        <v/>
      </c>
    </row>
    <row r="891" ht="14.25" customHeight="1">
      <c r="A891" s="35" t="str">
        <f>'2024'!M103</f>
        <v/>
      </c>
      <c r="B891" s="39">
        <f>'2024'!N103</f>
        <v>40502628</v>
      </c>
      <c r="C891" s="35" t="s">
        <v>1201</v>
      </c>
      <c r="D891" s="1" t="str">
        <f>'2024'!B103</f>
        <v>Bert Van der Vegte</v>
      </c>
      <c r="F891" s="1">
        <f>'2024'!A103</f>
        <v>24102</v>
      </c>
      <c r="G891" s="42">
        <f>'2024'!C103</f>
        <v>45475</v>
      </c>
      <c r="H891" s="43" t="str">
        <f>'2024'!G103</f>
        <v>bc</v>
      </c>
      <c r="I891" s="3">
        <f t="shared" si="3"/>
        <v>2024</v>
      </c>
      <c r="J891" s="1" t="str">
        <f>'2024'!J103</f>
        <v/>
      </c>
    </row>
    <row r="892" ht="14.25" customHeight="1">
      <c r="A892" s="35" t="str">
        <f>'2024'!M104</f>
        <v/>
      </c>
      <c r="B892" s="39" t="str">
        <f>'2024'!N104</f>
        <v/>
      </c>
      <c r="C892" s="35" t="s">
        <v>1203</v>
      </c>
      <c r="D892" s="1" t="str">
        <f>'2024'!B104</f>
        <v>Guido Grimme</v>
      </c>
      <c r="F892" s="1">
        <f>'2024'!A104</f>
        <v>24103</v>
      </c>
      <c r="G892" s="42">
        <f>'2024'!C104</f>
        <v>45522</v>
      </c>
      <c r="H892" s="43" t="str">
        <f>'2024'!G104</f>
        <v>bc</v>
      </c>
      <c r="I892" s="3">
        <f t="shared" si="3"/>
        <v>2024</v>
      </c>
      <c r="J892" s="1" t="str">
        <f>'2024'!J104</f>
        <v/>
      </c>
    </row>
    <row r="893" ht="14.25" customHeight="1">
      <c r="A893" s="46" t="str">
        <f>'2024'!M105</f>
        <v>ab@industriensfond.dk</v>
      </c>
      <c r="B893" s="39" t="str">
        <f>'2024'!N105</f>
        <v/>
      </c>
      <c r="C893" s="35" t="s">
        <v>1206</v>
      </c>
      <c r="D893" s="1" t="str">
        <f>'2024'!B105</f>
        <v>Anders Brandtoft</v>
      </c>
      <c r="F893" s="1">
        <f>'2024'!A105</f>
        <v>24104</v>
      </c>
      <c r="G893" s="42">
        <f>'2024'!C105</f>
        <v>45454</v>
      </c>
      <c r="H893" s="43" t="str">
        <f>'2024'!G105</f>
        <v>web</v>
      </c>
      <c r="I893" s="3">
        <f t="shared" si="3"/>
        <v>2024</v>
      </c>
      <c r="J893" s="1" t="str">
        <f>'2024'!J105</f>
        <v/>
      </c>
    </row>
    <row r="894" ht="14.25" customHeight="1">
      <c r="A894" s="35" t="str">
        <f>'2024'!M107</f>
        <v/>
      </c>
      <c r="B894" s="39" t="str">
        <f>'2024'!N107</f>
        <v/>
      </c>
      <c r="C894" s="35" t="s">
        <v>1210</v>
      </c>
      <c r="D894" s="1" t="str">
        <f>'2024'!B107</f>
        <v>Thomaz Gawron-Gawrzynski</v>
      </c>
      <c r="F894" s="1">
        <f>'2024'!A107</f>
        <v>24105</v>
      </c>
      <c r="G894" s="42">
        <f>'2024'!C107</f>
        <v>45526</v>
      </c>
      <c r="H894" s="43" t="str">
        <f>'2024'!G107</f>
        <v>bc</v>
      </c>
      <c r="I894" s="3">
        <f t="shared" si="3"/>
        <v>2024</v>
      </c>
      <c r="J894" s="1" t="str">
        <f>'2024'!J107</f>
        <v/>
      </c>
    </row>
    <row r="895" ht="14.25" customHeight="1">
      <c r="A895" s="35" t="str">
        <f>'2024'!M108</f>
        <v/>
      </c>
      <c r="B895" s="39">
        <f>'2024'!N108</f>
        <v>22215414</v>
      </c>
      <c r="C895" s="35" t="s">
        <v>30</v>
      </c>
      <c r="D895" s="1" t="str">
        <f>'2024'!B108</f>
        <v>Henrik Skydbjerg Hansen</v>
      </c>
      <c r="F895" s="1">
        <f>'2024'!A108</f>
        <v>24106</v>
      </c>
      <c r="G895" s="42">
        <f>'2024'!C108</f>
        <v>45467</v>
      </c>
      <c r="H895" s="43" t="str">
        <f>'2024'!G108</f>
        <v>bc</v>
      </c>
      <c r="I895" s="3">
        <f t="shared" si="3"/>
        <v>2024</v>
      </c>
      <c r="J895" s="1" t="str">
        <f>'2024'!J108</f>
        <v/>
      </c>
    </row>
    <row r="896" ht="14.25" customHeight="1">
      <c r="A896" s="46" t="str">
        <f>'2024'!M109</f>
        <v>susankierch@stofanet.dk</v>
      </c>
      <c r="B896" s="39" t="str">
        <f>'2024'!N109</f>
        <v/>
      </c>
      <c r="C896" s="35" t="s">
        <v>1215</v>
      </c>
      <c r="D896" s="1" t="str">
        <f>'2024'!B109</f>
        <v>Susan Kierch</v>
      </c>
      <c r="F896" s="1">
        <f>'2024'!A109</f>
        <v>24107</v>
      </c>
      <c r="G896" s="42">
        <f>'2024'!C109</f>
        <v>45523</v>
      </c>
      <c r="H896" s="43" t="str">
        <f>'2024'!G109</f>
        <v>bc</v>
      </c>
      <c r="I896" s="3">
        <f t="shared" si="3"/>
        <v>2024</v>
      </c>
      <c r="J896" s="1" t="str">
        <f>'2024'!J109</f>
        <v/>
      </c>
    </row>
    <row r="897" ht="14.25" customHeight="1">
      <c r="A897" s="35" t="str">
        <f>'2024'!M110</f>
        <v/>
      </c>
      <c r="B897" s="39" t="str">
        <f>'2024'!N110</f>
        <v/>
      </c>
      <c r="C897" s="35" t="s">
        <v>1217</v>
      </c>
      <c r="D897" s="1" t="str">
        <f>'2024'!B110</f>
        <v>Peter Lindermann</v>
      </c>
      <c r="F897" s="1">
        <f>'2024'!A110</f>
        <v>24108</v>
      </c>
      <c r="G897" s="42">
        <f>'2024'!C110</f>
        <v>45429</v>
      </c>
      <c r="H897" s="43" t="str">
        <f>'2024'!G110</f>
        <v>bc</v>
      </c>
      <c r="I897" s="3">
        <f t="shared" si="3"/>
        <v>2024</v>
      </c>
      <c r="J897" s="1" t="str">
        <f>'2024'!J110</f>
        <v/>
      </c>
    </row>
    <row r="898" ht="14.25" customHeight="1">
      <c r="A898" s="35" t="str">
        <f>'2024'!M111</f>
        <v/>
      </c>
      <c r="B898" s="39" t="str">
        <f>'2024'!N111</f>
        <v/>
      </c>
      <c r="C898" s="35" t="s">
        <v>30</v>
      </c>
      <c r="D898" s="1" t="str">
        <f>'2024'!B111</f>
        <v>Ander Poul Hansen</v>
      </c>
      <c r="F898" s="1">
        <f>'2024'!A111</f>
        <v>24109</v>
      </c>
      <c r="G898" s="42">
        <f>'2024'!C111</f>
        <v>45415</v>
      </c>
      <c r="H898" s="43" t="str">
        <f>'2024'!G111</f>
        <v>bc</v>
      </c>
      <c r="I898" s="3">
        <f t="shared" si="3"/>
        <v>2024</v>
      </c>
      <c r="J898" s="1" t="str">
        <f>'2024'!J111</f>
        <v/>
      </c>
    </row>
    <row r="899" ht="14.25" customHeight="1">
      <c r="A899" s="46" t="str">
        <f>'2024'!M112</f>
        <v>gls@lindbergconsulting.dk</v>
      </c>
      <c r="B899" s="39">
        <f>'2024'!N112</f>
        <v>22665017</v>
      </c>
      <c r="C899" s="35" t="s">
        <v>969</v>
      </c>
      <c r="D899" s="1" t="str">
        <f>'2024'!B112</f>
        <v>Birger Lindberg Skov</v>
      </c>
      <c r="F899" s="1">
        <f>'2024'!A112</f>
        <v>24110</v>
      </c>
      <c r="G899" s="42">
        <f>'2024'!C112</f>
        <v>45467</v>
      </c>
      <c r="H899" s="43" t="str">
        <f>'2024'!G112</f>
        <v>Web</v>
      </c>
      <c r="I899" s="3">
        <f t="shared" si="3"/>
        <v>2024</v>
      </c>
      <c r="J899" s="1" t="str">
        <f>'2024'!J112</f>
        <v/>
      </c>
    </row>
    <row r="900" ht="14.25" customHeight="1">
      <c r="A900" s="46" t="str">
        <f>'2024'!M113</f>
        <v>ullirm@gmx.de</v>
      </c>
      <c r="B900" s="39" t="str">
        <f>'2024'!N113</f>
        <v/>
      </c>
      <c r="C900" s="35" t="s">
        <v>1015</v>
      </c>
      <c r="D900" s="1" t="str">
        <f>'2024'!B113</f>
        <v>Ulli Rettenmaier</v>
      </c>
      <c r="F900" s="1">
        <f>'2024'!A113</f>
        <v>24111</v>
      </c>
      <c r="G900" s="42">
        <f>'2024'!C113</f>
        <v>45544</v>
      </c>
      <c r="H900" s="43" t="str">
        <f>'2024'!G113</f>
        <v>web</v>
      </c>
      <c r="I900" s="3">
        <f t="shared" si="3"/>
        <v>2024</v>
      </c>
      <c r="J900" s="1">
        <f>'2024'!J113</f>
        <v>10</v>
      </c>
    </row>
    <row r="901" ht="14.25" customHeight="1">
      <c r="A901" s="35" t="str">
        <f>'2024'!M114</f>
        <v/>
      </c>
      <c r="B901" s="39" t="str">
        <f>'2024'!N114</f>
        <v/>
      </c>
      <c r="C901" s="35" t="s">
        <v>312</v>
      </c>
      <c r="D901" s="1" t="str">
        <f>'2024'!B114</f>
        <v>Henrik Larsen</v>
      </c>
      <c r="F901" s="1">
        <f>'2024'!A114</f>
        <v>24112</v>
      </c>
      <c r="G901" s="42">
        <f>'2024'!C114</f>
        <v>45429</v>
      </c>
      <c r="H901" s="43" t="str">
        <f>'2024'!G114</f>
        <v>bc</v>
      </c>
      <c r="I901" s="3">
        <f t="shared" si="3"/>
        <v>2024</v>
      </c>
      <c r="J901" s="1" t="str">
        <f>'2024'!J114</f>
        <v/>
      </c>
    </row>
    <row r="902" ht="14.25" customHeight="1">
      <c r="A902" s="35" t="str">
        <f>'2024'!M115</f>
        <v/>
      </c>
      <c r="B902" s="39" t="str">
        <f>'2024'!N115</f>
        <v>727225187</v>
      </c>
      <c r="C902" s="35" t="s">
        <v>1226</v>
      </c>
      <c r="D902" s="1" t="str">
        <f>'2024'!B115</f>
        <v>Birgith Fernqvist</v>
      </c>
      <c r="F902" s="1">
        <f>'2024'!A115</f>
        <v>24113</v>
      </c>
      <c r="G902" s="42">
        <f>'2024'!C115</f>
        <v>45500</v>
      </c>
      <c r="H902" s="43" t="str">
        <f>'2024'!G115</f>
        <v>bc</v>
      </c>
      <c r="I902" s="3">
        <f t="shared" si="3"/>
        <v>2024</v>
      </c>
      <c r="J902" s="1" t="str">
        <f>'2024'!J115</f>
        <v/>
      </c>
    </row>
    <row r="903" ht="14.25" customHeight="1">
      <c r="A903" s="46" t="str">
        <f>'2024'!M116</f>
        <v>bj_cph@yahoo.dk</v>
      </c>
      <c r="B903" s="39">
        <f>'2024'!N116</f>
        <v>40193542</v>
      </c>
      <c r="C903" s="35" t="s">
        <v>377</v>
      </c>
      <c r="D903" s="1" t="str">
        <f>'2024'!B116</f>
        <v>Bjarne Jørgensen</v>
      </c>
      <c r="E903" s="1" t="s">
        <v>1517</v>
      </c>
      <c r="F903" s="1">
        <f>'2024'!A116</f>
        <v>24114</v>
      </c>
      <c r="G903" s="42">
        <f>'2024'!C116</f>
        <v>45450</v>
      </c>
      <c r="H903" s="43" t="str">
        <f>'2024'!G116</f>
        <v>web</v>
      </c>
      <c r="I903" s="3">
        <f t="shared" si="3"/>
        <v>2024</v>
      </c>
      <c r="J903" s="1">
        <f>'2024'!J116</f>
        <v>10</v>
      </c>
    </row>
    <row r="904" ht="14.25" customHeight="1">
      <c r="A904" s="46" t="str">
        <f>'2024'!M117</f>
        <v>limajeto@gmail.com</v>
      </c>
      <c r="B904" s="39"/>
      <c r="C904" s="35" t="s">
        <v>377</v>
      </c>
      <c r="D904" s="1" t="str">
        <f>'2024'!B117</f>
        <v>Lilian Jørgensen</v>
      </c>
      <c r="E904" s="1" t="s">
        <v>1518</v>
      </c>
      <c r="F904" s="1">
        <f>'2024'!A117</f>
        <v>24115</v>
      </c>
      <c r="G904" s="42">
        <f>'2024'!C117</f>
        <v>45451</v>
      </c>
      <c r="H904" s="43" t="str">
        <f>'2024'!G117</f>
        <v>web</v>
      </c>
      <c r="I904" s="3">
        <f t="shared" si="3"/>
        <v>2024</v>
      </c>
      <c r="J904" s="1">
        <f>'2024'!J117</f>
        <v>5</v>
      </c>
    </row>
    <row r="905" ht="14.25" customHeight="1">
      <c r="A905" s="46" t="str">
        <f>'2024'!M118</f>
        <v>aliceogjoel@gmail.com</v>
      </c>
      <c r="B905" s="39" t="str">
        <f>'2024'!N118</f>
        <v/>
      </c>
      <c r="C905" s="35"/>
      <c r="D905" s="1" t="str">
        <f>'2024'!B118</f>
        <v>Alice</v>
      </c>
      <c r="E905" s="1" t="s">
        <v>1519</v>
      </c>
      <c r="F905" s="1">
        <f>'2024'!A118</f>
        <v>24116</v>
      </c>
      <c r="G905" s="42">
        <f>'2024'!C118</f>
        <v>45543</v>
      </c>
      <c r="H905" s="3" t="str">
        <f>'2024'!G118</f>
        <v>web</v>
      </c>
      <c r="I905" s="3">
        <f t="shared" si="3"/>
        <v>2024</v>
      </c>
      <c r="J905" s="1">
        <f>'2024'!J118</f>
        <v>10</v>
      </c>
    </row>
    <row r="906" ht="14.25" customHeight="1">
      <c r="A906" s="46" t="str">
        <f>'2024'!M119</f>
        <v>kim.teglberg1@gmail.com</v>
      </c>
      <c r="B906" s="39">
        <f>'2024'!N119</f>
        <v>21265488</v>
      </c>
      <c r="C906" s="35"/>
      <c r="D906" s="1" t="str">
        <f>'2024'!B119</f>
        <v>Kim Teglberg</v>
      </c>
      <c r="F906" s="1">
        <f>'2024'!A119</f>
        <v>24117</v>
      </c>
      <c r="G906" s="42">
        <f>'2024'!C119</f>
        <v>45473</v>
      </c>
      <c r="H906" s="3" t="str">
        <f>'2024'!G119</f>
        <v>web</v>
      </c>
      <c r="I906" s="3">
        <f t="shared" si="3"/>
        <v>2024</v>
      </c>
      <c r="J906" s="1">
        <f>'2024'!J119</f>
        <v>10</v>
      </c>
    </row>
    <row r="907" ht="14.25" customHeight="1">
      <c r="A907" s="35" t="str">
        <f>'2024'!M120</f>
        <v/>
      </c>
      <c r="B907" s="39" t="str">
        <f>'2024'!N120</f>
        <v/>
      </c>
      <c r="C907" s="35"/>
      <c r="D907" s="1" t="str">
        <f>'2024'!B120</f>
        <v>Michael Brinkhaus</v>
      </c>
      <c r="F907" s="1">
        <f>'2024'!A120</f>
        <v>24118</v>
      </c>
      <c r="G907" s="42">
        <f>'2024'!C120</f>
        <v>45527</v>
      </c>
      <c r="H907" s="43" t="str">
        <f>'2024'!G120</f>
        <v>bc</v>
      </c>
      <c r="I907" s="3">
        <f t="shared" si="3"/>
        <v>2024</v>
      </c>
      <c r="J907" s="1" t="str">
        <f>'2024'!J120</f>
        <v/>
      </c>
    </row>
    <row r="908" ht="14.25" customHeight="1">
      <c r="A908" s="46" t="str">
        <f>'2024'!M121</f>
        <v>ps@odensemaritim.com</v>
      </c>
      <c r="B908" s="39">
        <f>'2024'!N121</f>
        <v>40199037</v>
      </c>
      <c r="C908" s="35"/>
      <c r="D908" s="1" t="str">
        <f>'2024'!B121</f>
        <v>Poul Skadhede</v>
      </c>
      <c r="F908" s="1">
        <f>'2024'!A121</f>
        <v>24119</v>
      </c>
      <c r="G908" s="42">
        <f>'2024'!C121</f>
        <v>45457</v>
      </c>
      <c r="H908" s="43" t="str">
        <f>'2024'!G121</f>
        <v>web</v>
      </c>
      <c r="I908" s="3">
        <f t="shared" si="3"/>
        <v>2024</v>
      </c>
      <c r="J908" s="1" t="str">
        <f>'2024'!J121</f>
        <v/>
      </c>
    </row>
    <row r="909" ht="14.25" customHeight="1">
      <c r="A909" s="46" t="str">
        <f>'2024'!M122</f>
        <v>limpan199@gmail.com</v>
      </c>
      <c r="B909" s="39">
        <f>'2024'!N122</f>
        <v>704966964</v>
      </c>
      <c r="C909" s="35"/>
      <c r="D909" s="1" t="str">
        <f>'2024'!B122</f>
        <v>Jan Lindberg</v>
      </c>
      <c r="E909" s="1" t="s">
        <v>1520</v>
      </c>
      <c r="F909" s="1">
        <f>'2024'!A122</f>
        <v>24120</v>
      </c>
      <c r="G909" s="42">
        <f>'2024'!C122</f>
        <v>45521</v>
      </c>
      <c r="H909" s="3" t="str">
        <f>'2024'!G122</f>
        <v>web</v>
      </c>
      <c r="I909" s="3">
        <f t="shared" si="3"/>
        <v>2024</v>
      </c>
      <c r="J909" s="1">
        <f>'2024'!J122</f>
        <v>10</v>
      </c>
    </row>
    <row r="910" ht="14.25" customHeight="1">
      <c r="A910" s="35" t="str">
        <f>'2024'!M123</f>
        <v/>
      </c>
      <c r="B910" s="39" t="str">
        <f>'2024'!N123</f>
        <v/>
      </c>
      <c r="C910" s="35"/>
      <c r="D910" s="1" t="str">
        <f>'2024'!B123</f>
        <v>Rikke W Eriksen</v>
      </c>
      <c r="F910" s="1">
        <f>'2024'!A123</f>
        <v>24121</v>
      </c>
      <c r="G910" s="42">
        <f>'2024'!C123</f>
        <v>45471</v>
      </c>
      <c r="H910" s="43" t="str">
        <f>'2024'!G123</f>
        <v>cansl</v>
      </c>
      <c r="I910" s="3">
        <f t="shared" si="3"/>
        <v>2024</v>
      </c>
      <c r="J910" s="1" t="str">
        <f>'2024'!J123</f>
        <v/>
      </c>
    </row>
    <row r="911" ht="14.25" customHeight="1">
      <c r="A911" s="35" t="str">
        <f>'2024'!M127</f>
        <v/>
      </c>
      <c r="B911" s="39" t="str">
        <f>'2024'!N127</f>
        <v/>
      </c>
      <c r="C911" s="35"/>
      <c r="D911" s="1" t="str">
        <f>'2024'!B127</f>
        <v>Jenny Warnerbring</v>
      </c>
      <c r="F911" s="1">
        <f>'2024'!A127</f>
        <v>24125</v>
      </c>
      <c r="G911" s="42">
        <f>'2024'!C127</f>
        <v>45509</v>
      </c>
      <c r="H911" s="43" t="str">
        <f>'2024'!G127</f>
        <v/>
      </c>
      <c r="I911" s="3">
        <f t="shared" si="3"/>
        <v>2024</v>
      </c>
      <c r="J911" s="1" t="str">
        <f>'2024'!J127</f>
        <v/>
      </c>
    </row>
    <row r="912" ht="14.25" customHeight="1">
      <c r="A912" s="35" t="str">
        <f>'2024'!M130</f>
        <v/>
      </c>
      <c r="B912" s="39" t="str">
        <f>'2024'!N130</f>
        <v/>
      </c>
      <c r="C912" s="35"/>
      <c r="D912" s="1" t="str">
        <f>'2024'!B130</f>
        <v>Anette Møllebæk</v>
      </c>
      <c r="F912" s="1">
        <f>'2024'!A130</f>
        <v>24128</v>
      </c>
      <c r="G912" s="42">
        <f>'2024'!C130</f>
        <v>45525</v>
      </c>
      <c r="H912" s="43" t="str">
        <f>'2024'!G130</f>
        <v>bc</v>
      </c>
      <c r="I912" s="3">
        <f t="shared" si="3"/>
        <v>2024</v>
      </c>
      <c r="J912" s="1" t="str">
        <f>'2024'!J130</f>
        <v/>
      </c>
    </row>
    <row r="913" ht="14.25" customHeight="1">
      <c r="A913" s="46" t="str">
        <f>'2024'!M131</f>
        <v>brittathunbo@gmail.com</v>
      </c>
      <c r="B913" s="39" t="str">
        <f>'2024'!N131</f>
        <v/>
      </c>
      <c r="C913" s="35"/>
      <c r="D913" s="1" t="str">
        <f>'2024'!B131</f>
        <v>Britta Thunbo</v>
      </c>
      <c r="F913" s="1">
        <f>'2024'!A131</f>
        <v>24129</v>
      </c>
      <c r="G913" s="42">
        <f>'2024'!C131</f>
        <v>45548</v>
      </c>
      <c r="H913" s="43" t="str">
        <f>'2024'!G131</f>
        <v>web</v>
      </c>
      <c r="I913" s="3">
        <f t="shared" si="3"/>
        <v>2024</v>
      </c>
      <c r="J913" s="1">
        <f>'2024'!J131</f>
        <v>10</v>
      </c>
    </row>
    <row r="914" ht="14.25" customHeight="1">
      <c r="A914" s="35" t="str">
        <f>'2024'!M132</f>
        <v/>
      </c>
      <c r="B914" s="39" t="str">
        <f>'2024'!N132</f>
        <v/>
      </c>
      <c r="C914" s="35"/>
      <c r="D914" s="1" t="str">
        <f>'2024'!B132</f>
        <v>Lene Birkholm</v>
      </c>
      <c r="F914" s="1">
        <f>'2024'!A132</f>
        <v>24130</v>
      </c>
      <c r="G914" s="42">
        <f>'2024'!C132</f>
        <v>45558</v>
      </c>
      <c r="H914" s="43" t="str">
        <f>'2024'!G132</f>
        <v>bc</v>
      </c>
      <c r="I914" s="3">
        <f t="shared" si="3"/>
        <v>2024</v>
      </c>
      <c r="J914" s="1" t="str">
        <f>'2024'!J132</f>
        <v/>
      </c>
    </row>
    <row r="915" ht="14.25" customHeight="1">
      <c r="A915" s="35" t="str">
        <f>'2024'!M146</f>
        <v/>
      </c>
      <c r="B915" s="39" t="str">
        <f>'2024'!N146</f>
        <v/>
      </c>
      <c r="C915" s="35"/>
      <c r="D915" s="1" t="str">
        <f>'2024'!B146</f>
        <v>Ole Graversen</v>
      </c>
      <c r="F915" s="1">
        <f>'2024'!A146</f>
        <v>24144</v>
      </c>
      <c r="G915" s="42">
        <f>'2024'!C146</f>
        <v>45559</v>
      </c>
      <c r="H915" s="43" t="str">
        <f>'2024'!G146</f>
        <v>bc</v>
      </c>
      <c r="I915" s="3">
        <f t="shared" si="3"/>
        <v>2024</v>
      </c>
      <c r="J915" s="1" t="str">
        <f>'2024'!J146</f>
        <v/>
      </c>
    </row>
    <row r="916" ht="14.25" customHeight="1">
      <c r="A916" s="8"/>
      <c r="B916" s="39"/>
      <c r="C916" s="35"/>
      <c r="G916" s="42"/>
      <c r="H916" s="3"/>
      <c r="I916" s="3"/>
    </row>
    <row r="917" ht="14.25" customHeight="1">
      <c r="A917" s="8"/>
      <c r="B917" s="39"/>
      <c r="C917" s="35"/>
      <c r="G917" s="42"/>
      <c r="H917" s="3"/>
      <c r="I917" s="3"/>
    </row>
    <row r="918" ht="14.25" customHeight="1">
      <c r="A918" s="35"/>
      <c r="B918" s="39"/>
      <c r="C918" s="35"/>
      <c r="G918" s="42"/>
      <c r="H918" s="3"/>
      <c r="I918" s="3"/>
    </row>
    <row r="919" ht="14.25" customHeight="1">
      <c r="A919" s="35"/>
      <c r="B919" s="39"/>
      <c r="C919" s="35"/>
      <c r="G919" s="42"/>
      <c r="H919" s="3"/>
      <c r="I919" s="3"/>
    </row>
    <row r="920" ht="14.25" customHeight="1">
      <c r="A920" s="35"/>
      <c r="B920" s="39"/>
      <c r="C920" s="35"/>
      <c r="G920" s="42"/>
      <c r="H920" s="3"/>
      <c r="I920" s="3"/>
    </row>
    <row r="921" ht="14.25" customHeight="1">
      <c r="A921" s="35"/>
      <c r="B921" s="39"/>
      <c r="C921" s="35"/>
      <c r="G921" s="42"/>
      <c r="H921" s="3"/>
      <c r="I921" s="3"/>
    </row>
    <row r="922" ht="14.25" customHeight="1">
      <c r="A922" s="35"/>
      <c r="B922" s="39"/>
      <c r="C922" s="35"/>
      <c r="G922" s="42"/>
      <c r="H922" s="3"/>
      <c r="I922" s="3"/>
    </row>
    <row r="923" ht="14.25" customHeight="1">
      <c r="A923" s="35"/>
      <c r="B923" s="39"/>
      <c r="C923" s="35"/>
      <c r="G923" s="42"/>
      <c r="H923" s="3"/>
      <c r="I923" s="3"/>
    </row>
    <row r="924" ht="14.25" customHeight="1">
      <c r="A924" s="35"/>
      <c r="B924" s="39"/>
      <c r="C924" s="35"/>
      <c r="G924" s="42"/>
      <c r="H924" s="3"/>
      <c r="I924" s="3"/>
    </row>
    <row r="925" ht="14.25" customHeight="1">
      <c r="A925" s="35"/>
      <c r="B925" s="39"/>
      <c r="C925" s="35"/>
      <c r="G925" s="42"/>
      <c r="H925" s="3"/>
      <c r="I925" s="3"/>
    </row>
    <row r="926" ht="14.25" customHeight="1">
      <c r="A926" s="35"/>
      <c r="B926" s="39"/>
      <c r="C926" s="35"/>
      <c r="G926" s="42"/>
      <c r="H926" s="3"/>
      <c r="I926" s="3"/>
    </row>
    <row r="927" ht="14.25" customHeight="1">
      <c r="A927" s="35"/>
      <c r="B927" s="39"/>
      <c r="C927" s="35"/>
      <c r="G927" s="42"/>
      <c r="H927" s="3"/>
      <c r="I927" s="3"/>
    </row>
    <row r="928" ht="14.25" customHeight="1">
      <c r="A928" s="35"/>
      <c r="B928" s="39"/>
      <c r="C928" s="35"/>
      <c r="G928" s="42"/>
      <c r="H928" s="3"/>
      <c r="I928" s="3"/>
    </row>
    <row r="929" ht="14.25" customHeight="1">
      <c r="A929" s="35"/>
      <c r="B929" s="39"/>
      <c r="C929" s="35"/>
      <c r="G929" s="42"/>
      <c r="H929" s="3"/>
      <c r="I929" s="3"/>
    </row>
    <row r="930" ht="14.25" customHeight="1">
      <c r="A930" s="35"/>
      <c r="B930" s="39"/>
      <c r="C930" s="35"/>
      <c r="G930" s="42"/>
      <c r="H930" s="3"/>
      <c r="I930" s="3"/>
    </row>
    <row r="931" ht="14.25" customHeight="1">
      <c r="A931" s="35"/>
      <c r="B931" s="39"/>
      <c r="C931" s="35"/>
      <c r="G931" s="42"/>
      <c r="H931" s="3"/>
      <c r="I931" s="3"/>
    </row>
    <row r="932" ht="14.25" customHeight="1">
      <c r="A932" s="35"/>
      <c r="B932" s="39"/>
      <c r="C932" s="35"/>
      <c r="G932" s="42"/>
      <c r="H932" s="3"/>
      <c r="I932" s="3"/>
    </row>
    <row r="933" ht="14.25" customHeight="1">
      <c r="A933" s="35"/>
      <c r="B933" s="39"/>
      <c r="C933" s="35"/>
      <c r="G933" s="42"/>
      <c r="H933" s="3"/>
      <c r="I933" s="3"/>
    </row>
    <row r="934" ht="14.25" customHeight="1">
      <c r="A934" s="35"/>
      <c r="B934" s="39"/>
      <c r="C934" s="35"/>
      <c r="G934" s="42"/>
      <c r="H934" s="3"/>
      <c r="I934" s="3"/>
    </row>
    <row r="935" ht="14.25" customHeight="1">
      <c r="A935" s="35"/>
      <c r="B935" s="39"/>
      <c r="C935" s="35"/>
      <c r="G935" s="42"/>
      <c r="H935" s="3"/>
      <c r="I935" s="3"/>
    </row>
    <row r="936" ht="14.25" customHeight="1">
      <c r="A936" s="35"/>
      <c r="B936" s="39"/>
      <c r="C936" s="35"/>
      <c r="G936" s="42"/>
      <c r="H936" s="3"/>
      <c r="I936" s="3"/>
    </row>
    <row r="937" ht="14.25" customHeight="1">
      <c r="A937" s="35"/>
      <c r="B937" s="39"/>
      <c r="C937" s="35"/>
      <c r="G937" s="42"/>
      <c r="H937" s="3"/>
      <c r="I937" s="3"/>
    </row>
    <row r="938" ht="14.25" customHeight="1">
      <c r="A938" s="35"/>
      <c r="B938" s="39"/>
      <c r="C938" s="35"/>
      <c r="G938" s="42"/>
      <c r="H938" s="3"/>
      <c r="I938" s="3"/>
    </row>
    <row r="939" ht="14.25" customHeight="1">
      <c r="A939" s="35"/>
      <c r="B939" s="39"/>
      <c r="C939" s="35"/>
      <c r="G939" s="42"/>
      <c r="H939" s="3"/>
      <c r="I939" s="3"/>
    </row>
    <row r="940" ht="14.25" customHeight="1">
      <c r="A940" s="35"/>
      <c r="B940" s="39"/>
      <c r="C940" s="35"/>
      <c r="G940" s="42"/>
      <c r="H940" s="3"/>
      <c r="I940" s="3"/>
    </row>
    <row r="941" ht="14.25" customHeight="1">
      <c r="A941" s="35"/>
      <c r="B941" s="39"/>
      <c r="C941" s="35"/>
      <c r="G941" s="42"/>
      <c r="H941" s="3"/>
      <c r="I941" s="3"/>
    </row>
    <row r="942" ht="14.25" customHeight="1">
      <c r="A942" s="35"/>
      <c r="B942" s="39"/>
      <c r="C942" s="35"/>
      <c r="G942" s="42"/>
      <c r="H942" s="3"/>
      <c r="I942" s="3"/>
    </row>
    <row r="943" ht="14.25" customHeight="1">
      <c r="A943" s="35"/>
      <c r="B943" s="39"/>
      <c r="C943" s="35"/>
      <c r="G943" s="42"/>
      <c r="H943" s="3"/>
      <c r="I943" s="3"/>
    </row>
    <row r="944" ht="14.25" customHeight="1">
      <c r="A944" s="35"/>
      <c r="B944" s="39"/>
      <c r="C944" s="35"/>
      <c r="G944" s="42"/>
      <c r="H944" s="3"/>
      <c r="I944" s="3"/>
    </row>
    <row r="945" ht="14.25" customHeight="1">
      <c r="A945" s="35"/>
      <c r="B945" s="39"/>
      <c r="C945" s="35"/>
      <c r="G945" s="42"/>
      <c r="H945" s="3"/>
      <c r="I945" s="3"/>
    </row>
    <row r="946" ht="14.25" customHeight="1">
      <c r="A946" s="35"/>
      <c r="B946" s="39"/>
      <c r="C946" s="35"/>
      <c r="G946" s="42"/>
      <c r="H946" s="3"/>
      <c r="I946" s="3"/>
    </row>
    <row r="947" ht="14.25" customHeight="1">
      <c r="A947" s="35"/>
      <c r="B947" s="39"/>
      <c r="C947" s="35"/>
      <c r="G947" s="42"/>
      <c r="H947" s="3"/>
      <c r="I947" s="3"/>
    </row>
    <row r="948" ht="14.25" customHeight="1">
      <c r="A948" s="35"/>
      <c r="B948" s="39"/>
      <c r="C948" s="35"/>
      <c r="G948" s="42"/>
      <c r="H948" s="3"/>
      <c r="I948" s="3"/>
    </row>
    <row r="949" ht="14.25" customHeight="1">
      <c r="A949" s="35"/>
      <c r="B949" s="39"/>
      <c r="C949" s="35"/>
      <c r="G949" s="42"/>
      <c r="H949" s="3"/>
      <c r="I949" s="3"/>
    </row>
    <row r="950" ht="14.25" customHeight="1">
      <c r="A950" s="35"/>
      <c r="B950" s="39"/>
      <c r="C950" s="35"/>
      <c r="G950" s="42"/>
      <c r="H950" s="3"/>
      <c r="I950" s="3"/>
    </row>
    <row r="951" ht="14.25" customHeight="1">
      <c r="A951" s="35"/>
      <c r="B951" s="39"/>
      <c r="C951" s="35"/>
      <c r="G951" s="42"/>
      <c r="H951" s="3"/>
      <c r="I951" s="3"/>
    </row>
    <row r="952" ht="14.25" customHeight="1">
      <c r="A952" s="35"/>
      <c r="B952" s="39"/>
      <c r="C952" s="35"/>
      <c r="G952" s="42"/>
      <c r="H952" s="3"/>
      <c r="I952" s="3"/>
    </row>
    <row r="953" ht="14.25" customHeight="1">
      <c r="A953" s="35"/>
      <c r="B953" s="39"/>
      <c r="C953" s="35"/>
      <c r="G953" s="42"/>
      <c r="H953" s="3"/>
      <c r="I953" s="3"/>
    </row>
    <row r="954" ht="14.25" customHeight="1">
      <c r="A954" s="35"/>
      <c r="B954" s="39"/>
      <c r="C954" s="35"/>
      <c r="G954" s="42"/>
      <c r="H954" s="3"/>
      <c r="I954" s="3"/>
    </row>
    <row r="955" ht="14.25" customHeight="1">
      <c r="A955" s="35"/>
      <c r="B955" s="39"/>
      <c r="C955" s="35"/>
      <c r="G955" s="42"/>
      <c r="H955" s="3"/>
      <c r="I955" s="3"/>
    </row>
    <row r="956" ht="14.25" customHeight="1">
      <c r="A956" s="35"/>
      <c r="B956" s="39"/>
      <c r="C956" s="35"/>
      <c r="G956" s="42"/>
      <c r="H956" s="3"/>
      <c r="I956" s="3"/>
    </row>
    <row r="957" ht="14.25" customHeight="1">
      <c r="A957" s="35"/>
      <c r="B957" s="39"/>
      <c r="C957" s="35"/>
      <c r="G957" s="42"/>
      <c r="H957" s="3"/>
      <c r="I957" s="3"/>
    </row>
    <row r="958" ht="14.25" customHeight="1">
      <c r="A958" s="35"/>
      <c r="B958" s="39"/>
      <c r="C958" s="35"/>
      <c r="G958" s="42"/>
      <c r="H958" s="3"/>
      <c r="I958" s="3"/>
    </row>
    <row r="959" ht="14.25" customHeight="1">
      <c r="A959" s="35"/>
      <c r="B959" s="39"/>
      <c r="C959" s="35"/>
      <c r="G959" s="42"/>
      <c r="H959" s="3"/>
      <c r="I959" s="3"/>
    </row>
    <row r="960" ht="14.25" customHeight="1">
      <c r="A960" s="35"/>
      <c r="B960" s="39"/>
      <c r="C960" s="35"/>
      <c r="G960" s="42"/>
      <c r="H960" s="3"/>
      <c r="I960" s="3"/>
    </row>
    <row r="961" ht="14.25" customHeight="1">
      <c r="A961" s="35"/>
      <c r="B961" s="39"/>
      <c r="C961" s="35"/>
      <c r="G961" s="42"/>
      <c r="H961" s="3"/>
      <c r="I961" s="3"/>
    </row>
    <row r="962" ht="14.25" customHeight="1">
      <c r="A962" s="35"/>
      <c r="B962" s="39"/>
      <c r="C962" s="35"/>
      <c r="G962" s="42"/>
      <c r="H962" s="3"/>
      <c r="I962" s="3"/>
    </row>
    <row r="963" ht="14.25" customHeight="1">
      <c r="A963" s="35"/>
      <c r="B963" s="39"/>
      <c r="C963" s="35"/>
      <c r="G963" s="42"/>
      <c r="H963" s="3"/>
      <c r="I963" s="3"/>
    </row>
    <row r="964" ht="14.25" customHeight="1">
      <c r="A964" s="35"/>
      <c r="B964" s="39"/>
      <c r="C964" s="35"/>
      <c r="G964" s="42"/>
      <c r="H964" s="3"/>
      <c r="I964" s="3"/>
    </row>
    <row r="965" ht="14.25" customHeight="1">
      <c r="A965" s="35"/>
      <c r="B965" s="39"/>
      <c r="C965" s="35"/>
      <c r="G965" s="42"/>
      <c r="H965" s="3"/>
      <c r="I965" s="3"/>
    </row>
    <row r="966" ht="14.25" customHeight="1">
      <c r="A966" s="35"/>
      <c r="B966" s="39"/>
      <c r="C966" s="35"/>
      <c r="G966" s="42"/>
      <c r="H966" s="3"/>
      <c r="I966" s="3"/>
    </row>
    <row r="967" ht="14.25" customHeight="1">
      <c r="A967" s="35"/>
      <c r="B967" s="39"/>
      <c r="C967" s="35"/>
      <c r="G967" s="42"/>
      <c r="H967" s="3"/>
      <c r="I967" s="3"/>
    </row>
    <row r="968" ht="14.25" customHeight="1">
      <c r="A968" s="35"/>
      <c r="B968" s="39"/>
      <c r="C968" s="35"/>
      <c r="G968" s="42"/>
      <c r="H968" s="3"/>
      <c r="I968" s="3"/>
    </row>
    <row r="969" ht="14.25" customHeight="1">
      <c r="A969" s="35"/>
      <c r="B969" s="39"/>
      <c r="C969" s="35"/>
      <c r="G969" s="42"/>
      <c r="H969" s="3"/>
      <c r="I969" s="3"/>
    </row>
    <row r="970" ht="14.25" customHeight="1">
      <c r="A970" s="35"/>
      <c r="B970" s="39"/>
      <c r="C970" s="35"/>
      <c r="G970" s="42"/>
      <c r="H970" s="3"/>
      <c r="I970" s="3"/>
    </row>
    <row r="971" ht="14.25" customHeight="1">
      <c r="A971" s="35"/>
      <c r="B971" s="39"/>
      <c r="C971" s="35"/>
      <c r="G971" s="42"/>
      <c r="H971" s="3"/>
      <c r="I971" s="3"/>
    </row>
    <row r="972" ht="14.25" customHeight="1">
      <c r="A972" s="35"/>
      <c r="B972" s="39"/>
      <c r="C972" s="35"/>
      <c r="G972" s="42"/>
      <c r="H972" s="3"/>
      <c r="I972" s="3"/>
    </row>
    <row r="973" ht="14.25" customHeight="1">
      <c r="A973" s="35"/>
      <c r="B973" s="39"/>
      <c r="C973" s="35"/>
      <c r="G973" s="42"/>
      <c r="H973" s="3"/>
      <c r="I973" s="3"/>
    </row>
    <row r="974" ht="14.25" customHeight="1">
      <c r="A974" s="35"/>
      <c r="B974" s="39"/>
      <c r="C974" s="35"/>
      <c r="G974" s="42"/>
      <c r="H974" s="3"/>
      <c r="I974" s="3"/>
    </row>
    <row r="975" ht="14.25" customHeight="1">
      <c r="A975" s="35"/>
      <c r="B975" s="39"/>
      <c r="C975" s="35"/>
      <c r="G975" s="42"/>
      <c r="H975" s="3"/>
      <c r="I975" s="3"/>
    </row>
    <row r="976" ht="14.25" customHeight="1">
      <c r="A976" s="35"/>
      <c r="B976" s="39"/>
      <c r="C976" s="35"/>
      <c r="G976" s="42"/>
      <c r="H976" s="3"/>
      <c r="I976" s="3"/>
    </row>
    <row r="977" ht="14.25" customHeight="1">
      <c r="A977" s="35"/>
      <c r="B977" s="39"/>
      <c r="C977" s="35"/>
      <c r="G977" s="42"/>
      <c r="H977" s="3"/>
      <c r="I977" s="3"/>
    </row>
    <row r="978" ht="14.25" customHeight="1">
      <c r="A978" s="35"/>
      <c r="B978" s="39"/>
      <c r="C978" s="35"/>
      <c r="G978" s="42"/>
      <c r="H978" s="3"/>
      <c r="I978" s="3"/>
    </row>
    <row r="979" ht="14.25" customHeight="1">
      <c r="A979" s="35"/>
      <c r="B979" s="39"/>
      <c r="C979" s="35"/>
      <c r="G979" s="42"/>
      <c r="H979" s="3"/>
      <c r="I979" s="3"/>
    </row>
    <row r="980" ht="14.25" customHeight="1">
      <c r="A980" s="35"/>
      <c r="B980" s="39"/>
      <c r="C980" s="35"/>
      <c r="G980" s="42"/>
      <c r="H980" s="3"/>
      <c r="I980" s="3"/>
    </row>
    <row r="981" ht="14.25" customHeight="1">
      <c r="A981" s="35"/>
      <c r="B981" s="39"/>
      <c r="C981" s="35"/>
      <c r="G981" s="42"/>
      <c r="H981" s="3"/>
      <c r="I981" s="3"/>
    </row>
    <row r="982" ht="14.25" customHeight="1">
      <c r="A982" s="35"/>
      <c r="B982" s="39"/>
      <c r="C982" s="35"/>
      <c r="G982" s="42"/>
      <c r="H982" s="3"/>
      <c r="I982" s="3"/>
    </row>
    <row r="983" ht="14.25" customHeight="1">
      <c r="A983" s="35"/>
      <c r="B983" s="39"/>
      <c r="C983" s="35"/>
      <c r="G983" s="42"/>
      <c r="H983" s="3"/>
      <c r="I983" s="3"/>
    </row>
    <row r="984" ht="14.25" customHeight="1">
      <c r="A984" s="35"/>
      <c r="B984" s="39"/>
      <c r="C984" s="35"/>
      <c r="G984" s="42"/>
      <c r="H984" s="3"/>
      <c r="I984" s="3"/>
    </row>
    <row r="985" ht="14.25" customHeight="1">
      <c r="A985" s="35"/>
      <c r="B985" s="39"/>
      <c r="C985" s="35"/>
      <c r="G985" s="42"/>
      <c r="H985" s="3"/>
      <c r="I985" s="3"/>
    </row>
    <row r="986" ht="14.25" customHeight="1">
      <c r="A986" s="35"/>
      <c r="B986" s="39"/>
      <c r="C986" s="35"/>
      <c r="G986" s="42"/>
      <c r="H986" s="3"/>
      <c r="I986" s="3"/>
    </row>
    <row r="987" ht="14.25" customHeight="1">
      <c r="A987" s="35"/>
      <c r="B987" s="39"/>
      <c r="C987" s="35"/>
      <c r="G987" s="42"/>
      <c r="H987" s="3"/>
      <c r="I987" s="3"/>
    </row>
    <row r="988" ht="14.25" customHeight="1">
      <c r="A988" s="35"/>
      <c r="B988" s="39"/>
      <c r="C988" s="35"/>
      <c r="G988" s="42"/>
      <c r="H988" s="3"/>
      <c r="I988" s="3"/>
    </row>
    <row r="989" ht="14.25" customHeight="1">
      <c r="A989" s="35"/>
      <c r="B989" s="39"/>
      <c r="C989" s="35"/>
      <c r="G989" s="42"/>
      <c r="H989" s="3"/>
      <c r="I989" s="3"/>
    </row>
    <row r="990" ht="14.25" customHeight="1">
      <c r="A990" s="35"/>
      <c r="B990" s="39"/>
      <c r="C990" s="35"/>
      <c r="G990" s="42"/>
      <c r="H990" s="3"/>
      <c r="I990" s="3"/>
    </row>
    <row r="991" ht="14.25" customHeight="1">
      <c r="A991" s="35"/>
      <c r="B991" s="39"/>
      <c r="C991" s="35"/>
      <c r="G991" s="42"/>
      <c r="H991" s="3"/>
      <c r="I991" s="3"/>
    </row>
    <row r="992" ht="14.25" customHeight="1">
      <c r="A992" s="35"/>
      <c r="B992" s="39"/>
      <c r="C992" s="35"/>
      <c r="G992" s="42"/>
      <c r="H992" s="3"/>
      <c r="I992" s="3"/>
    </row>
    <row r="993" ht="14.25" customHeight="1">
      <c r="A993" s="35"/>
      <c r="B993" s="39"/>
      <c r="C993" s="35"/>
      <c r="G993" s="42"/>
      <c r="H993" s="3"/>
      <c r="I993" s="3"/>
    </row>
    <row r="994" ht="14.25" customHeight="1">
      <c r="A994" s="35"/>
      <c r="B994" s="39"/>
      <c r="C994" s="35"/>
      <c r="G994" s="42"/>
      <c r="H994" s="3"/>
      <c r="I994" s="3"/>
    </row>
    <row r="995" ht="14.25" customHeight="1">
      <c r="A995" s="35"/>
      <c r="B995" s="39"/>
      <c r="C995" s="35"/>
      <c r="G995" s="42"/>
      <c r="H995" s="3"/>
      <c r="I995" s="3"/>
    </row>
    <row r="996" ht="14.25" customHeight="1">
      <c r="A996" s="35"/>
      <c r="B996" s="39"/>
      <c r="C996" s="35"/>
      <c r="G996" s="42"/>
      <c r="H996" s="3"/>
      <c r="I996" s="3"/>
    </row>
    <row r="997" ht="14.25" customHeight="1">
      <c r="A997" s="35"/>
      <c r="B997" s="39"/>
      <c r="C997" s="35"/>
      <c r="G997" s="42"/>
      <c r="H997" s="3"/>
      <c r="I997" s="3"/>
    </row>
    <row r="998" ht="14.25" customHeight="1">
      <c r="A998" s="35"/>
      <c r="B998" s="39"/>
      <c r="C998" s="35"/>
      <c r="G998" s="42"/>
      <c r="H998" s="3"/>
      <c r="I998" s="3"/>
    </row>
    <row r="999" ht="14.25" customHeight="1">
      <c r="A999" s="35"/>
      <c r="B999" s="39"/>
      <c r="C999" s="35"/>
      <c r="G999" s="42"/>
      <c r="H999" s="3"/>
      <c r="I999" s="3"/>
    </row>
    <row r="1000" ht="14.25" customHeight="1">
      <c r="A1000" s="35"/>
      <c r="B1000" s="39"/>
      <c r="C1000" s="35"/>
      <c r="G1000" s="42"/>
      <c r="H1000" s="3"/>
      <c r="I1000" s="3"/>
    </row>
  </sheetData>
  <hyperlinks>
    <hyperlink r:id="rId1" ref="A4"/>
    <hyperlink r:id="rId2" ref="A5"/>
    <hyperlink r:id="rId3" ref="A238"/>
    <hyperlink r:id="rId4" ref="A239"/>
    <hyperlink r:id="rId5" ref="A240"/>
    <hyperlink r:id="rId6" ref="A241"/>
    <hyperlink r:id="rId7" ref="A243"/>
    <hyperlink r:id="rId8" ref="A244"/>
    <hyperlink r:id="rId9" ref="A246"/>
    <hyperlink r:id="rId10" ref="A250"/>
    <hyperlink r:id="rId11" ref="A253"/>
    <hyperlink r:id="rId12" ref="A262"/>
    <hyperlink r:id="rId13" ref="A266"/>
    <hyperlink r:id="rId14" ref="A269"/>
    <hyperlink r:id="rId15" ref="A274"/>
    <hyperlink r:id="rId16" ref="A279"/>
    <hyperlink r:id="rId17" ref="A282"/>
    <hyperlink r:id="rId18" ref="A297"/>
    <hyperlink r:id="rId19" ref="A299"/>
    <hyperlink r:id="rId20" ref="A300"/>
    <hyperlink r:id="rId21" ref="A303"/>
    <hyperlink r:id="rId22" ref="A325"/>
    <hyperlink r:id="rId23" ref="A326"/>
    <hyperlink r:id="rId24" ref="A329"/>
    <hyperlink r:id="rId25" ref="A390"/>
    <hyperlink r:id="rId26" ref="A396"/>
    <hyperlink r:id="rId27" ref="A399"/>
    <hyperlink r:id="rId28" ref="A401"/>
    <hyperlink r:id="rId29" ref="A411"/>
    <hyperlink r:id="rId30" ref="A423"/>
    <hyperlink r:id="rId31" ref="A427"/>
    <hyperlink r:id="rId32" ref="A493"/>
    <hyperlink r:id="rId33" ref="A606"/>
    <hyperlink r:id="rId34" ref="A608"/>
    <hyperlink r:id="rId35" ref="A609"/>
    <hyperlink r:id="rId36" ref="A611"/>
    <hyperlink r:id="rId37" ref="A612"/>
    <hyperlink r:id="rId38" ref="A613"/>
    <hyperlink r:id="rId39" ref="A615"/>
    <hyperlink r:id="rId40" ref="A617"/>
    <hyperlink r:id="rId41" ref="A618"/>
    <hyperlink r:id="rId42" ref="A621"/>
    <hyperlink r:id="rId43" ref="A622"/>
    <hyperlink r:id="rId44" ref="A625"/>
    <hyperlink r:id="rId45" ref="A631"/>
    <hyperlink r:id="rId46" ref="A650"/>
    <hyperlink r:id="rId47" ref="A651"/>
    <hyperlink r:id="rId48" ref="A655"/>
    <hyperlink r:id="rId49" ref="A659"/>
    <hyperlink r:id="rId50" ref="A660"/>
    <hyperlink r:id="rId51" ref="A662"/>
    <hyperlink r:id="rId52" ref="A666"/>
    <hyperlink r:id="rId53" ref="A671"/>
    <hyperlink r:id="rId54" ref="A684"/>
    <hyperlink r:id="rId55" ref="A717"/>
    <hyperlink r:id="rId56" ref="A718"/>
    <hyperlink r:id="rId57" ref="A719"/>
    <hyperlink r:id="rId58" ref="A733"/>
    <hyperlink r:id="rId59" ref="A736"/>
    <hyperlink r:id="rId60" ref="A739"/>
    <hyperlink r:id="rId61" ref="A747"/>
    <hyperlink r:id="rId62" ref="A749"/>
    <hyperlink r:id="rId63" ref="A753"/>
    <hyperlink r:id="rId64" ref="A758"/>
    <hyperlink r:id="rId65" ref="A761"/>
    <hyperlink r:id="rId66" ref="A768"/>
    <hyperlink r:id="rId67" ref="A780"/>
    <hyperlink r:id="rId68" ref="A781"/>
    <hyperlink r:id="rId69" ref="A791"/>
    <hyperlink r:id="rId70" ref="A792"/>
    <hyperlink r:id="rId71" ref="A805"/>
    <hyperlink r:id="rId72" ref="A808"/>
    <hyperlink r:id="rId73" ref="A824"/>
  </hyperlinks>
  <printOptions/>
  <pageMargins bottom="0.75" footer="0.0" header="0.0" left="0.7" right="0.7" top="0.75"/>
  <pageSetup fitToHeight="0" paperSize="9" orientation="landscape"/>
  <drawing r:id="rId7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63"/>
    <col customWidth="1" min="2" max="2" width="11.88"/>
    <col customWidth="1" min="3" max="3" width="15.88"/>
    <col customWidth="1" min="4" max="4" width="23.75"/>
    <col customWidth="1" min="5" max="5" width="18.5"/>
    <col customWidth="1" min="6" max="6" width="8.63"/>
    <col customWidth="1" min="7" max="8" width="8.75"/>
    <col customWidth="1" min="9" max="26" width="8.63"/>
  </cols>
  <sheetData>
    <row r="1" ht="14.25" customHeight="1">
      <c r="A1" s="35" t="s">
        <v>0</v>
      </c>
      <c r="B1" s="47" t="s">
        <v>1</v>
      </c>
      <c r="C1" s="35" t="s">
        <v>2</v>
      </c>
      <c r="D1" s="1" t="s">
        <v>1300</v>
      </c>
      <c r="E1" s="35" t="s">
        <v>5</v>
      </c>
      <c r="F1" s="35" t="s">
        <v>3</v>
      </c>
      <c r="G1" s="40" t="s">
        <v>1301</v>
      </c>
      <c r="H1" s="39" t="s">
        <v>6</v>
      </c>
      <c r="I1" s="3" t="s">
        <v>1302</v>
      </c>
      <c r="J1" s="1" t="s">
        <v>1303</v>
      </c>
    </row>
    <row r="2" ht="14.25" customHeight="1">
      <c r="A2" s="5" t="str">
        <f>'2021'!L2</f>
        <v>hencom@webspeed.dk</v>
      </c>
      <c r="B2" s="2" t="s">
        <v>9</v>
      </c>
      <c r="C2" s="1" t="s">
        <v>13</v>
      </c>
      <c r="D2" s="1" t="str">
        <f>'2021'!B2</f>
        <v>Henrik Sørensen</v>
      </c>
      <c r="E2" s="1" t="str">
        <f>'2021'!N2</f>
        <v/>
      </c>
      <c r="F2" s="1">
        <f>'2021'!A2</f>
        <v>21001</v>
      </c>
      <c r="G2" s="42">
        <f>'2021'!C2</f>
        <v>44395</v>
      </c>
      <c r="H2" s="2" t="str">
        <f>'2021'!G2</f>
        <v>web</v>
      </c>
      <c r="I2" s="1">
        <f t="shared" ref="I2:I739" si="1">YEAR(G2)</f>
        <v>2021</v>
      </c>
      <c r="J2" s="1" t="str">
        <f>'2021'!H2</f>
        <v/>
      </c>
    </row>
    <row r="3" ht="14.25" customHeight="1">
      <c r="A3" s="5" t="str">
        <f>'2021'!L3</f>
        <v>hansnielsen163@gmail.com</v>
      </c>
      <c r="B3" s="2" t="str">
        <f>'2021'!M3</f>
        <v/>
      </c>
      <c r="C3" s="1" t="s">
        <v>13</v>
      </c>
      <c r="D3" s="1" t="str">
        <f>'2021'!B3</f>
        <v>Hans Nielsen</v>
      </c>
      <c r="E3" s="1" t="str">
        <f>'2021'!N3</f>
        <v/>
      </c>
      <c r="F3" s="1">
        <f>'2021'!A3</f>
        <v>21002</v>
      </c>
      <c r="G3" s="42">
        <f>'2021'!C3</f>
        <v>44395</v>
      </c>
      <c r="H3" s="2" t="str">
        <f>'2021'!G3</f>
        <v>Web</v>
      </c>
      <c r="I3" s="1">
        <f t="shared" si="1"/>
        <v>2021</v>
      </c>
      <c r="J3" s="1" t="str">
        <f>'2021'!H3</f>
        <v/>
      </c>
    </row>
    <row r="4" ht="14.25" customHeight="1">
      <c r="A4" s="5" t="str">
        <f>'2021'!L4</f>
        <v>hencom@webspeed.dk</v>
      </c>
      <c r="B4" s="2" t="s">
        <v>9</v>
      </c>
      <c r="C4" s="1" t="s">
        <v>13</v>
      </c>
      <c r="D4" s="1" t="str">
        <f>'2021'!B4</f>
        <v>Henrik Sørensen</v>
      </c>
      <c r="E4" s="1" t="str">
        <f>'2021'!N4</f>
        <v/>
      </c>
      <c r="F4" s="1">
        <f>'2021'!A4</f>
        <v>21003</v>
      </c>
      <c r="G4" s="42">
        <f>'2021'!C4</f>
        <v>44403</v>
      </c>
      <c r="H4" s="2" t="str">
        <f>'2021'!G4</f>
        <v>Web</v>
      </c>
      <c r="I4" s="1">
        <f t="shared" si="1"/>
        <v>2021</v>
      </c>
      <c r="J4" s="1" t="str">
        <f>'2021'!H4</f>
        <v/>
      </c>
    </row>
    <row r="5" ht="14.25" customHeight="1">
      <c r="A5" s="5" t="str">
        <f>'2021'!L5</f>
        <v>adsrejse@gmail.com</v>
      </c>
      <c r="B5" s="2">
        <f>'2021'!M5</f>
        <v>31909358</v>
      </c>
      <c r="C5" s="1" t="s">
        <v>43</v>
      </c>
      <c r="D5" s="1" t="str">
        <f>'2021'!B5</f>
        <v>Dorte Strøm</v>
      </c>
      <c r="E5" s="1" t="str">
        <f>'2021'!N5</f>
        <v/>
      </c>
      <c r="F5" s="1">
        <f>'2021'!A5</f>
        <v>21004</v>
      </c>
      <c r="G5" s="42">
        <f>'2021'!C5</f>
        <v>44315</v>
      </c>
      <c r="H5" s="2" t="str">
        <f>'2021'!G5</f>
        <v>Web</v>
      </c>
      <c r="I5" s="1">
        <f t="shared" si="1"/>
        <v>2021</v>
      </c>
      <c r="J5" s="1" t="str">
        <f>'2021'!H5</f>
        <v/>
      </c>
    </row>
    <row r="6" ht="14.25" customHeight="1">
      <c r="A6" s="1" t="str">
        <f>'2021'!L6</f>
        <v/>
      </c>
      <c r="B6" s="2" t="str">
        <f>'2021'!M6</f>
        <v/>
      </c>
      <c r="C6" s="1" t="s">
        <v>45</v>
      </c>
      <c r="D6" s="1" t="str">
        <f>'2021'!B6</f>
        <v>Marianne Burchall</v>
      </c>
      <c r="E6" s="1" t="str">
        <f>'2021'!N6</f>
        <v/>
      </c>
      <c r="F6" s="1">
        <f>'2021'!A6</f>
        <v>21005</v>
      </c>
      <c r="G6" s="42">
        <f>'2021'!C6</f>
        <v>44360</v>
      </c>
      <c r="H6" s="2" t="str">
        <f>'2021'!G6</f>
        <v/>
      </c>
      <c r="I6" s="1">
        <f t="shared" si="1"/>
        <v>2021</v>
      </c>
      <c r="J6" s="1" t="str">
        <f>'2021'!H6</f>
        <v>cansl</v>
      </c>
    </row>
    <row r="7" ht="14.25" customHeight="1">
      <c r="A7" s="1" t="str">
        <f>'2021'!L7</f>
        <v/>
      </c>
      <c r="B7" s="2">
        <f>'2021'!M7</f>
        <v>5441773</v>
      </c>
      <c r="C7" s="1" t="s">
        <v>48</v>
      </c>
      <c r="D7" s="1" t="str">
        <f>'2021'!B7</f>
        <v>Britt Whalstrøm</v>
      </c>
      <c r="E7" s="1" t="str">
        <f>'2021'!N7</f>
        <v>Peter Whalstrøm</v>
      </c>
      <c r="F7" s="1">
        <f>'2021'!A7</f>
        <v>21006</v>
      </c>
      <c r="G7" s="42">
        <f>'2021'!C7</f>
        <v>44423</v>
      </c>
      <c r="H7" s="2" t="str">
        <f>'2021'!G7</f>
        <v>Web</v>
      </c>
      <c r="I7" s="1">
        <f t="shared" si="1"/>
        <v>2021</v>
      </c>
      <c r="J7" s="1" t="str">
        <f>'2021'!H7</f>
        <v/>
      </c>
    </row>
    <row r="8" ht="14.25" customHeight="1">
      <c r="A8" s="5" t="str">
        <f>'2021'!L8</f>
        <v>kapipo@gmail.com</v>
      </c>
      <c r="B8" s="2">
        <f>'2021'!M8</f>
        <v>24259787</v>
      </c>
      <c r="C8" s="1" t="s">
        <v>52</v>
      </c>
      <c r="D8" s="1" t="str">
        <f>'2021'!B8</f>
        <v>Birgitte Poulsen</v>
      </c>
      <c r="E8" s="1" t="str">
        <f>'2021'!N8</f>
        <v/>
      </c>
      <c r="F8" s="1">
        <f>'2021'!A8</f>
        <v>21007</v>
      </c>
      <c r="G8" s="42">
        <f>'2021'!C8</f>
        <v>44333</v>
      </c>
      <c r="H8" s="2" t="str">
        <f>'2021'!G8</f>
        <v>Web</v>
      </c>
      <c r="I8" s="1">
        <f t="shared" si="1"/>
        <v>2021</v>
      </c>
      <c r="J8" s="1" t="str">
        <f>'2021'!H8</f>
        <v/>
      </c>
    </row>
    <row r="9" ht="14.25" customHeight="1">
      <c r="A9" s="1" t="str">
        <f>'2021'!L9</f>
        <v/>
      </c>
      <c r="B9" s="2" t="str">
        <f>'2021'!M9</f>
        <v/>
      </c>
      <c r="C9" s="1" t="s">
        <v>1427</v>
      </c>
      <c r="D9" s="1" t="str">
        <f>'2021'!B9</f>
        <v>Jan Møller</v>
      </c>
      <c r="E9" s="1" t="str">
        <f>'2021'!N9</f>
        <v/>
      </c>
      <c r="F9" s="1">
        <f>'2021'!A9</f>
        <v>21008</v>
      </c>
      <c r="G9" s="42">
        <f>'2021'!C9</f>
        <v>44367</v>
      </c>
      <c r="H9" s="2" t="str">
        <f>'2021'!G9</f>
        <v>Web</v>
      </c>
      <c r="I9" s="1">
        <f t="shared" si="1"/>
        <v>2021</v>
      </c>
      <c r="J9" s="1" t="str">
        <f>'2021'!H9</f>
        <v/>
      </c>
    </row>
    <row r="10" ht="14.25" customHeight="1">
      <c r="A10" s="5" t="str">
        <f>'2021'!L10</f>
        <v>klipin@post.tele.dk</v>
      </c>
      <c r="B10" s="2">
        <f>'2021'!M10</f>
        <v>21667343</v>
      </c>
      <c r="C10" s="1" t="s">
        <v>57</v>
      </c>
      <c r="D10" s="1" t="str">
        <f>'2021'!B10</f>
        <v>Ole knudsen</v>
      </c>
      <c r="E10" s="1" t="str">
        <f>'2021'!N10</f>
        <v>Lars Thaarbøl</v>
      </c>
      <c r="F10" s="1">
        <f>'2021'!A10</f>
        <v>21009</v>
      </c>
      <c r="G10" s="42">
        <f>'2021'!C10</f>
        <v>44363</v>
      </c>
      <c r="H10" s="2" t="str">
        <f>'2021'!G10</f>
        <v>Web</v>
      </c>
      <c r="I10" s="1">
        <f t="shared" si="1"/>
        <v>2021</v>
      </c>
      <c r="J10" s="1" t="str">
        <f>'2021'!H10</f>
        <v/>
      </c>
    </row>
    <row r="11" ht="14.25" customHeight="1">
      <c r="A11" s="1" t="str">
        <f>'2021'!L11</f>
        <v/>
      </c>
      <c r="B11" s="2" t="str">
        <f>'2021'!M11</f>
        <v/>
      </c>
      <c r="C11" s="1" t="s">
        <v>60</v>
      </c>
      <c r="D11" s="1" t="str">
        <f>'2021'!B11</f>
        <v>Mads Aarup Kjær</v>
      </c>
      <c r="E11" s="1" t="str">
        <f>'2021'!N11</f>
        <v/>
      </c>
      <c r="F11" s="1">
        <f>'2021'!A11</f>
        <v>21010</v>
      </c>
      <c r="G11" s="42">
        <f>'2021'!C11</f>
        <v>44426</v>
      </c>
      <c r="H11" s="2" t="str">
        <f>'2021'!G11</f>
        <v/>
      </c>
      <c r="I11" s="1">
        <f t="shared" si="1"/>
        <v>2021</v>
      </c>
      <c r="J11" s="1" t="str">
        <f>'2021'!H11</f>
        <v>cansl</v>
      </c>
    </row>
    <row r="12" ht="14.25" customHeight="1">
      <c r="A12" s="1" t="str">
        <f>'2021'!L12</f>
        <v/>
      </c>
      <c r="B12" s="2">
        <f>'2021'!M12</f>
        <v>20346484</v>
      </c>
      <c r="C12" s="1" t="s">
        <v>62</v>
      </c>
      <c r="D12" s="1" t="str">
        <f>'2021'!B12</f>
        <v>Anette Dahl</v>
      </c>
      <c r="E12" s="1" t="str">
        <f>'2021'!N12</f>
        <v/>
      </c>
      <c r="F12" s="1">
        <f>'2021'!A12</f>
        <v>21011</v>
      </c>
      <c r="G12" s="42">
        <f>'2021'!C12</f>
        <v>44297</v>
      </c>
      <c r="H12" s="2" t="str">
        <f>'2021'!G12</f>
        <v>Web</v>
      </c>
      <c r="I12" s="1">
        <f t="shared" si="1"/>
        <v>2021</v>
      </c>
      <c r="J12" s="1">
        <f>'2021'!H12</f>
        <v>10</v>
      </c>
    </row>
    <row r="13" ht="14.25" customHeight="1">
      <c r="A13" s="1" t="str">
        <f>'2021'!L13</f>
        <v/>
      </c>
      <c r="B13" s="2" t="str">
        <f>'2021'!M13</f>
        <v/>
      </c>
      <c r="C13" s="1" t="s">
        <v>64</v>
      </c>
      <c r="D13" s="1" t="str">
        <f>'2021'!B13</f>
        <v>Ole Käler</v>
      </c>
      <c r="E13" s="1" t="str">
        <f>'2021'!N13</f>
        <v/>
      </c>
      <c r="F13" s="1">
        <f>'2021'!A13</f>
        <v>21012</v>
      </c>
      <c r="G13" s="42">
        <f>'2021'!C13</f>
        <v>44402</v>
      </c>
      <c r="H13" s="2" t="str">
        <f>'2021'!G13</f>
        <v/>
      </c>
      <c r="I13" s="1">
        <f t="shared" si="1"/>
        <v>2021</v>
      </c>
      <c r="J13" s="1" t="str">
        <f>'2021'!H13</f>
        <v>cansl</v>
      </c>
    </row>
    <row r="14" ht="14.25" customHeight="1">
      <c r="A14" s="5" t="str">
        <f>'2021'!L14</f>
        <v>gabrieledau@holmdau.de</v>
      </c>
      <c r="B14" s="2">
        <f>'2021'!M14</f>
        <v>1713690779</v>
      </c>
      <c r="C14" s="1" t="s">
        <v>67</v>
      </c>
      <c r="D14" s="1" t="str">
        <f>'2021'!B14</f>
        <v>Holm Dau</v>
      </c>
      <c r="E14" s="1" t="str">
        <f>'2021'!N14</f>
        <v>Gabriella</v>
      </c>
      <c r="F14" s="1">
        <f>'2021'!A14</f>
        <v>21013</v>
      </c>
      <c r="G14" s="42">
        <f>'2021'!C14</f>
        <v>44430</v>
      </c>
      <c r="H14" s="2" t="str">
        <f>'2021'!G14</f>
        <v>web</v>
      </c>
      <c r="I14" s="1">
        <f t="shared" si="1"/>
        <v>2021</v>
      </c>
      <c r="J14" s="1">
        <f>'2021'!H14</f>
        <v>10</v>
      </c>
    </row>
    <row r="15" ht="14.25" customHeight="1">
      <c r="A15" s="1" t="str">
        <f>'2021'!L15</f>
        <v/>
      </c>
      <c r="B15" s="2" t="str">
        <f>'2021'!M15</f>
        <v/>
      </c>
      <c r="C15" s="1" t="s">
        <v>70</v>
      </c>
      <c r="D15" s="1" t="str">
        <f>'2021'!B15</f>
        <v>Anke Eickhoff</v>
      </c>
      <c r="E15" s="1" t="str">
        <f>'2021'!N15</f>
        <v/>
      </c>
      <c r="F15" s="1">
        <f>'2021'!A15</f>
        <v>21014</v>
      </c>
      <c r="G15" s="42">
        <f>'2021'!C15</f>
        <v>44381</v>
      </c>
      <c r="H15" s="2" t="str">
        <f>'2021'!G15</f>
        <v/>
      </c>
      <c r="I15" s="1">
        <f t="shared" si="1"/>
        <v>2021</v>
      </c>
      <c r="J15" s="1" t="str">
        <f>'2021'!H15</f>
        <v>cansl</v>
      </c>
    </row>
    <row r="16" ht="14.25" customHeight="1">
      <c r="A16" s="1" t="str">
        <f>'2021'!L16</f>
        <v/>
      </c>
      <c r="B16" s="2">
        <f>'2021'!M16</f>
        <v>1749873799</v>
      </c>
      <c r="C16" s="1" t="s">
        <v>72</v>
      </c>
      <c r="D16" s="1" t="str">
        <f>'2021'!B16</f>
        <v>Klaus-Dieter Koop</v>
      </c>
      <c r="E16" s="1" t="str">
        <f>'2021'!N16</f>
        <v>Ortrud Rochow</v>
      </c>
      <c r="F16" s="1">
        <f>'2021'!A16</f>
        <v>21015</v>
      </c>
      <c r="G16" s="42">
        <f>'2021'!C16</f>
        <v>44367</v>
      </c>
      <c r="H16" s="2" t="str">
        <f>'2021'!G16</f>
        <v>bc</v>
      </c>
      <c r="I16" s="1">
        <f t="shared" si="1"/>
        <v>2021</v>
      </c>
      <c r="J16" s="1" t="str">
        <f>'2021'!H16</f>
        <v/>
      </c>
    </row>
    <row r="17" ht="14.25" customHeight="1">
      <c r="A17" s="5" t="str">
        <f>'2021'!L17</f>
        <v>gubbertsen@gmail.com</v>
      </c>
      <c r="B17" s="2">
        <f>'2021'!M17</f>
        <v>25582842</v>
      </c>
      <c r="C17" s="1" t="s">
        <v>76</v>
      </c>
      <c r="D17" s="1" t="str">
        <f>'2021'!B17</f>
        <v>Jan Gubbertsen</v>
      </c>
      <c r="E17" s="1" t="str">
        <f>'2021'!N17</f>
        <v>Mette Gubbertsen</v>
      </c>
      <c r="F17" s="1">
        <f>'2021'!A17</f>
        <v>21016</v>
      </c>
      <c r="G17" s="42">
        <f>'2021'!C17</f>
        <v>44388</v>
      </c>
      <c r="H17" s="2" t="str">
        <f>'2021'!G17</f>
        <v>web</v>
      </c>
      <c r="I17" s="1">
        <f t="shared" si="1"/>
        <v>2021</v>
      </c>
      <c r="J17" s="1" t="str">
        <f>'2021'!H17</f>
        <v/>
      </c>
    </row>
    <row r="18" ht="14.25" customHeight="1">
      <c r="A18" s="1" t="str">
        <f>'2021'!L18</f>
        <v/>
      </c>
      <c r="B18" s="2" t="str">
        <f>'2021'!M18</f>
        <v/>
      </c>
      <c r="C18" s="1" t="s">
        <v>79</v>
      </c>
      <c r="D18" s="1" t="str">
        <f>'2021'!B18</f>
        <v>Ditte Rosschou</v>
      </c>
      <c r="E18" s="1" t="str">
        <f>'2021'!N18</f>
        <v/>
      </c>
      <c r="F18" s="1">
        <f>'2021'!A18</f>
        <v>21017</v>
      </c>
      <c r="G18" s="42">
        <f>'2021'!C18</f>
        <v>44427</v>
      </c>
      <c r="H18" s="2" t="str">
        <f>'2021'!G18</f>
        <v/>
      </c>
      <c r="I18" s="1">
        <f t="shared" si="1"/>
        <v>2021</v>
      </c>
      <c r="J18" s="1" t="str">
        <f>'2021'!H18</f>
        <v>cansl</v>
      </c>
    </row>
    <row r="19" ht="14.25" customHeight="1">
      <c r="A19" s="1" t="str">
        <f>'2021'!L19</f>
        <v/>
      </c>
      <c r="B19" s="2" t="str">
        <f>'2021'!M19</f>
        <v/>
      </c>
      <c r="C19" s="1" t="s">
        <v>81</v>
      </c>
      <c r="D19" s="1" t="str">
        <f>'2021'!B19</f>
        <v>Michael Jacobsen</v>
      </c>
      <c r="E19" s="1" t="str">
        <f>'2021'!N19</f>
        <v/>
      </c>
      <c r="F19" s="1">
        <f>'2021'!A19</f>
        <v>21018</v>
      </c>
      <c r="G19" s="42">
        <f>'2021'!C19</f>
        <v>44409</v>
      </c>
      <c r="H19" s="2" t="str">
        <f>'2021'!G19</f>
        <v/>
      </c>
      <c r="I19" s="1">
        <f t="shared" si="1"/>
        <v>2021</v>
      </c>
      <c r="J19" s="1" t="str">
        <f>'2021'!H19</f>
        <v>cansl</v>
      </c>
    </row>
    <row r="20" ht="14.25" customHeight="1">
      <c r="A20" s="1" t="str">
        <f>'2021'!L20</f>
        <v/>
      </c>
      <c r="B20" s="2" t="str">
        <f>'2021'!M20</f>
        <v/>
      </c>
      <c r="C20" s="1" t="s">
        <v>83</v>
      </c>
      <c r="D20" s="1" t="str">
        <f>'2021'!B20</f>
        <v>Jeff Craven</v>
      </c>
      <c r="E20" s="1" t="str">
        <f>'2021'!N20</f>
        <v/>
      </c>
      <c r="F20" s="1">
        <f>'2021'!A20</f>
        <v>21019</v>
      </c>
      <c r="G20" s="42">
        <f>'2021'!C20</f>
        <v>44295</v>
      </c>
      <c r="H20" s="2" t="str">
        <f>'2021'!G20</f>
        <v/>
      </c>
      <c r="I20" s="1">
        <f t="shared" si="1"/>
        <v>2021</v>
      </c>
      <c r="J20" s="1" t="str">
        <f>'2021'!H20</f>
        <v>cansl</v>
      </c>
    </row>
    <row r="21" ht="14.25" customHeight="1">
      <c r="A21" s="1" t="str">
        <f>'2021'!L21</f>
        <v/>
      </c>
      <c r="B21" s="2">
        <f>'2021'!M21</f>
        <v>28743891</v>
      </c>
      <c r="C21" s="1" t="s">
        <v>85</v>
      </c>
      <c r="D21" s="1" t="str">
        <f>'2021'!B21</f>
        <v>Kirsten Riis Bjerrum</v>
      </c>
      <c r="E21" s="1" t="str">
        <f>'2021'!N21</f>
        <v>Tonny Bjerrum</v>
      </c>
      <c r="F21" s="1">
        <f>'2021'!A21</f>
        <v>21020</v>
      </c>
      <c r="G21" s="42">
        <f>'2021'!C21</f>
        <v>44379</v>
      </c>
      <c r="H21" s="2" t="str">
        <f>'2021'!G21</f>
        <v>bc</v>
      </c>
      <c r="I21" s="1">
        <f t="shared" si="1"/>
        <v>2021</v>
      </c>
      <c r="J21" s="1" t="str">
        <f>'2021'!H21</f>
        <v/>
      </c>
    </row>
    <row r="22" ht="14.25" customHeight="1">
      <c r="A22" s="1" t="str">
        <f>'2021'!L22</f>
        <v/>
      </c>
      <c r="B22" s="2">
        <f>'2021'!M22</f>
        <v>21261488</v>
      </c>
      <c r="C22" s="1" t="s">
        <v>88</v>
      </c>
      <c r="D22" s="1" t="str">
        <f>'2021'!B22</f>
        <v>Martin Jørn Simonsen</v>
      </c>
      <c r="E22" s="1" t="str">
        <f>'2021'!N22</f>
        <v>Susanne</v>
      </c>
      <c r="F22" s="1">
        <f>'2021'!A22</f>
        <v>21021</v>
      </c>
      <c r="G22" s="42">
        <f>'2021'!C22</f>
        <v>44401</v>
      </c>
      <c r="H22" s="2" t="str">
        <f>'2021'!G22</f>
        <v>web</v>
      </c>
      <c r="I22" s="1">
        <f t="shared" si="1"/>
        <v>2021</v>
      </c>
      <c r="J22" s="1" t="str">
        <f>'2021'!H22</f>
        <v/>
      </c>
    </row>
    <row r="23" ht="14.25" customHeight="1">
      <c r="A23" s="1" t="str">
        <f>'2021'!L23</f>
        <v/>
      </c>
      <c r="B23" s="2">
        <f>'2021'!M23</f>
        <v>21401270</v>
      </c>
      <c r="C23" s="1" t="s">
        <v>91</v>
      </c>
      <c r="D23" s="1" t="str">
        <f>'2021'!B23</f>
        <v>Lone Kozuch</v>
      </c>
      <c r="E23" s="1" t="str">
        <f>'2021'!N23</f>
        <v>Tom</v>
      </c>
      <c r="F23" s="1">
        <f>'2021'!A23</f>
        <v>21022</v>
      </c>
      <c r="G23" s="42">
        <f>'2021'!C23</f>
        <v>44417</v>
      </c>
      <c r="H23" s="2" t="str">
        <f>'2021'!G23</f>
        <v>bc</v>
      </c>
      <c r="I23" s="1">
        <f t="shared" si="1"/>
        <v>2021</v>
      </c>
      <c r="J23" s="1" t="str">
        <f>'2021'!H23</f>
        <v/>
      </c>
    </row>
    <row r="24" ht="14.25" customHeight="1">
      <c r="A24" s="1" t="str">
        <f>'2021'!L24</f>
        <v/>
      </c>
      <c r="B24" s="2" t="str">
        <f>'2021'!M24</f>
        <v/>
      </c>
      <c r="C24" s="1" t="s">
        <v>94</v>
      </c>
      <c r="D24" s="1" t="str">
        <f>'2021'!B24</f>
        <v>Bjoern Liebig</v>
      </c>
      <c r="E24" s="1" t="str">
        <f>'2021'!N24</f>
        <v/>
      </c>
      <c r="F24" s="1">
        <f>'2021'!A24</f>
        <v>21023</v>
      </c>
      <c r="G24" s="42">
        <f>'2021'!C24</f>
        <v>44431</v>
      </c>
      <c r="H24" s="2" t="str">
        <f>'2021'!G24</f>
        <v/>
      </c>
      <c r="I24" s="1">
        <f t="shared" si="1"/>
        <v>2021</v>
      </c>
      <c r="J24" s="1" t="str">
        <f>'2021'!H24</f>
        <v>cansl</v>
      </c>
    </row>
    <row r="25" ht="14.25" customHeight="1">
      <c r="A25" s="1" t="str">
        <f>'2021'!L25</f>
        <v/>
      </c>
      <c r="B25" s="2">
        <f>'2021'!M25</f>
        <v>15114912039</v>
      </c>
      <c r="C25" s="1" t="s">
        <v>96</v>
      </c>
      <c r="D25" s="1" t="str">
        <f>'2021'!B25</f>
        <v>Steffen Schubert</v>
      </c>
      <c r="E25" s="1" t="str">
        <f>'2021'!N25</f>
        <v/>
      </c>
      <c r="F25" s="1">
        <f>'2021'!A25</f>
        <v>21024</v>
      </c>
      <c r="G25" s="42">
        <f>'2021'!C25</f>
        <v>44380</v>
      </c>
      <c r="H25" s="2" t="str">
        <f>'2021'!G25</f>
        <v>bc</v>
      </c>
      <c r="I25" s="1">
        <f t="shared" si="1"/>
        <v>2021</v>
      </c>
      <c r="J25" s="1" t="str">
        <f>'2021'!H25</f>
        <v/>
      </c>
    </row>
    <row r="26" ht="14.25" customHeight="1">
      <c r="A26" s="5" t="str">
        <f>'2021'!L26</f>
        <v>brf@paradisdk</v>
      </c>
      <c r="B26" s="2">
        <f>'2021'!M26</f>
        <v>23241853</v>
      </c>
      <c r="C26" s="1" t="s">
        <v>99</v>
      </c>
      <c r="D26" s="1" t="str">
        <f>'2021'!B26</f>
        <v>Birgitte Fruerlund Jensen</v>
      </c>
      <c r="E26" s="1" t="str">
        <f>'2021'!N26</f>
        <v/>
      </c>
      <c r="F26" s="1">
        <f>'2021'!A26</f>
        <v>21025</v>
      </c>
      <c r="G26" s="42">
        <f>'2021'!C26</f>
        <v>44346</v>
      </c>
      <c r="H26" s="2" t="str">
        <f>'2021'!G26</f>
        <v>web</v>
      </c>
      <c r="I26" s="1">
        <f t="shared" si="1"/>
        <v>2021</v>
      </c>
      <c r="J26" s="1" t="str">
        <f>'2021'!H26</f>
        <v/>
      </c>
    </row>
    <row r="27" ht="14.25" customHeight="1">
      <c r="A27" s="1" t="str">
        <f>'2021'!L27</f>
        <v/>
      </c>
      <c r="B27" s="2">
        <f>'2021'!M27</f>
        <v>61353512</v>
      </c>
      <c r="C27" s="1" t="s">
        <v>101</v>
      </c>
      <c r="D27" s="1" t="str">
        <f>'2021'!B27</f>
        <v>Mie Riis</v>
      </c>
      <c r="E27" s="1" t="str">
        <f>'2021'!N27</f>
        <v>Thomas Riis</v>
      </c>
      <c r="F27" s="1">
        <f>'2021'!A27</f>
        <v>21026</v>
      </c>
      <c r="G27" s="42">
        <f>'2021'!C27</f>
        <v>44401</v>
      </c>
      <c r="H27" s="2" t="str">
        <f>'2021'!G27</f>
        <v>bc</v>
      </c>
      <c r="I27" s="1">
        <f t="shared" si="1"/>
        <v>2021</v>
      </c>
      <c r="J27" s="1" t="str">
        <f>'2021'!H27</f>
        <v/>
      </c>
    </row>
    <row r="28" ht="14.25" customHeight="1">
      <c r="A28" s="1" t="str">
        <f>'2021'!L28</f>
        <v/>
      </c>
      <c r="B28" s="2" t="str">
        <f>'2021'!M28</f>
        <v/>
      </c>
      <c r="C28" s="1" t="s">
        <v>104</v>
      </c>
      <c r="D28" s="1" t="str">
        <f>'2021'!B28</f>
        <v>Anette Ladegaard</v>
      </c>
      <c r="E28" s="1" t="str">
        <f>'2021'!N28</f>
        <v/>
      </c>
      <c r="F28" s="1">
        <f>'2021'!A28</f>
        <v>21027</v>
      </c>
      <c r="G28" s="42">
        <f>'2021'!C28</f>
        <v>44430</v>
      </c>
      <c r="H28" s="2" t="str">
        <f>'2021'!G28</f>
        <v/>
      </c>
      <c r="I28" s="1">
        <f t="shared" si="1"/>
        <v>2021</v>
      </c>
      <c r="J28" s="1" t="str">
        <f>'2021'!H28</f>
        <v>cansl</v>
      </c>
    </row>
    <row r="29" ht="14.25" customHeight="1">
      <c r="A29" s="1" t="str">
        <f>'2021'!L29</f>
        <v/>
      </c>
      <c r="B29" s="2">
        <f>'2021'!M29</f>
        <v>28311856</v>
      </c>
      <c r="C29" s="1" t="s">
        <v>40</v>
      </c>
      <c r="D29" s="1" t="str">
        <f>'2021'!B29</f>
        <v>Pia Nielsen</v>
      </c>
      <c r="E29" s="1" t="str">
        <f>'2021'!N29</f>
        <v/>
      </c>
      <c r="F29" s="1">
        <f>'2021'!A29</f>
        <v>21028</v>
      </c>
      <c r="G29" s="42">
        <f>'2021'!C29</f>
        <v>44338</v>
      </c>
      <c r="H29" s="2" t="str">
        <f>'2021'!G29</f>
        <v>bc</v>
      </c>
      <c r="I29" s="1">
        <f t="shared" si="1"/>
        <v>2021</v>
      </c>
      <c r="J29" s="1" t="str">
        <f>'2021'!H29</f>
        <v/>
      </c>
    </row>
    <row r="30" ht="14.25" customHeight="1">
      <c r="A30" s="5" t="str">
        <f>'2021'!L30</f>
        <v>hfabricius@live.dk</v>
      </c>
      <c r="B30" s="2">
        <f>'2021'!M30</f>
        <v>26197759</v>
      </c>
      <c r="C30" s="1" t="s">
        <v>108</v>
      </c>
      <c r="D30" s="1" t="str">
        <f>'2021'!B30</f>
        <v>Hanne Fabricius</v>
      </c>
      <c r="E30" s="1" t="str">
        <f>'2021'!N30</f>
        <v>John Hansen</v>
      </c>
      <c r="F30" s="1">
        <f>'2021'!A30</f>
        <v>21029</v>
      </c>
      <c r="G30" s="42">
        <f>'2021'!C30</f>
        <v>44421</v>
      </c>
      <c r="H30" s="2" t="str">
        <f>'2021'!G30</f>
        <v>web</v>
      </c>
      <c r="I30" s="1">
        <f t="shared" si="1"/>
        <v>2021</v>
      </c>
      <c r="J30" s="1" t="str">
        <f>'2021'!H30</f>
        <v/>
      </c>
    </row>
    <row r="31" ht="14.25" customHeight="1">
      <c r="A31" s="1" t="str">
        <f>'2021'!L31</f>
        <v/>
      </c>
      <c r="B31" s="2" t="str">
        <f>'2021'!M31</f>
        <v/>
      </c>
      <c r="C31" s="1" t="s">
        <v>111</v>
      </c>
      <c r="D31" s="1" t="str">
        <f>'2021'!B31</f>
        <v>Evelyn Zocher</v>
      </c>
      <c r="E31" s="1" t="str">
        <f>'2021'!N31</f>
        <v/>
      </c>
      <c r="F31" s="1">
        <f>'2021'!A31</f>
        <v>21030</v>
      </c>
      <c r="G31" s="42">
        <f>'2021'!C31</f>
        <v>44409</v>
      </c>
      <c r="H31" s="2" t="str">
        <f>'2021'!G31</f>
        <v/>
      </c>
      <c r="I31" s="1">
        <f t="shared" si="1"/>
        <v>2021</v>
      </c>
      <c r="J31" s="1" t="str">
        <f>'2021'!H31</f>
        <v>cansl</v>
      </c>
    </row>
    <row r="32" ht="14.25" customHeight="1">
      <c r="A32" s="1" t="str">
        <f>'2021'!L32</f>
        <v/>
      </c>
      <c r="B32" s="2" t="str">
        <f>'2021'!M32</f>
        <v/>
      </c>
      <c r="C32" s="1" t="s">
        <v>113</v>
      </c>
      <c r="D32" s="1" t="str">
        <f>'2021'!B32</f>
        <v>Steffi Fleck</v>
      </c>
      <c r="E32" s="1" t="str">
        <f>'2021'!N32</f>
        <v/>
      </c>
      <c r="F32" s="1">
        <f>'2021'!A32</f>
        <v>21031</v>
      </c>
      <c r="G32" s="42">
        <f>'2021'!C32</f>
        <v>44409</v>
      </c>
      <c r="H32" s="2" t="str">
        <f>'2021'!G32</f>
        <v/>
      </c>
      <c r="I32" s="1">
        <f t="shared" si="1"/>
        <v>2021</v>
      </c>
      <c r="J32" s="1" t="str">
        <f>'2021'!H32</f>
        <v>cansl</v>
      </c>
    </row>
    <row r="33" ht="14.25" customHeight="1">
      <c r="A33" s="5" t="str">
        <f>'2021'!L33</f>
        <v>psykolog@damholt.eu</v>
      </c>
      <c r="B33" s="2">
        <f>'2021'!M33</f>
        <v>40253136</v>
      </c>
      <c r="C33" s="1" t="s">
        <v>116</v>
      </c>
      <c r="D33" s="1" t="str">
        <f>'2021'!B33</f>
        <v>Karen Brimnes Damholt</v>
      </c>
      <c r="E33" s="1" t="str">
        <f>'2021'!N33</f>
        <v/>
      </c>
      <c r="F33" s="1">
        <f>'2021'!A33</f>
        <v>21032</v>
      </c>
      <c r="G33" s="42">
        <f>'2021'!C33</f>
        <v>44351</v>
      </c>
      <c r="H33" s="2" t="str">
        <f>'2021'!G33</f>
        <v>web</v>
      </c>
      <c r="I33" s="1">
        <f t="shared" si="1"/>
        <v>2021</v>
      </c>
      <c r="J33" s="1">
        <f>'2021'!H33</f>
        <v>10</v>
      </c>
    </row>
    <row r="34" ht="14.25" customHeight="1">
      <c r="A34" s="1" t="str">
        <f>'2021'!L34</f>
        <v/>
      </c>
      <c r="B34" s="2" t="str">
        <f>'2021'!M34</f>
        <v/>
      </c>
      <c r="C34" s="1" t="s">
        <v>118</v>
      </c>
      <c r="D34" s="1" t="str">
        <f>'2021'!B34</f>
        <v>Merethe Eckhardt</v>
      </c>
      <c r="E34" s="1" t="str">
        <f>'2021'!N34</f>
        <v/>
      </c>
      <c r="F34" s="1">
        <f>'2021'!A34</f>
        <v>21033</v>
      </c>
      <c r="G34" s="42">
        <f>'2021'!C34</f>
        <v>44401</v>
      </c>
      <c r="H34" s="2" t="str">
        <f>'2021'!G34</f>
        <v/>
      </c>
      <c r="I34" s="1">
        <f t="shared" si="1"/>
        <v>2021</v>
      </c>
      <c r="J34" s="1" t="str">
        <f>'2021'!H34</f>
        <v>cansl</v>
      </c>
    </row>
    <row r="35" ht="14.25" customHeight="1">
      <c r="A35" s="1" t="str">
        <f>'2021'!L35</f>
        <v/>
      </c>
      <c r="B35" s="2" t="str">
        <f>'2021'!M35</f>
        <v/>
      </c>
      <c r="C35" s="1" t="s">
        <v>120</v>
      </c>
      <c r="D35" s="1" t="str">
        <f>'2021'!B35</f>
        <v>Silva Cucchi</v>
      </c>
      <c r="E35" s="1" t="str">
        <f>'2021'!N35</f>
        <v/>
      </c>
      <c r="F35" s="1">
        <f>'2021'!A35</f>
        <v>21034</v>
      </c>
      <c r="G35" s="42">
        <f>'2021'!C35</f>
        <v>44426</v>
      </c>
      <c r="H35" s="2" t="str">
        <f>'2021'!G35</f>
        <v/>
      </c>
      <c r="I35" s="1">
        <f t="shared" si="1"/>
        <v>2021</v>
      </c>
      <c r="J35" s="1" t="str">
        <f>'2021'!H35</f>
        <v>cansl</v>
      </c>
    </row>
    <row r="36" ht="14.25" customHeight="1">
      <c r="A36" s="1" t="str">
        <f>'2021'!L36</f>
        <v/>
      </c>
      <c r="B36" s="2">
        <f>'2021'!M36</f>
        <v>30740881</v>
      </c>
      <c r="C36" s="1" t="s">
        <v>122</v>
      </c>
      <c r="D36" s="1" t="str">
        <f>'2021'!B36</f>
        <v>Irene Raagaard</v>
      </c>
      <c r="E36" s="1" t="str">
        <f>'2021'!N36</f>
        <v/>
      </c>
      <c r="F36" s="1">
        <f>'2021'!A36</f>
        <v>21035</v>
      </c>
      <c r="G36" s="42">
        <f>'2021'!C36</f>
        <v>44391</v>
      </c>
      <c r="H36" s="2" t="str">
        <f>'2021'!G36</f>
        <v>bc</v>
      </c>
      <c r="I36" s="1">
        <f t="shared" si="1"/>
        <v>2021</v>
      </c>
      <c r="J36" s="1" t="str">
        <f>'2021'!H36</f>
        <v/>
      </c>
    </row>
    <row r="37" ht="14.25" customHeight="1">
      <c r="A37" s="1" t="str">
        <f>'2021'!L37</f>
        <v/>
      </c>
      <c r="B37" s="2">
        <f>'2021'!M37</f>
        <v>20967489</v>
      </c>
      <c r="C37" s="1" t="s">
        <v>13</v>
      </c>
      <c r="D37" s="1" t="str">
        <f>'2021'!B37</f>
        <v>Lars Pfeiffer Sørensen</v>
      </c>
      <c r="E37" s="1" t="str">
        <f>'2021'!N37</f>
        <v/>
      </c>
      <c r="F37" s="1">
        <f>'2021'!A37</f>
        <v>21036</v>
      </c>
      <c r="G37" s="42">
        <f>'2021'!C37</f>
        <v>44440</v>
      </c>
      <c r="H37" s="2" t="str">
        <f>'2021'!G37</f>
        <v>bc</v>
      </c>
      <c r="I37" s="1">
        <f t="shared" si="1"/>
        <v>2021</v>
      </c>
      <c r="J37" s="1" t="str">
        <f>'2021'!H37</f>
        <v/>
      </c>
    </row>
    <row r="38" ht="14.25" customHeight="1">
      <c r="A38" s="5" t="str">
        <f>'2021'!L38</f>
        <v>john@sckaletz.dk</v>
      </c>
      <c r="B38" s="2">
        <f>'2021'!M38</f>
        <v>40733226</v>
      </c>
      <c r="C38" s="1" t="s">
        <v>126</v>
      </c>
      <c r="D38" s="1" t="str">
        <f>'2021'!B38</f>
        <v>John Sckaletz</v>
      </c>
      <c r="E38" s="1" t="str">
        <f>'2021'!N38</f>
        <v/>
      </c>
      <c r="F38" s="1">
        <f>'2021'!A38</f>
        <v>21037</v>
      </c>
      <c r="G38" s="42">
        <f>'2021'!C38</f>
        <v>44326</v>
      </c>
      <c r="H38" s="2" t="str">
        <f>'2021'!G38</f>
        <v>web</v>
      </c>
      <c r="I38" s="1">
        <f t="shared" si="1"/>
        <v>2021</v>
      </c>
      <c r="J38" s="1" t="str">
        <f>'2021'!H38</f>
        <v/>
      </c>
    </row>
    <row r="39" ht="14.25" customHeight="1">
      <c r="A39" s="1" t="str">
        <f>'2021'!L39</f>
        <v/>
      </c>
      <c r="B39" s="2">
        <f>'2021'!M39</f>
        <v>22110700</v>
      </c>
      <c r="C39" s="1" t="s">
        <v>128</v>
      </c>
      <c r="D39" s="1" t="str">
        <f>'2021'!B39</f>
        <v>Charlotte Børglum</v>
      </c>
      <c r="E39" s="1" t="str">
        <f>'2021'!N39</f>
        <v/>
      </c>
      <c r="F39" s="1">
        <f>'2021'!A39</f>
        <v>21038</v>
      </c>
      <c r="G39" s="42">
        <f>'2021'!C39</f>
        <v>44389</v>
      </c>
      <c r="H39" s="2" t="str">
        <f>'2021'!G39</f>
        <v>bc</v>
      </c>
      <c r="I39" s="1">
        <f t="shared" si="1"/>
        <v>2021</v>
      </c>
      <c r="J39" s="1" t="str">
        <f>'2021'!H39</f>
        <v/>
      </c>
    </row>
    <row r="40" ht="14.25" customHeight="1">
      <c r="A40" s="1" t="str">
        <f>'2021'!L40</f>
        <v/>
      </c>
      <c r="B40" s="2">
        <f>'2021'!M40</f>
        <v>26858440</v>
      </c>
      <c r="C40" s="1" t="s">
        <v>130</v>
      </c>
      <c r="D40" s="1" t="str">
        <f>'2021'!B40</f>
        <v>Nauja Kleist</v>
      </c>
      <c r="E40" s="1" t="str">
        <f>'2021'!N40</f>
        <v/>
      </c>
      <c r="F40" s="1">
        <f>'2021'!A40</f>
        <v>21039</v>
      </c>
      <c r="G40" s="42">
        <f>'2021'!C40</f>
        <v>44407</v>
      </c>
      <c r="H40" s="2" t="str">
        <f>'2021'!G40</f>
        <v>bc</v>
      </c>
      <c r="I40" s="1">
        <f t="shared" si="1"/>
        <v>2021</v>
      </c>
      <c r="J40" s="1" t="str">
        <f>'2021'!H40</f>
        <v/>
      </c>
    </row>
    <row r="41" ht="14.25" customHeight="1">
      <c r="A41" s="1" t="str">
        <f>'2021'!L41</f>
        <v/>
      </c>
      <c r="B41" s="2">
        <f>'2021'!M41</f>
        <v>25245007</v>
      </c>
      <c r="C41" s="1" t="s">
        <v>132</v>
      </c>
      <c r="D41" s="1" t="str">
        <f>'2021'!B41</f>
        <v>Stig  Ravnkilde Erichsen</v>
      </c>
      <c r="E41" s="1" t="str">
        <f>'2021'!N41</f>
        <v>Ernö</v>
      </c>
      <c r="F41" s="1">
        <f>'2021'!A41</f>
        <v>21040</v>
      </c>
      <c r="G41" s="42">
        <f>'2021'!C41</f>
        <v>44417</v>
      </c>
      <c r="H41" s="2" t="str">
        <f>'2021'!G41</f>
        <v>web</v>
      </c>
      <c r="I41" s="1">
        <f t="shared" si="1"/>
        <v>2021</v>
      </c>
      <c r="J41" s="1" t="str">
        <f>'2021'!H41</f>
        <v/>
      </c>
    </row>
    <row r="42" ht="14.25" customHeight="1">
      <c r="A42" s="1" t="str">
        <f>'2021'!L42</f>
        <v/>
      </c>
      <c r="B42" s="2">
        <f>'2021'!M42</f>
        <v>21431008</v>
      </c>
      <c r="C42" s="1" t="s">
        <v>135</v>
      </c>
      <c r="D42" s="1" t="str">
        <f>'2021'!B42</f>
        <v>Berith Bie</v>
      </c>
      <c r="E42" s="1" t="str">
        <f>'2021'!N42</f>
        <v>Jan R. Pedersen</v>
      </c>
      <c r="F42" s="1">
        <f>'2021'!A42</f>
        <v>21041</v>
      </c>
      <c r="G42" s="42">
        <f>'2021'!C42</f>
        <v>44415</v>
      </c>
      <c r="H42" s="2" t="str">
        <f>'2021'!G42</f>
        <v>bc</v>
      </c>
      <c r="I42" s="1">
        <f t="shared" si="1"/>
        <v>2021</v>
      </c>
      <c r="J42" s="1" t="str">
        <f>'2021'!H42</f>
        <v/>
      </c>
    </row>
    <row r="43" ht="14.25" customHeight="1">
      <c r="A43" s="5" t="str">
        <f>'2021'!L43</f>
        <v>lene.thunbo@gmail.com</v>
      </c>
      <c r="B43" s="2">
        <f>'2021'!M43</f>
        <v>28905712</v>
      </c>
      <c r="C43" s="1" t="s">
        <v>139</v>
      </c>
      <c r="D43" s="1" t="str">
        <f>'2021'!B43</f>
        <v>Lena Thunbo</v>
      </c>
      <c r="E43" s="1" t="str">
        <f>'2021'!N43</f>
        <v/>
      </c>
      <c r="F43" s="1">
        <f>'2021'!A43</f>
        <v>21042</v>
      </c>
      <c r="G43" s="42">
        <f>'2021'!C43</f>
        <v>44341</v>
      </c>
      <c r="H43" s="2" t="str">
        <f>'2021'!G43</f>
        <v>web</v>
      </c>
      <c r="I43" s="1">
        <f t="shared" si="1"/>
        <v>2021</v>
      </c>
      <c r="J43" s="1">
        <f>'2021'!H43</f>
        <v>10</v>
      </c>
    </row>
    <row r="44" ht="14.25" customHeight="1">
      <c r="A44" s="1" t="str">
        <f>'2021'!L44</f>
        <v/>
      </c>
      <c r="B44" s="2">
        <f>'2021'!M44</f>
        <v>20235677</v>
      </c>
      <c r="C44" s="1" t="s">
        <v>141</v>
      </c>
      <c r="D44" s="1" t="str">
        <f>'2021'!B44</f>
        <v>Henrik Pedersen</v>
      </c>
      <c r="E44" s="1" t="str">
        <f>'2021'!N44</f>
        <v>bank ??</v>
      </c>
      <c r="F44" s="1">
        <f>'2021'!A44</f>
        <v>21043</v>
      </c>
      <c r="G44" s="42">
        <f>'2021'!C44</f>
        <v>44438</v>
      </c>
      <c r="H44" s="2" t="str">
        <f>'2021'!G44</f>
        <v>web</v>
      </c>
      <c r="I44" s="1">
        <f t="shared" si="1"/>
        <v>2021</v>
      </c>
      <c r="J44" s="1" t="str">
        <f>'2021'!H44</f>
        <v/>
      </c>
    </row>
    <row r="45" ht="14.25" customHeight="1">
      <c r="A45" s="1" t="str">
        <f>'2021'!L45</f>
        <v/>
      </c>
      <c r="B45" s="2">
        <f>'2021'!M45</f>
        <v>26791444</v>
      </c>
      <c r="C45" s="1" t="s">
        <v>144</v>
      </c>
      <c r="D45" s="1" t="str">
        <f>'2021'!B45</f>
        <v>Pernille Pals</v>
      </c>
      <c r="E45" s="1" t="str">
        <f>'2021'!N45</f>
        <v/>
      </c>
      <c r="F45" s="1">
        <f>'2021'!A45</f>
        <v>21044</v>
      </c>
      <c r="G45" s="42">
        <f>'2021'!C45</f>
        <v>44401</v>
      </c>
      <c r="H45" s="2" t="str">
        <f>'2021'!G45</f>
        <v>bc</v>
      </c>
      <c r="I45" s="1">
        <f t="shared" si="1"/>
        <v>2021</v>
      </c>
      <c r="J45" s="1" t="str">
        <f>'2021'!H45</f>
        <v/>
      </c>
    </row>
    <row r="46" ht="14.25" customHeight="1">
      <c r="A46" s="5" t="str">
        <f>'2021'!L46</f>
        <v>jens@altecdata.dk</v>
      </c>
      <c r="B46" s="2">
        <f>'2021'!M46</f>
        <v>31220122</v>
      </c>
      <c r="C46" s="1" t="s">
        <v>147</v>
      </c>
      <c r="D46" s="1" t="str">
        <f>'2021'!B46</f>
        <v>Jens Clausen</v>
      </c>
      <c r="E46" s="1" t="str">
        <f>'2021'!N46</f>
        <v>Linda Kronsted</v>
      </c>
      <c r="F46" s="1">
        <f>'2021'!A46</f>
        <v>21045</v>
      </c>
      <c r="G46" s="42">
        <f>'2021'!C46</f>
        <v>44438</v>
      </c>
      <c r="H46" s="2" t="str">
        <f>'2021'!G46</f>
        <v>web</v>
      </c>
      <c r="I46" s="1">
        <f t="shared" si="1"/>
        <v>2021</v>
      </c>
      <c r="J46" s="6">
        <f>'2021'!H46</f>
        <v>7</v>
      </c>
    </row>
    <row r="47" ht="14.25" customHeight="1">
      <c r="A47" s="1" t="str">
        <f>'2021'!L47</f>
        <v/>
      </c>
      <c r="B47" s="2">
        <f>'2021'!M47</f>
        <v>40401575</v>
      </c>
      <c r="C47" s="1" t="s">
        <v>30</v>
      </c>
      <c r="D47" s="1" t="str">
        <f>'2021'!B47</f>
        <v>Kaj Hansen</v>
      </c>
      <c r="E47" s="1" t="str">
        <f>'2021'!N47</f>
        <v>Birgitte Hansen</v>
      </c>
      <c r="F47" s="1">
        <f>'2021'!A47</f>
        <v>21046</v>
      </c>
      <c r="G47" s="42">
        <f>'2021'!C47</f>
        <v>44382</v>
      </c>
      <c r="H47" s="2" t="str">
        <f>'2021'!G47</f>
        <v>bc</v>
      </c>
      <c r="I47" s="1">
        <f t="shared" si="1"/>
        <v>2021</v>
      </c>
      <c r="J47" s="1" t="str">
        <f>'2021'!H47</f>
        <v/>
      </c>
    </row>
    <row r="48" ht="14.25" customHeight="1">
      <c r="A48" s="1" t="str">
        <f>'2021'!L48</f>
        <v/>
      </c>
      <c r="B48" s="2">
        <f>'2021'!M48</f>
        <v>30936957</v>
      </c>
      <c r="C48" s="1" t="s">
        <v>152</v>
      </c>
      <c r="D48" s="1" t="str">
        <f>'2021'!B48</f>
        <v>Trine Baun</v>
      </c>
      <c r="E48" s="1" t="str">
        <f>'2021'!N48</f>
        <v/>
      </c>
      <c r="F48" s="1">
        <f>'2021'!A48</f>
        <v>21047</v>
      </c>
      <c r="G48" s="42">
        <f>'2021'!C48</f>
        <v>44385</v>
      </c>
      <c r="H48" s="2" t="str">
        <f>'2021'!G48</f>
        <v>bc</v>
      </c>
      <c r="I48" s="1">
        <f t="shared" si="1"/>
        <v>2021</v>
      </c>
      <c r="J48" s="1" t="str">
        <f>'2021'!H48</f>
        <v/>
      </c>
    </row>
    <row r="49" ht="14.25" customHeight="1">
      <c r="A49" s="1" t="str">
        <f>'2021'!L49</f>
        <v/>
      </c>
      <c r="B49" s="2" t="str">
        <f>'2021'!M49</f>
        <v/>
      </c>
      <c r="C49" s="1" t="s">
        <v>154</v>
      </c>
      <c r="D49" s="1" t="str">
        <f>'2021'!B49</f>
        <v>Conelia Fricke</v>
      </c>
      <c r="E49" s="1" t="str">
        <f>'2021'!N49</f>
        <v/>
      </c>
      <c r="F49" s="1">
        <f>'2021'!A49</f>
        <v>21048</v>
      </c>
      <c r="G49" s="42">
        <f>'2021'!C49</f>
        <v>44345</v>
      </c>
      <c r="H49" s="2" t="str">
        <f>'2021'!G49</f>
        <v/>
      </c>
      <c r="I49" s="1">
        <f t="shared" si="1"/>
        <v>2021</v>
      </c>
      <c r="J49" s="1" t="str">
        <f>'2021'!H49</f>
        <v>cansl</v>
      </c>
    </row>
    <row r="50" ht="14.25" customHeight="1">
      <c r="A50" s="1" t="str">
        <f>'2021'!L50</f>
        <v/>
      </c>
      <c r="B50" s="2">
        <f>'2021'!M50</f>
        <v>29613802</v>
      </c>
      <c r="C50" s="1" t="s">
        <v>99</v>
      </c>
      <c r="D50" s="1" t="str">
        <f>'2021'!B50</f>
        <v>Preben W Jensen</v>
      </c>
      <c r="E50" s="1" t="str">
        <f>'2021'!N50</f>
        <v>Reka</v>
      </c>
      <c r="F50" s="1">
        <f>'2021'!A50</f>
        <v>21049</v>
      </c>
      <c r="G50" s="42">
        <f>'2021'!C50</f>
        <v>44416</v>
      </c>
      <c r="H50" s="2" t="str">
        <f>'2021'!G50</f>
        <v>bc</v>
      </c>
      <c r="I50" s="1">
        <f t="shared" si="1"/>
        <v>2021</v>
      </c>
      <c r="J50" s="1" t="str">
        <f>'2021'!H50</f>
        <v/>
      </c>
    </row>
    <row r="51" ht="14.25" customHeight="1">
      <c r="A51" s="1" t="str">
        <f>'2021'!L51</f>
        <v/>
      </c>
      <c r="B51" s="2">
        <f>'2021'!M51</f>
        <v>26448601</v>
      </c>
      <c r="C51" s="1" t="s">
        <v>158</v>
      </c>
      <c r="D51" s="1" t="str">
        <f>'2021'!B51</f>
        <v>Johnny Kristensen</v>
      </c>
      <c r="E51" s="1" t="str">
        <f>'2021'!N51</f>
        <v>Henriette Stegenborg</v>
      </c>
      <c r="F51" s="1">
        <f>'2021'!A51</f>
        <v>21050</v>
      </c>
      <c r="G51" s="42">
        <f>'2021'!C51</f>
        <v>44408</v>
      </c>
      <c r="H51" s="2" t="str">
        <f>'2021'!G51</f>
        <v>web</v>
      </c>
      <c r="I51" s="1">
        <f t="shared" si="1"/>
        <v>2021</v>
      </c>
      <c r="J51" s="6">
        <f>'2021'!H51</f>
        <v>5</v>
      </c>
    </row>
    <row r="52" ht="14.25" customHeight="1">
      <c r="A52" s="1" t="str">
        <f>'2021'!L52</f>
        <v/>
      </c>
      <c r="B52" s="2" t="str">
        <f>'2021'!M52</f>
        <v/>
      </c>
      <c r="C52" s="1" t="s">
        <v>161</v>
      </c>
      <c r="D52" s="1" t="str">
        <f>'2021'!B52</f>
        <v>Pia Wittenborn</v>
      </c>
      <c r="E52" s="1" t="str">
        <f>'2021'!N52</f>
        <v/>
      </c>
      <c r="F52" s="1">
        <f>'2021'!A52</f>
        <v>21051</v>
      </c>
      <c r="G52" s="42">
        <f>'2021'!C52</f>
        <v>44318</v>
      </c>
      <c r="H52" s="2" t="str">
        <f>'2021'!G52</f>
        <v/>
      </c>
      <c r="I52" s="1">
        <f t="shared" si="1"/>
        <v>2021</v>
      </c>
      <c r="J52" s="1" t="str">
        <f>'2021'!H52</f>
        <v>cansl</v>
      </c>
    </row>
    <row r="53" ht="14.25" customHeight="1">
      <c r="A53" s="1" t="str">
        <f>'2021'!L53</f>
        <v/>
      </c>
      <c r="B53" s="2" t="str">
        <f>'2021'!M53</f>
        <v/>
      </c>
      <c r="C53" s="1" t="s">
        <v>30</v>
      </c>
      <c r="D53" s="1" t="str">
        <f>'2021'!B53</f>
        <v>Robert Steen Hansen</v>
      </c>
      <c r="E53" s="1" t="str">
        <f>'2021'!N53</f>
        <v/>
      </c>
      <c r="F53" s="1">
        <f>'2021'!A53</f>
        <v>21052</v>
      </c>
      <c r="G53" s="42">
        <f>'2021'!C53</f>
        <v>44367</v>
      </c>
      <c r="H53" s="2" t="str">
        <f>'2021'!G53</f>
        <v/>
      </c>
      <c r="I53" s="1">
        <f t="shared" si="1"/>
        <v>2021</v>
      </c>
      <c r="J53" s="1" t="str">
        <f>'2021'!H53</f>
        <v>cansl</v>
      </c>
    </row>
    <row r="54" ht="14.25" customHeight="1">
      <c r="A54" s="1" t="str">
        <f>'2021'!L54</f>
        <v/>
      </c>
      <c r="B54" s="2">
        <f>'2021'!M54</f>
        <v>1711439296</v>
      </c>
      <c r="C54" s="1" t="s">
        <v>164</v>
      </c>
      <c r="D54" s="1" t="str">
        <f>'2021'!B54</f>
        <v>Andreas Klemm</v>
      </c>
      <c r="E54" s="1" t="str">
        <f>'2021'!N54</f>
        <v/>
      </c>
      <c r="F54" s="1">
        <f>'2021'!A54</f>
        <v>21053</v>
      </c>
      <c r="G54" s="42">
        <f>'2021'!C54</f>
        <v>44450</v>
      </c>
      <c r="H54" s="2" t="str">
        <f>'2021'!G54</f>
        <v>bc</v>
      </c>
      <c r="I54" s="1">
        <f t="shared" si="1"/>
        <v>2021</v>
      </c>
      <c r="J54" s="1" t="str">
        <f>'2021'!H54</f>
        <v/>
      </c>
    </row>
    <row r="55" ht="14.25" customHeight="1">
      <c r="A55" s="1" t="str">
        <f>'2021'!L55</f>
        <v/>
      </c>
      <c r="B55" s="2">
        <f>'2021'!M55</f>
        <v>28490305</v>
      </c>
      <c r="C55" s="1" t="s">
        <v>40</v>
      </c>
      <c r="D55" s="1" t="str">
        <f>'2021'!B55</f>
        <v>Susanne Nielsen</v>
      </c>
      <c r="E55" s="1" t="str">
        <f>'2021'!N55</f>
        <v/>
      </c>
      <c r="F55" s="1">
        <f>'2021'!A55</f>
        <v>21054</v>
      </c>
      <c r="G55" s="42">
        <f>'2021'!C55</f>
        <v>44431</v>
      </c>
      <c r="H55" s="2" t="str">
        <f>'2021'!G55</f>
        <v>bc</v>
      </c>
      <c r="I55" s="1">
        <f t="shared" si="1"/>
        <v>2021</v>
      </c>
      <c r="J55" s="1" t="str">
        <f>'2021'!H55</f>
        <v/>
      </c>
    </row>
    <row r="56" ht="14.25" customHeight="1">
      <c r="A56" s="1" t="str">
        <f>'2021'!L56</f>
        <v/>
      </c>
      <c r="B56" s="2" t="str">
        <f>'2021'!M56</f>
        <v/>
      </c>
      <c r="C56" s="1" t="s">
        <v>167</v>
      </c>
      <c r="D56" s="1" t="str">
        <f>'2021'!B56</f>
        <v>Helle Mathiesen</v>
      </c>
      <c r="E56" s="1" t="str">
        <f>'2021'!N56</f>
        <v/>
      </c>
      <c r="F56" s="1">
        <f>'2021'!A56</f>
        <v>21055</v>
      </c>
      <c r="G56" s="42">
        <f>'2021'!C56</f>
        <v>44408</v>
      </c>
      <c r="H56" s="2" t="str">
        <f>'2021'!G56</f>
        <v/>
      </c>
      <c r="I56" s="1">
        <f t="shared" si="1"/>
        <v>2021</v>
      </c>
      <c r="J56" s="1" t="str">
        <f>'2021'!H56</f>
        <v>cansl</v>
      </c>
    </row>
    <row r="57" ht="14.25" customHeight="1">
      <c r="A57" s="1" t="str">
        <f>'2021'!L57</f>
        <v/>
      </c>
      <c r="B57" s="2">
        <f>'2021'!M57</f>
        <v>61283743</v>
      </c>
      <c r="C57" s="1" t="s">
        <v>40</v>
      </c>
      <c r="D57" s="1" t="str">
        <f>'2021'!B57</f>
        <v>Eigil Holm Nielsen</v>
      </c>
      <c r="E57" s="1" t="str">
        <f>'2021'!N57</f>
        <v/>
      </c>
      <c r="F57" s="1">
        <f>'2021'!A57</f>
        <v>21056</v>
      </c>
      <c r="G57" s="42">
        <f>'2021'!C57</f>
        <v>44429</v>
      </c>
      <c r="H57" s="2" t="str">
        <f>'2021'!G57</f>
        <v>bc</v>
      </c>
      <c r="I57" s="1">
        <f t="shared" si="1"/>
        <v>2021</v>
      </c>
      <c r="J57" s="1" t="str">
        <f>'2021'!H57</f>
        <v/>
      </c>
    </row>
    <row r="58" ht="14.25" customHeight="1">
      <c r="A58" s="1" t="str">
        <f>'2021'!L58</f>
        <v/>
      </c>
      <c r="B58" s="2">
        <f>'2021'!M58</f>
        <v>60688589</v>
      </c>
      <c r="C58" s="1" t="s">
        <v>170</v>
      </c>
      <c r="D58" s="1" t="str">
        <f>'2021'!B58</f>
        <v>Rene Thestrup</v>
      </c>
      <c r="E58" s="1" t="str">
        <f>'2021'!N58</f>
        <v/>
      </c>
      <c r="F58" s="1">
        <f>'2021'!A58</f>
        <v>21057</v>
      </c>
      <c r="G58" s="42">
        <f>'2021'!C58</f>
        <v>44422</v>
      </c>
      <c r="H58" s="2" t="str">
        <f>'2021'!G58</f>
        <v>bc</v>
      </c>
      <c r="I58" s="1">
        <f t="shared" si="1"/>
        <v>2021</v>
      </c>
      <c r="J58" s="1" t="str">
        <f>'2021'!H58</f>
        <v/>
      </c>
    </row>
    <row r="59" ht="14.25" customHeight="1">
      <c r="A59" s="1" t="str">
        <f>'2021'!L59</f>
        <v/>
      </c>
      <c r="B59" s="2" t="str">
        <f>'2021'!M59</f>
        <v/>
      </c>
      <c r="C59" s="1" t="s">
        <v>172</v>
      </c>
      <c r="D59" s="1" t="str">
        <f>'2021'!B59</f>
        <v>Dan Aagaard</v>
      </c>
      <c r="E59" s="1" t="str">
        <f>'2021'!N59</f>
        <v/>
      </c>
      <c r="F59" s="1">
        <f>'2021'!A59</f>
        <v>21058</v>
      </c>
      <c r="G59" s="42">
        <f>'2021'!C59</f>
        <v>44356</v>
      </c>
      <c r="H59" s="2" t="str">
        <f>'2021'!G59</f>
        <v/>
      </c>
      <c r="I59" s="1">
        <f t="shared" si="1"/>
        <v>2021</v>
      </c>
      <c r="J59" s="9" t="str">
        <f>'2021'!H59</f>
        <v>cansl</v>
      </c>
    </row>
    <row r="60" ht="14.25" customHeight="1">
      <c r="A60" s="1" t="str">
        <f>'2021'!L60</f>
        <v/>
      </c>
      <c r="B60" s="2" t="str">
        <f>'2021'!M60</f>
        <v/>
      </c>
      <c r="C60" s="1" t="s">
        <v>174</v>
      </c>
      <c r="D60" s="1" t="str">
        <f>'2021'!B60</f>
        <v>Vibeke Eriksen</v>
      </c>
      <c r="E60" s="1" t="str">
        <f>'2021'!N60</f>
        <v/>
      </c>
      <c r="F60" s="1">
        <f>'2021'!A60</f>
        <v>21059</v>
      </c>
      <c r="G60" s="42">
        <f>'2021'!C60</f>
        <v>44378</v>
      </c>
      <c r="H60" s="2" t="str">
        <f>'2021'!G60</f>
        <v/>
      </c>
      <c r="I60" s="1">
        <f t="shared" si="1"/>
        <v>2021</v>
      </c>
      <c r="J60" s="1" t="str">
        <f>'2021'!H60</f>
        <v>cansl</v>
      </c>
    </row>
    <row r="61" ht="14.25" customHeight="1">
      <c r="A61" s="5" t="str">
        <f>'2021'!L61</f>
        <v>sarah@wahlgreen.dk</v>
      </c>
      <c r="B61" s="2">
        <f>'2021'!M61</f>
        <v>30299080</v>
      </c>
      <c r="C61" s="1" t="s">
        <v>177</v>
      </c>
      <c r="D61" s="1" t="str">
        <f>'2021'!B61</f>
        <v>Sarah Wahlgreen</v>
      </c>
      <c r="E61" s="1" t="str">
        <f>'2021'!N61</f>
        <v/>
      </c>
      <c r="F61" s="1">
        <f>'2021'!A61</f>
        <v>21060</v>
      </c>
      <c r="G61" s="42">
        <f>'2021'!C61</f>
        <v>44322</v>
      </c>
      <c r="H61" s="2" t="str">
        <f>'2021'!G61</f>
        <v>Web</v>
      </c>
      <c r="I61" s="1">
        <f t="shared" si="1"/>
        <v>2021</v>
      </c>
      <c r="J61" s="6">
        <f>'2021'!H61</f>
        <v>5</v>
      </c>
    </row>
    <row r="62" ht="14.25" customHeight="1">
      <c r="A62" s="1" t="str">
        <f>'2021'!L62</f>
        <v/>
      </c>
      <c r="B62" s="2">
        <f>'2021'!M62</f>
        <v>1757043209</v>
      </c>
      <c r="C62" s="1" t="s">
        <v>179</v>
      </c>
      <c r="D62" s="1" t="str">
        <f>'2021'!B62</f>
        <v>Ralf Redlich</v>
      </c>
      <c r="E62" s="1" t="str">
        <f>'2021'!N62</f>
        <v/>
      </c>
      <c r="F62" s="1">
        <f>'2021'!A62</f>
        <v>21061</v>
      </c>
      <c r="G62" s="42">
        <f>'2021'!C62</f>
        <v>44471</v>
      </c>
      <c r="H62" s="2" t="str">
        <f>'2021'!G62</f>
        <v>bc</v>
      </c>
      <c r="I62" s="1">
        <f t="shared" si="1"/>
        <v>2021</v>
      </c>
      <c r="J62" s="1" t="str">
        <f>'2021'!H62</f>
        <v/>
      </c>
    </row>
    <row r="63" ht="14.25" customHeight="1">
      <c r="A63" s="5" t="str">
        <f>'2021'!L63</f>
        <v>hencom@webspeed.dk</v>
      </c>
      <c r="B63" s="2" t="str">
        <f>'2021'!M63</f>
        <v/>
      </c>
      <c r="C63" s="1" t="s">
        <v>13</v>
      </c>
      <c r="D63" s="1" t="str">
        <f>'2021'!B63</f>
        <v>Henrik  Sørensen</v>
      </c>
      <c r="E63" s="1" t="str">
        <f>'2021'!N63</f>
        <v/>
      </c>
      <c r="F63" s="1">
        <f>'2021'!A63</f>
        <v>21062</v>
      </c>
      <c r="G63" s="42">
        <f>'2021'!C63</f>
        <v>44284</v>
      </c>
      <c r="H63" s="2" t="str">
        <f>'2021'!G63</f>
        <v>web</v>
      </c>
      <c r="I63" s="1">
        <f t="shared" si="1"/>
        <v>2021</v>
      </c>
      <c r="J63" s="1" t="str">
        <f>'2021'!H63</f>
        <v/>
      </c>
    </row>
    <row r="64" ht="14.25" customHeight="1">
      <c r="A64" s="5" t="str">
        <f>'2021'!L64</f>
        <v>hencom@webspeed.dk</v>
      </c>
      <c r="B64" s="2" t="str">
        <f>'2021'!M64</f>
        <v/>
      </c>
      <c r="C64" s="1" t="s">
        <v>532</v>
      </c>
      <c r="D64" s="1" t="str">
        <f>'2021'!B64</f>
        <v>Henrik Sørensen</v>
      </c>
      <c r="E64" s="1" t="str">
        <f>'2021'!N64</f>
        <v/>
      </c>
      <c r="F64" s="1">
        <f>'2021'!A64</f>
        <v>21063</v>
      </c>
      <c r="G64" s="42">
        <f>'2021'!C64</f>
        <v>44319</v>
      </c>
      <c r="H64" s="2" t="str">
        <f>'2021'!G64</f>
        <v>web</v>
      </c>
      <c r="I64" s="1">
        <f t="shared" si="1"/>
        <v>2021</v>
      </c>
      <c r="J64" s="1" t="str">
        <f>'2021'!H64</f>
        <v/>
      </c>
    </row>
    <row r="65" ht="14.25" customHeight="1">
      <c r="A65" s="1" t="str">
        <f>'2021'!L65</f>
        <v/>
      </c>
      <c r="B65" s="2" t="str">
        <f>'2021'!M65</f>
        <v/>
      </c>
      <c r="C65" s="1" t="s">
        <v>182</v>
      </c>
      <c r="D65" s="1" t="str">
        <f>'2021'!B65</f>
        <v>Janne Malberg</v>
      </c>
      <c r="E65" s="1" t="str">
        <f>'2021'!N65</f>
        <v/>
      </c>
      <c r="F65" s="1">
        <f>'2021'!A65</f>
        <v>21064</v>
      </c>
      <c r="G65" s="42">
        <f>'2021'!C65</f>
        <v>44419</v>
      </c>
      <c r="H65" s="2" t="str">
        <f>'2021'!G65</f>
        <v/>
      </c>
      <c r="I65" s="1">
        <f t="shared" si="1"/>
        <v>2021</v>
      </c>
      <c r="J65" s="1" t="str">
        <f>'2021'!H65</f>
        <v>cansl</v>
      </c>
    </row>
    <row r="66" ht="14.25" customHeight="1">
      <c r="A66" s="1" t="str">
        <f>'2021'!L66</f>
        <v/>
      </c>
      <c r="B66" s="2">
        <f>'2021'!M66</f>
        <v>21772797</v>
      </c>
      <c r="C66" s="1" t="s">
        <v>184</v>
      </c>
      <c r="D66" s="1" t="str">
        <f>'2021'!B66</f>
        <v>Ivar Albæk</v>
      </c>
      <c r="E66" s="1" t="str">
        <f>'2021'!N66</f>
        <v/>
      </c>
      <c r="F66" s="1">
        <f>'2021'!A66</f>
        <v>21065</v>
      </c>
      <c r="G66" s="42">
        <f>'2021'!C66</f>
        <v>44312</v>
      </c>
      <c r="H66" s="2" t="str">
        <f>'2021'!G66</f>
        <v>bc</v>
      </c>
      <c r="I66" s="1">
        <f t="shared" si="1"/>
        <v>2021</v>
      </c>
      <c r="J66" s="1" t="str">
        <f>'2021'!H66</f>
        <v/>
      </c>
    </row>
    <row r="67" ht="14.25" customHeight="1">
      <c r="A67" s="5" t="str">
        <f>'2021'!L67</f>
        <v>kricom@webspeed.dk</v>
      </c>
      <c r="B67" s="2">
        <f>'2021'!M67</f>
        <v>22310309</v>
      </c>
      <c r="C67" s="1" t="s">
        <v>187</v>
      </c>
      <c r="D67" s="1" t="str">
        <f>'2021'!B67</f>
        <v>Kristoffer Grishauge</v>
      </c>
      <c r="E67" s="1" t="str">
        <f>'2021'!N67</f>
        <v>Vartov</v>
      </c>
      <c r="F67" s="1">
        <f>'2021'!A67</f>
        <v>21066</v>
      </c>
      <c r="G67" s="42">
        <f>'2021'!C67</f>
        <v>44398</v>
      </c>
      <c r="H67" s="2" t="str">
        <f>'2021'!G67</f>
        <v>web</v>
      </c>
      <c r="I67" s="1">
        <f t="shared" si="1"/>
        <v>2021</v>
      </c>
      <c r="J67" s="6">
        <f>'2021'!H67</f>
        <v>10</v>
      </c>
    </row>
    <row r="68" ht="14.25" customHeight="1">
      <c r="A68" s="1" t="str">
        <f>'2021'!L68</f>
        <v/>
      </c>
      <c r="B68" s="2">
        <f>'2021'!M68</f>
        <v>31164387</v>
      </c>
      <c r="C68" s="1" t="s">
        <v>190</v>
      </c>
      <c r="D68" s="1" t="str">
        <f>'2021'!B68</f>
        <v>Carsten Paul Walker</v>
      </c>
      <c r="E68" s="1" t="str">
        <f>'2021'!N68</f>
        <v>Jesper Kærager Ditlevsen</v>
      </c>
      <c r="F68" s="1">
        <f>'2021'!A68</f>
        <v>21067</v>
      </c>
      <c r="G68" s="42">
        <f>'2021'!C68</f>
        <v>44296</v>
      </c>
      <c r="H68" s="2" t="str">
        <f>'2021'!G68</f>
        <v>bc</v>
      </c>
      <c r="I68" s="1">
        <f t="shared" si="1"/>
        <v>2021</v>
      </c>
      <c r="J68" s="1" t="str">
        <f>'2021'!H68</f>
        <v/>
      </c>
    </row>
    <row r="69" ht="14.25" customHeight="1">
      <c r="A69" s="1" t="str">
        <f>'2021'!L69</f>
        <v/>
      </c>
      <c r="B69" s="2" t="str">
        <f>'2021'!M69</f>
        <v/>
      </c>
      <c r="C69" s="1" t="s">
        <v>193</v>
      </c>
      <c r="D69" s="1" t="str">
        <f>'2021'!B69</f>
        <v>Lisa Rosengren</v>
      </c>
      <c r="E69" s="1" t="str">
        <f>'2021'!N69</f>
        <v/>
      </c>
      <c r="F69" s="1">
        <f>'2021'!A69</f>
        <v>21068</v>
      </c>
      <c r="G69" s="42">
        <f>'2021'!C69</f>
        <v>44434</v>
      </c>
      <c r="H69" s="2" t="str">
        <f>'2021'!G69</f>
        <v/>
      </c>
      <c r="I69" s="1">
        <f t="shared" si="1"/>
        <v>2021</v>
      </c>
      <c r="J69" s="1" t="str">
        <f>'2021'!H69</f>
        <v>cansl</v>
      </c>
    </row>
    <row r="70" ht="14.25" customHeight="1">
      <c r="A70" s="1" t="str">
        <f>'2021'!L70</f>
        <v/>
      </c>
      <c r="B70" s="2">
        <f>'2021'!M70</f>
        <v>31325579</v>
      </c>
      <c r="C70" s="1" t="s">
        <v>195</v>
      </c>
      <c r="D70" s="1" t="str">
        <f>'2021'!B70</f>
        <v>Niclas Nordenstrom</v>
      </c>
      <c r="E70" s="1" t="str">
        <f>'2021'!N70</f>
        <v/>
      </c>
      <c r="F70" s="1">
        <f>'2021'!A70</f>
        <v>21069</v>
      </c>
      <c r="G70" s="42">
        <f>'2021'!C70</f>
        <v>44287</v>
      </c>
      <c r="H70" s="2" t="str">
        <f>'2021'!G70</f>
        <v>bc</v>
      </c>
      <c r="I70" s="1">
        <f t="shared" si="1"/>
        <v>2021</v>
      </c>
      <c r="J70" s="1" t="str">
        <f>'2021'!H70</f>
        <v/>
      </c>
    </row>
    <row r="71" ht="14.25" customHeight="1">
      <c r="A71" s="1" t="str">
        <f>'2021'!L71</f>
        <v/>
      </c>
      <c r="B71" s="2">
        <f>'2021'!M71</f>
        <v>23801355</v>
      </c>
      <c r="C71" s="1" t="s">
        <v>197</v>
      </c>
      <c r="D71" s="1" t="str">
        <f>'2021'!B71</f>
        <v>Elisabeth Røjtburg</v>
      </c>
      <c r="E71" s="1" t="str">
        <f>'2021'!N71</f>
        <v/>
      </c>
      <c r="F71" s="1">
        <f>'2021'!A71</f>
        <v>21070</v>
      </c>
      <c r="G71" s="42">
        <f>'2021'!C71</f>
        <v>44348</v>
      </c>
      <c r="H71" s="2" t="str">
        <f>'2021'!G71</f>
        <v>bc</v>
      </c>
      <c r="I71" s="1">
        <f t="shared" si="1"/>
        <v>2021</v>
      </c>
      <c r="J71" s="1" t="str">
        <f>'2021'!H71</f>
        <v/>
      </c>
    </row>
    <row r="72" ht="14.25" customHeight="1">
      <c r="A72" s="1" t="str">
        <f>'2021'!L72</f>
        <v/>
      </c>
      <c r="B72" s="2" t="str">
        <f>'2021'!M72</f>
        <v/>
      </c>
      <c r="C72" s="1" t="s">
        <v>199</v>
      </c>
      <c r="D72" s="1" t="str">
        <f>'2021'!B72</f>
        <v>Saare Mare</v>
      </c>
      <c r="E72" s="1" t="str">
        <f>'2021'!N72</f>
        <v/>
      </c>
      <c r="F72" s="1">
        <f>'2021'!A72</f>
        <v>21071</v>
      </c>
      <c r="G72" s="42">
        <f>'2021'!C72</f>
        <v>44449</v>
      </c>
      <c r="H72" s="2" t="str">
        <f>'2021'!G72</f>
        <v/>
      </c>
      <c r="I72" s="1">
        <f t="shared" si="1"/>
        <v>2021</v>
      </c>
      <c r="J72" s="1" t="str">
        <f>'2021'!H72</f>
        <v>cansl</v>
      </c>
    </row>
    <row r="73" ht="14.25" customHeight="1">
      <c r="A73" s="1" t="str">
        <f>'2021'!L73</f>
        <v/>
      </c>
      <c r="B73" s="2">
        <f>'2021'!M73</f>
        <v>21461262</v>
      </c>
      <c r="C73" s="1" t="s">
        <v>40</v>
      </c>
      <c r="D73" s="1" t="str">
        <f>'2021'!B73</f>
        <v>Anni Nielsen</v>
      </c>
      <c r="E73" s="1" t="str">
        <f>'2021'!N73</f>
        <v>Jesper B. Nielsen +2</v>
      </c>
      <c r="F73" s="1">
        <f>'2021'!A73</f>
        <v>21072</v>
      </c>
      <c r="G73" s="42">
        <f>'2021'!C73</f>
        <v>44443</v>
      </c>
      <c r="H73" s="2" t="str">
        <f>'2021'!G73</f>
        <v>bc</v>
      </c>
      <c r="I73" s="1">
        <f t="shared" si="1"/>
        <v>2021</v>
      </c>
      <c r="J73" s="1" t="str">
        <f>'2021'!H73</f>
        <v/>
      </c>
    </row>
    <row r="74" ht="14.25" customHeight="1">
      <c r="A74" s="1" t="str">
        <f>'2021'!L74</f>
        <v/>
      </c>
      <c r="B74" s="2" t="str">
        <f>'2021'!M74</f>
        <v/>
      </c>
      <c r="C74" s="1" t="s">
        <v>203</v>
      </c>
      <c r="D74" s="1" t="str">
        <f>'2021'!B74</f>
        <v>Mette </v>
      </c>
      <c r="E74" s="1" t="str">
        <f>'2021'!N74</f>
        <v/>
      </c>
      <c r="F74" s="1">
        <f>'2021'!A74</f>
        <v>21073</v>
      </c>
      <c r="G74" s="42">
        <f>'2021'!C74</f>
        <v>44282</v>
      </c>
      <c r="H74" s="2" t="str">
        <f>'2021'!G74</f>
        <v/>
      </c>
      <c r="I74" s="1">
        <f t="shared" si="1"/>
        <v>2021</v>
      </c>
      <c r="J74" s="1" t="str">
        <f>'2021'!H74</f>
        <v>cansl</v>
      </c>
    </row>
    <row r="75" ht="14.25" customHeight="1">
      <c r="A75" s="1" t="str">
        <f>'2021'!L75</f>
        <v/>
      </c>
      <c r="B75" s="2" t="str">
        <f>'2021'!M75</f>
        <v/>
      </c>
      <c r="C75" s="1" t="s">
        <v>205</v>
      </c>
      <c r="D75" s="1" t="str">
        <f>'2021'!B75</f>
        <v>Charlotte Boeg</v>
      </c>
      <c r="E75" s="1" t="str">
        <f>'2021'!N75</f>
        <v/>
      </c>
      <c r="F75" s="1">
        <f>'2021'!A75</f>
        <v>21074</v>
      </c>
      <c r="G75" s="42">
        <f>'2021'!C75</f>
        <v>44294</v>
      </c>
      <c r="H75" s="2" t="str">
        <f>'2021'!G75</f>
        <v/>
      </c>
      <c r="I75" s="1">
        <f t="shared" si="1"/>
        <v>2021</v>
      </c>
      <c r="J75" s="1" t="str">
        <f>'2021'!H75</f>
        <v>cansl</v>
      </c>
    </row>
    <row r="76" ht="14.25" customHeight="1">
      <c r="A76" s="1" t="str">
        <f>'2021'!L76</f>
        <v/>
      </c>
      <c r="B76" s="2" t="str">
        <f>'2021'!M76</f>
        <v/>
      </c>
      <c r="C76" s="1" t="s">
        <v>158</v>
      </c>
      <c r="D76" s="1" t="str">
        <f>'2021'!B76</f>
        <v>Svend Kristensen</v>
      </c>
      <c r="E76" s="1" t="str">
        <f>'2021'!N76</f>
        <v/>
      </c>
      <c r="F76" s="1">
        <f>'2021'!A76</f>
        <v>21075</v>
      </c>
      <c r="G76" s="42">
        <f>'2021'!C76</f>
        <v>44412</v>
      </c>
      <c r="H76" s="2" t="str">
        <f>'2021'!G76</f>
        <v/>
      </c>
      <c r="I76" s="1">
        <f t="shared" si="1"/>
        <v>2021</v>
      </c>
      <c r="J76" s="1" t="str">
        <f>'2021'!H76</f>
        <v>cansl</v>
      </c>
    </row>
    <row r="77" ht="14.25" customHeight="1">
      <c r="A77" s="1" t="str">
        <f>'2021'!L77</f>
        <v/>
      </c>
      <c r="B77" s="2" t="str">
        <f>'2021'!M77</f>
        <v/>
      </c>
      <c r="C77" s="1" t="s">
        <v>208</v>
      </c>
      <c r="D77" s="1" t="str">
        <f>'2021'!B77</f>
        <v>Niels Erik Rasmussen</v>
      </c>
      <c r="E77" s="1" t="str">
        <f>'2021'!N77</f>
        <v/>
      </c>
      <c r="F77" s="1">
        <f>'2021'!A77</f>
        <v>21076</v>
      </c>
      <c r="G77" s="42">
        <f>'2021'!C77</f>
        <v>44334</v>
      </c>
      <c r="H77" s="2" t="str">
        <f>'2021'!G77</f>
        <v/>
      </c>
      <c r="I77" s="1">
        <f t="shared" si="1"/>
        <v>2021</v>
      </c>
      <c r="J77" s="9" t="str">
        <f>'2021'!H77</f>
        <v>cansl</v>
      </c>
    </row>
    <row r="78" ht="14.25" customHeight="1">
      <c r="A78" s="1" t="str">
        <f>'2021'!L78</f>
        <v/>
      </c>
      <c r="B78" s="2">
        <f>'2021'!M78</f>
        <v>28802428</v>
      </c>
      <c r="C78" s="1" t="s">
        <v>210</v>
      </c>
      <c r="D78" s="1" t="str">
        <f>'2021'!B78</f>
        <v>Louise Rolsner</v>
      </c>
      <c r="E78" s="1" t="str">
        <f>'2021'!N78</f>
        <v/>
      </c>
      <c r="F78" s="1">
        <f>'2021'!A78</f>
        <v>21077</v>
      </c>
      <c r="G78" s="42">
        <f>'2021'!C78</f>
        <v>44287</v>
      </c>
      <c r="H78" s="2" t="str">
        <f>'2021'!G78</f>
        <v>bc</v>
      </c>
      <c r="I78" s="1">
        <f t="shared" si="1"/>
        <v>2021</v>
      </c>
      <c r="J78" s="1" t="str">
        <f>'2021'!H78</f>
        <v/>
      </c>
    </row>
    <row r="79" ht="14.25" customHeight="1">
      <c r="A79" s="1" t="str">
        <f>'2021'!L79</f>
        <v/>
      </c>
      <c r="B79" s="2" t="str">
        <f>'2021'!M79</f>
        <v/>
      </c>
      <c r="C79" s="1" t="s">
        <v>212</v>
      </c>
      <c r="D79" s="1" t="str">
        <f>'2021'!B79</f>
        <v>russian</v>
      </c>
      <c r="E79" s="1" t="str">
        <f>'2021'!N79</f>
        <v/>
      </c>
      <c r="F79" s="1">
        <f>'2021'!A79</f>
        <v>21078</v>
      </c>
      <c r="G79" s="42" t="str">
        <f>'2021'!C79</f>
        <v/>
      </c>
      <c r="H79" s="2" t="str">
        <f>'2021'!G79</f>
        <v/>
      </c>
      <c r="I79" s="1">
        <f t="shared" si="1"/>
        <v>1899</v>
      </c>
      <c r="J79" s="1" t="str">
        <f>'2021'!H79</f>
        <v>cansl</v>
      </c>
    </row>
    <row r="80" ht="14.25" customHeight="1">
      <c r="A80" s="1" t="str">
        <f>'2021'!L80</f>
        <v/>
      </c>
      <c r="B80" s="2">
        <f>'2021'!M80</f>
        <v>21273634</v>
      </c>
      <c r="C80" s="1" t="s">
        <v>213</v>
      </c>
      <c r="D80" s="1" t="str">
        <f>'2021'!B80</f>
        <v>Mary-ann Andersen</v>
      </c>
      <c r="E80" s="1" t="str">
        <f>'2021'!N80</f>
        <v/>
      </c>
      <c r="F80" s="1">
        <f>'2021'!A80</f>
        <v>21079</v>
      </c>
      <c r="G80" s="42">
        <f>'2021'!C80</f>
        <v>44376</v>
      </c>
      <c r="H80" s="2" t="str">
        <f>'2021'!G80</f>
        <v>bc</v>
      </c>
      <c r="I80" s="1">
        <f t="shared" si="1"/>
        <v>2021</v>
      </c>
      <c r="J80" s="1" t="str">
        <f>'2021'!H80</f>
        <v/>
      </c>
    </row>
    <row r="81" ht="14.25" customHeight="1">
      <c r="A81" s="1" t="str">
        <f>'2021'!L81</f>
        <v/>
      </c>
      <c r="B81" s="2">
        <f>'2021'!M81</f>
        <v>42529597</v>
      </c>
      <c r="C81" s="1" t="s">
        <v>141</v>
      </c>
      <c r="D81" s="1" t="str">
        <f>'2021'!B81</f>
        <v>Keld Pedersen</v>
      </c>
      <c r="E81" s="1" t="str">
        <f>'2021'!N81</f>
        <v/>
      </c>
      <c r="F81" s="1">
        <f>'2021'!A81</f>
        <v>21080</v>
      </c>
      <c r="G81" s="42">
        <f>'2021'!C81</f>
        <v>44408</v>
      </c>
      <c r="H81" s="2" t="str">
        <f>'2021'!G81</f>
        <v>bc</v>
      </c>
      <c r="I81" s="1">
        <f t="shared" si="1"/>
        <v>2021</v>
      </c>
      <c r="J81" s="1" t="str">
        <f>'2021'!H81</f>
        <v/>
      </c>
    </row>
    <row r="82" ht="14.25" customHeight="1">
      <c r="A82" s="1" t="str">
        <f>'2021'!L82</f>
        <v/>
      </c>
      <c r="B82" s="2">
        <f>'2021'!M82</f>
        <v>26361226</v>
      </c>
      <c r="C82" s="1" t="s">
        <v>216</v>
      </c>
      <c r="D82" s="1" t="str">
        <f>'2021'!B82</f>
        <v>Euki Hirano</v>
      </c>
      <c r="E82" s="1" t="str">
        <f>'2021'!N82</f>
        <v/>
      </c>
      <c r="F82" s="1">
        <f>'2021'!A82</f>
        <v>21081</v>
      </c>
      <c r="G82" s="42">
        <f>'2021'!C82</f>
        <v>44286</v>
      </c>
      <c r="H82" s="2" t="str">
        <f>'2021'!G82</f>
        <v>bc</v>
      </c>
      <c r="I82" s="1">
        <f t="shared" si="1"/>
        <v>2021</v>
      </c>
      <c r="J82" s="1" t="str">
        <f>'2021'!H82</f>
        <v/>
      </c>
    </row>
    <row r="83" ht="14.25" customHeight="1">
      <c r="A83" s="1" t="str">
        <f>'2021'!L83</f>
        <v/>
      </c>
      <c r="B83" s="2">
        <f>'2021'!M83</f>
        <v>51311439</v>
      </c>
      <c r="C83" s="1" t="s">
        <v>218</v>
      </c>
      <c r="D83" s="1" t="str">
        <f>'2021'!B83</f>
        <v>Jesper Fogtmann</v>
      </c>
      <c r="E83" s="1" t="str">
        <f>'2021'!N83</f>
        <v>Ida Ravne Fogtmann</v>
      </c>
      <c r="F83" s="1">
        <f>'2021'!A83</f>
        <v>21082</v>
      </c>
      <c r="G83" s="42">
        <f>'2021'!C83</f>
        <v>44337</v>
      </c>
      <c r="H83" s="2" t="str">
        <f>'2021'!G83</f>
        <v>bc</v>
      </c>
      <c r="I83" s="1">
        <f t="shared" si="1"/>
        <v>2021</v>
      </c>
      <c r="J83" s="1" t="str">
        <f>'2021'!H83</f>
        <v/>
      </c>
    </row>
    <row r="84" ht="14.25" customHeight="1">
      <c r="A84" s="1" t="str">
        <f>'2021'!L84</f>
        <v/>
      </c>
      <c r="B84" s="2">
        <f>'2021'!M84</f>
        <v>23965956</v>
      </c>
      <c r="C84" s="1" t="s">
        <v>221</v>
      </c>
      <c r="D84" s="1" t="str">
        <f>'2021'!B84</f>
        <v>Simone Piil</v>
      </c>
      <c r="E84" s="1" t="str">
        <f>'2021'!N84</f>
        <v>Andreas Christensen</v>
      </c>
      <c r="F84" s="1">
        <f>'2021'!A84</f>
        <v>21083</v>
      </c>
      <c r="G84" s="42">
        <f>'2021'!C84</f>
        <v>44419</v>
      </c>
      <c r="H84" s="2" t="str">
        <f>'2021'!G84</f>
        <v>bc</v>
      </c>
      <c r="I84" s="1">
        <f t="shared" si="1"/>
        <v>2021</v>
      </c>
      <c r="J84" s="1" t="str">
        <f>'2021'!H84</f>
        <v/>
      </c>
    </row>
    <row r="85" ht="14.25" customHeight="1">
      <c r="A85" s="1" t="str">
        <f>'2021'!L85</f>
        <v/>
      </c>
      <c r="B85" s="2">
        <f>'2021'!M85</f>
        <v>23421530</v>
      </c>
      <c r="C85" s="1" t="s">
        <v>224</v>
      </c>
      <c r="D85" s="1" t="str">
        <f>'2021'!B85</f>
        <v>Helle Aakerberg</v>
      </c>
      <c r="E85" s="1" t="str">
        <f>'2021'!N85</f>
        <v/>
      </c>
      <c r="F85" s="1">
        <f>'2021'!A85</f>
        <v>21084</v>
      </c>
      <c r="G85" s="42">
        <f>'2021'!C85</f>
        <v>44342</v>
      </c>
      <c r="H85" s="2" t="str">
        <f>'2021'!G85</f>
        <v>bc</v>
      </c>
      <c r="I85" s="1">
        <f t="shared" si="1"/>
        <v>2021</v>
      </c>
      <c r="J85" s="1" t="str">
        <f>'2021'!H85</f>
        <v/>
      </c>
    </row>
    <row r="86" ht="14.25" customHeight="1">
      <c r="A86" s="1" t="str">
        <f>'2021'!L86</f>
        <v/>
      </c>
      <c r="B86" s="2">
        <f>'2021'!M86</f>
        <v>20142916</v>
      </c>
      <c r="C86" s="1" t="s">
        <v>226</v>
      </c>
      <c r="D86" s="1" t="str">
        <f>'2021'!B86</f>
        <v>Anne Schwartzbach</v>
      </c>
      <c r="E86" s="1" t="str">
        <f>'2021'!N86</f>
        <v>Tove Schwatzbach</v>
      </c>
      <c r="F86" s="1">
        <f>'2021'!A86</f>
        <v>21085</v>
      </c>
      <c r="G86" s="42">
        <f>'2021'!C86</f>
        <v>44360</v>
      </c>
      <c r="H86" s="2" t="str">
        <f>'2021'!G86</f>
        <v>web</v>
      </c>
      <c r="I86" s="1">
        <f t="shared" si="1"/>
        <v>2021</v>
      </c>
      <c r="J86" s="1" t="str">
        <f>'2021'!H86</f>
        <v/>
      </c>
    </row>
    <row r="87" ht="14.25" customHeight="1">
      <c r="A87" s="1" t="str">
        <f>'2021'!L87</f>
        <v/>
      </c>
      <c r="B87" s="2">
        <f>'2021'!M87</f>
        <v>22276830</v>
      </c>
      <c r="C87" s="1" t="s">
        <v>30</v>
      </c>
      <c r="D87" s="1" t="str">
        <f>'2021'!B87</f>
        <v>Jane Hansen</v>
      </c>
      <c r="E87" s="1" t="str">
        <f>'2021'!N87</f>
        <v>Tonny Pedersen</v>
      </c>
      <c r="F87" s="1">
        <f>'2021'!A87</f>
        <v>21086</v>
      </c>
      <c r="G87" s="42">
        <f>'2021'!C87</f>
        <v>44424</v>
      </c>
      <c r="H87" s="2" t="str">
        <f>'2021'!G87</f>
        <v>bc</v>
      </c>
      <c r="I87" s="1">
        <f t="shared" si="1"/>
        <v>2021</v>
      </c>
      <c r="J87" s="1" t="str">
        <f>'2021'!H87</f>
        <v/>
      </c>
    </row>
    <row r="88" ht="14.25" customHeight="1">
      <c r="A88" s="1" t="str">
        <f>'2021'!L88</f>
        <v/>
      </c>
      <c r="B88" s="2">
        <f>'2021'!M88</f>
        <v>27123374</v>
      </c>
      <c r="C88" s="1" t="s">
        <v>231</v>
      </c>
      <c r="D88" s="1" t="str">
        <f>'2021'!B88</f>
        <v>Trine Baun Daniels</v>
      </c>
      <c r="E88" s="1" t="str">
        <f>'2021'!N88</f>
        <v/>
      </c>
      <c r="F88" s="1">
        <f>'2021'!A88</f>
        <v>21087</v>
      </c>
      <c r="G88" s="42">
        <f>'2021'!C88</f>
        <v>44301</v>
      </c>
      <c r="H88" s="2" t="str">
        <f>'2021'!G88</f>
        <v>bc</v>
      </c>
      <c r="I88" s="1">
        <f t="shared" si="1"/>
        <v>2021</v>
      </c>
      <c r="J88" s="1" t="str">
        <f>'2021'!H88</f>
        <v/>
      </c>
    </row>
    <row r="89" ht="14.25" customHeight="1">
      <c r="A89" s="1" t="str">
        <f>'2021'!L89</f>
        <v/>
      </c>
      <c r="B89" s="2" t="str">
        <f>'2021'!M89</f>
        <v/>
      </c>
      <c r="C89" s="1" t="s">
        <v>233</v>
      </c>
      <c r="D89" s="1" t="str">
        <f>'2021'!B89</f>
        <v>Oyewolo Olayemi Anthonia</v>
      </c>
      <c r="E89" s="1" t="str">
        <f>'2021'!N89</f>
        <v/>
      </c>
      <c r="F89" s="1">
        <f>'2021'!A89</f>
        <v>21088</v>
      </c>
      <c r="G89" s="42">
        <f>'2021'!C89</f>
        <v>44303</v>
      </c>
      <c r="H89" s="2" t="str">
        <f>'2021'!G89</f>
        <v/>
      </c>
      <c r="I89" s="1">
        <f t="shared" si="1"/>
        <v>2021</v>
      </c>
      <c r="J89" s="1" t="str">
        <f>'2021'!H89</f>
        <v>cansl</v>
      </c>
    </row>
    <row r="90" ht="14.25" customHeight="1">
      <c r="A90" s="5" t="str">
        <f>'2021'!L90</f>
        <v>lisbethroed@gmail.com</v>
      </c>
      <c r="B90" s="2">
        <f>'2021'!M90</f>
        <v>30507581</v>
      </c>
      <c r="C90" s="1" t="s">
        <v>236</v>
      </c>
      <c r="D90" s="1" t="str">
        <f>'2021'!B90</f>
        <v>Lisbeth Roed</v>
      </c>
      <c r="E90" s="1" t="str">
        <f>'2021'!N90</f>
        <v>Mikael Schultz</v>
      </c>
      <c r="F90" s="1">
        <f>'2021'!A90</f>
        <v>21089</v>
      </c>
      <c r="G90" s="42">
        <f>'2021'!C90</f>
        <v>44291</v>
      </c>
      <c r="H90" s="2" t="str">
        <f>'2021'!G90</f>
        <v>web</v>
      </c>
      <c r="I90" s="1">
        <f t="shared" si="1"/>
        <v>2021</v>
      </c>
      <c r="J90" s="1">
        <f>'2021'!H90</f>
        <v>10</v>
      </c>
    </row>
    <row r="91" ht="14.25" customHeight="1">
      <c r="A91" s="5" t="str">
        <f>'2021'!L91</f>
        <v>kim.united@gmail.com</v>
      </c>
      <c r="B91" s="2">
        <f>'2021'!M91</f>
        <v>20785791</v>
      </c>
      <c r="C91" s="1" t="s">
        <v>240</v>
      </c>
      <c r="D91" s="1" t="str">
        <f>'2021'!B91</f>
        <v>Kim Kjærgaard</v>
      </c>
      <c r="E91" s="1" t="str">
        <f>'2021'!N91</f>
        <v/>
      </c>
      <c r="F91" s="1">
        <f>'2021'!A91</f>
        <v>21090</v>
      </c>
      <c r="G91" s="42">
        <f>'2021'!C91</f>
        <v>44306</v>
      </c>
      <c r="H91" s="2" t="str">
        <f>'2021'!G91</f>
        <v>web</v>
      </c>
      <c r="I91" s="1">
        <f t="shared" si="1"/>
        <v>2021</v>
      </c>
      <c r="J91" s="1" t="str">
        <f>'2021'!H91</f>
        <v/>
      </c>
    </row>
    <row r="92" ht="14.25" customHeight="1">
      <c r="A92" s="1" t="str">
        <f>'2021'!L92</f>
        <v/>
      </c>
      <c r="B92" s="2">
        <f>'2021'!M92</f>
        <v>21704819</v>
      </c>
      <c r="C92" s="1" t="s">
        <v>242</v>
      </c>
      <c r="D92" s="1" t="str">
        <f>'2021'!B92</f>
        <v>Frank madsen</v>
      </c>
      <c r="E92" s="1" t="str">
        <f>'2021'!N92</f>
        <v/>
      </c>
      <c r="F92" s="1">
        <f>'2021'!A92</f>
        <v>21091</v>
      </c>
      <c r="G92" s="42">
        <f>'2021'!C92</f>
        <v>44328</v>
      </c>
      <c r="H92" s="2" t="str">
        <f>'2021'!G92</f>
        <v>bc</v>
      </c>
      <c r="I92" s="1">
        <f t="shared" si="1"/>
        <v>2021</v>
      </c>
      <c r="J92" s="1" t="str">
        <f>'2021'!H92</f>
        <v/>
      </c>
    </row>
    <row r="93" ht="14.25" customHeight="1">
      <c r="A93" s="1" t="str">
        <f>'2021'!L93</f>
        <v/>
      </c>
      <c r="B93" s="2" t="str">
        <f>'2021'!M93</f>
        <v/>
      </c>
      <c r="C93" s="1" t="s">
        <v>244</v>
      </c>
      <c r="D93" s="1" t="str">
        <f>'2021'!B93</f>
        <v>Annette Rydder Henriksen</v>
      </c>
      <c r="E93" s="1" t="str">
        <f>'2021'!N93</f>
        <v/>
      </c>
      <c r="F93" s="1">
        <f>'2021'!A93</f>
        <v>21092</v>
      </c>
      <c r="G93" s="42">
        <f>'2021'!C93</f>
        <v>44305</v>
      </c>
      <c r="H93" s="2" t="str">
        <f>'2021'!G93</f>
        <v/>
      </c>
      <c r="I93" s="1">
        <f t="shared" si="1"/>
        <v>2021</v>
      </c>
      <c r="J93" s="1" t="str">
        <f>'2021'!H93</f>
        <v>cansl</v>
      </c>
    </row>
    <row r="94" ht="14.25" customHeight="1">
      <c r="A94" s="5" t="str">
        <f>'2021'!L94</f>
        <v>ceh-15@hotmail.com</v>
      </c>
      <c r="B94" s="2">
        <f>'2021'!M94</f>
        <v>22852061</v>
      </c>
      <c r="C94" s="1" t="s">
        <v>30</v>
      </c>
      <c r="D94" s="1" t="str">
        <f>'2021'!B94</f>
        <v>Camilla Egebjerg Hansen</v>
      </c>
      <c r="E94" s="1" t="str">
        <f>'2021'!N94</f>
        <v>Marianne Keinicke Hansen</v>
      </c>
      <c r="F94" s="1">
        <f>'2021'!A94</f>
        <v>21093</v>
      </c>
      <c r="G94" s="42">
        <f>'2021'!C94</f>
        <v>44417</v>
      </c>
      <c r="H94" s="2" t="str">
        <f>'2021'!G94</f>
        <v>web</v>
      </c>
      <c r="I94" s="1">
        <f t="shared" si="1"/>
        <v>2021</v>
      </c>
      <c r="J94" s="1">
        <f>'2021'!H94</f>
        <v>10</v>
      </c>
    </row>
    <row r="95" ht="14.25" customHeight="1">
      <c r="A95" s="5" t="str">
        <f>'2021'!L95</f>
        <v>marcom@speed.</v>
      </c>
      <c r="B95" s="2" t="str">
        <f>'2021'!M95</f>
        <v/>
      </c>
      <c r="C95" s="1" t="s">
        <v>250</v>
      </c>
      <c r="D95" s="1" t="str">
        <f>'2021'!B95</f>
        <v>Marianne Stjernholm</v>
      </c>
      <c r="E95" s="1" t="str">
        <f>'2021'!N95</f>
        <v/>
      </c>
      <c r="F95" s="1">
        <f>'2021'!A95</f>
        <v>21094</v>
      </c>
      <c r="G95" s="42">
        <f>'2021'!C95</f>
        <v>44310</v>
      </c>
      <c r="H95" s="2" t="str">
        <f>'2021'!G95</f>
        <v/>
      </c>
      <c r="I95" s="1">
        <f t="shared" si="1"/>
        <v>2021</v>
      </c>
      <c r="J95" s="1" t="str">
        <f>'2021'!H95</f>
        <v>cansl</v>
      </c>
    </row>
    <row r="96" ht="14.25" customHeight="1">
      <c r="A96" s="5" t="str">
        <f>'2021'!L96</f>
        <v>hencom@webspeed.dk</v>
      </c>
      <c r="B96" s="2" t="str">
        <f>'2021'!M96</f>
        <v/>
      </c>
      <c r="C96" s="1" t="s">
        <v>532</v>
      </c>
      <c r="D96" s="1" t="str">
        <f>'2021'!B96</f>
        <v>Henrik Sørensen</v>
      </c>
      <c r="E96" s="1" t="str">
        <f>'2021'!N96</f>
        <v/>
      </c>
      <c r="F96" s="1">
        <f>'2021'!A96</f>
        <v>21095</v>
      </c>
      <c r="G96" s="42">
        <f>'2021'!C96</f>
        <v>44490</v>
      </c>
      <c r="H96" s="2" t="str">
        <f>'2021'!G96</f>
        <v>web</v>
      </c>
      <c r="I96" s="1">
        <f t="shared" si="1"/>
        <v>2021</v>
      </c>
      <c r="J96" s="1" t="str">
        <f>'2021'!H96</f>
        <v/>
      </c>
    </row>
    <row r="97" ht="14.25" customHeight="1">
      <c r="A97" s="1" t="str">
        <f>'2021'!L97</f>
        <v/>
      </c>
      <c r="B97" s="2">
        <f>'2021'!M97</f>
        <v>267002879</v>
      </c>
      <c r="C97" s="1" t="s">
        <v>30</v>
      </c>
      <c r="D97" s="1" t="str">
        <f>'2021'!B97</f>
        <v>Rigmor Hansen</v>
      </c>
      <c r="E97" s="1" t="str">
        <f>'2021'!N97</f>
        <v/>
      </c>
      <c r="F97" s="1">
        <f>'2021'!A97</f>
        <v>21096</v>
      </c>
      <c r="G97" s="42">
        <f>'2021'!C97</f>
        <v>44290</v>
      </c>
      <c r="H97" s="2" t="str">
        <f>'2021'!G97</f>
        <v>web</v>
      </c>
      <c r="I97" s="1">
        <f t="shared" si="1"/>
        <v>2021</v>
      </c>
      <c r="J97" s="1">
        <f>'2021'!H97</f>
        <v>15</v>
      </c>
    </row>
    <row r="98" ht="14.25" customHeight="1">
      <c r="A98" s="1" t="str">
        <f>'2021'!L98</f>
        <v/>
      </c>
      <c r="B98" s="2">
        <f>'2021'!M98</f>
        <v>28767572</v>
      </c>
      <c r="C98" s="1" t="s">
        <v>253</v>
      </c>
      <c r="D98" s="1" t="str">
        <f>'2021'!B98</f>
        <v>Lars Berlau</v>
      </c>
      <c r="E98" s="1" t="str">
        <f>'2021'!N98</f>
        <v/>
      </c>
      <c r="F98" s="1">
        <f>'2021'!A98</f>
        <v>21097</v>
      </c>
      <c r="G98" s="42">
        <f>'2021'!C98</f>
        <v>44322</v>
      </c>
      <c r="H98" s="2" t="str">
        <f>'2021'!G98</f>
        <v>bc</v>
      </c>
      <c r="I98" s="1">
        <f t="shared" si="1"/>
        <v>2021</v>
      </c>
      <c r="J98" s="1" t="str">
        <f>'2021'!H98</f>
        <v/>
      </c>
    </row>
    <row r="99" ht="14.25" customHeight="1">
      <c r="A99" s="1" t="str">
        <f>'2021'!L99</f>
        <v/>
      </c>
      <c r="B99" s="2" t="str">
        <f>'2021'!M99</f>
        <v/>
      </c>
      <c r="C99" s="1" t="s">
        <v>255</v>
      </c>
      <c r="D99" s="1" t="str">
        <f>'2021'!B99</f>
        <v>Anette Holm</v>
      </c>
      <c r="E99" s="1" t="str">
        <f>'2021'!N99</f>
        <v/>
      </c>
      <c r="F99" s="1">
        <f>'2021'!A99</f>
        <v>21098</v>
      </c>
      <c r="G99" s="42">
        <f>'2021'!C99</f>
        <v>44323</v>
      </c>
      <c r="H99" s="2" t="str">
        <f>'2021'!G99</f>
        <v/>
      </c>
      <c r="I99" s="1">
        <f t="shared" si="1"/>
        <v>2021</v>
      </c>
      <c r="J99" s="1" t="str">
        <f>'2021'!H99</f>
        <v>cansl</v>
      </c>
    </row>
    <row r="100" ht="14.25" customHeight="1">
      <c r="A100" s="1" t="str">
        <f>'2021'!L100</f>
        <v/>
      </c>
      <c r="B100" s="2">
        <f>'2021'!M100</f>
        <v>42963710</v>
      </c>
      <c r="C100" s="1" t="s">
        <v>257</v>
      </c>
      <c r="D100" s="1" t="str">
        <f>'2021'!B100</f>
        <v>Else Korsgaard</v>
      </c>
      <c r="E100" s="1" t="str">
        <f>'2021'!N100</f>
        <v/>
      </c>
      <c r="F100" s="1">
        <f>'2021'!A100</f>
        <v>21099</v>
      </c>
      <c r="G100" s="42">
        <f>'2021'!C100</f>
        <v>44341</v>
      </c>
      <c r="H100" s="2" t="str">
        <f>'2021'!G100</f>
        <v>bc</v>
      </c>
      <c r="I100" s="1">
        <f t="shared" si="1"/>
        <v>2021</v>
      </c>
      <c r="J100" s="1" t="str">
        <f>'2021'!H100</f>
        <v/>
      </c>
    </row>
    <row r="101" ht="14.25" customHeight="1">
      <c r="A101" s="1" t="str">
        <f>'2021'!L101</f>
        <v/>
      </c>
      <c r="B101" s="2" t="str">
        <f>'2021'!M101</f>
        <v/>
      </c>
      <c r="C101" s="1" t="s">
        <v>259</v>
      </c>
      <c r="D101" s="1" t="str">
        <f>'2021'!B101</f>
        <v>Bente Bruun</v>
      </c>
      <c r="E101" s="1" t="str">
        <f>'2021'!N101</f>
        <v/>
      </c>
      <c r="F101" s="1">
        <f>'2021'!A101</f>
        <v>21100</v>
      </c>
      <c r="G101" s="42">
        <f>'2021'!C101</f>
        <v>44329</v>
      </c>
      <c r="H101" s="2" t="str">
        <f>'2021'!G101</f>
        <v/>
      </c>
      <c r="I101" s="1">
        <f t="shared" si="1"/>
        <v>2021</v>
      </c>
      <c r="J101" s="1" t="str">
        <f>'2021'!H101</f>
        <v>cansl</v>
      </c>
    </row>
    <row r="102" ht="14.25" customHeight="1">
      <c r="A102" s="1" t="str">
        <f>'2021'!L102</f>
        <v/>
      </c>
      <c r="B102" s="2">
        <f>'2021'!M102</f>
        <v>22185066</v>
      </c>
      <c r="C102" s="1" t="s">
        <v>158</v>
      </c>
      <c r="D102" s="1" t="str">
        <f>'2021'!B102</f>
        <v>Niels Kristensen</v>
      </c>
      <c r="E102" s="1" t="str">
        <f>'2021'!N102</f>
        <v/>
      </c>
      <c r="F102" s="1">
        <f>'2021'!A102</f>
        <v>21101</v>
      </c>
      <c r="G102" s="42">
        <f>'2021'!C102</f>
        <v>44344</v>
      </c>
      <c r="H102" s="2" t="str">
        <f>'2021'!G102</f>
        <v>bc</v>
      </c>
      <c r="I102" s="1">
        <f t="shared" si="1"/>
        <v>2021</v>
      </c>
      <c r="J102" s="1" t="str">
        <f>'2021'!H102</f>
        <v/>
      </c>
    </row>
    <row r="103" ht="14.25" customHeight="1">
      <c r="A103" s="1" t="str">
        <f>'2021'!L103</f>
        <v/>
      </c>
      <c r="B103" s="2">
        <f>'2021'!M103</f>
        <v>22341184</v>
      </c>
      <c r="C103" s="1" t="s">
        <v>262</v>
      </c>
      <c r="D103" s="1" t="str">
        <f>'2021'!B103</f>
        <v>Linda Juliussen</v>
      </c>
      <c r="E103" s="1" t="str">
        <f>'2021'!N103</f>
        <v/>
      </c>
      <c r="F103" s="1">
        <f>'2021'!A103</f>
        <v>21102</v>
      </c>
      <c r="G103" s="42">
        <f>'2021'!C103</f>
        <v>44332</v>
      </c>
      <c r="H103" s="2" t="str">
        <f>'2021'!G103</f>
        <v>bc</v>
      </c>
      <c r="I103" s="1">
        <f t="shared" si="1"/>
        <v>2021</v>
      </c>
      <c r="J103" s="1" t="str">
        <f>'2021'!H103</f>
        <v/>
      </c>
    </row>
    <row r="104" ht="14.25" customHeight="1">
      <c r="A104" s="1" t="str">
        <f>'2021'!L104</f>
        <v/>
      </c>
      <c r="B104" s="2">
        <f>'2021'!M104</f>
        <v>26221889</v>
      </c>
      <c r="C104" s="1" t="s">
        <v>264</v>
      </c>
      <c r="D104" s="1" t="str">
        <f>'2021'!B104</f>
        <v>Birgitte Staffe</v>
      </c>
      <c r="E104" s="1" t="str">
        <f>'2021'!N104</f>
        <v/>
      </c>
      <c r="F104" s="1">
        <f>'2021'!A104</f>
        <v>21103</v>
      </c>
      <c r="G104" s="42">
        <f>'2021'!C104</f>
        <v>44322</v>
      </c>
      <c r="H104" s="2" t="str">
        <f>'2021'!G104</f>
        <v>web</v>
      </c>
      <c r="I104" s="1">
        <f t="shared" si="1"/>
        <v>2021</v>
      </c>
      <c r="J104" s="1">
        <f>'2021'!H104</f>
        <v>8</v>
      </c>
    </row>
    <row r="105" ht="14.25" customHeight="1">
      <c r="A105" s="1" t="str">
        <f>'2021'!L105</f>
        <v/>
      </c>
      <c r="B105" s="2">
        <f>'2021'!M105</f>
        <v>61686044</v>
      </c>
      <c r="C105" s="1" t="s">
        <v>266</v>
      </c>
      <c r="D105" s="1" t="str">
        <f>'2021'!B105</f>
        <v>Maria Krogh</v>
      </c>
      <c r="E105" s="1" t="str">
        <f>'2021'!N105</f>
        <v/>
      </c>
      <c r="F105" s="1">
        <f>'2021'!A105</f>
        <v>21104</v>
      </c>
      <c r="G105" s="42">
        <f>'2021'!C105</f>
        <v>44371</v>
      </c>
      <c r="H105" s="2" t="str">
        <f>'2021'!G105</f>
        <v>bc</v>
      </c>
      <c r="I105" s="1">
        <f t="shared" si="1"/>
        <v>2021</v>
      </c>
      <c r="J105" s="1" t="str">
        <f>'2021'!H105</f>
        <v/>
      </c>
    </row>
    <row r="106" ht="14.25" customHeight="1">
      <c r="A106" s="1" t="str">
        <f>'2021'!L106</f>
        <v/>
      </c>
      <c r="B106" s="2">
        <f>'2021'!M106</f>
        <v>22423627</v>
      </c>
      <c r="C106" s="1" t="s">
        <v>268</v>
      </c>
      <c r="D106" s="1" t="str">
        <f>'2021'!B106</f>
        <v>Tine Gents</v>
      </c>
      <c r="E106" s="1" t="str">
        <f>'2021'!N106</f>
        <v/>
      </c>
      <c r="F106" s="1">
        <f>'2021'!A106</f>
        <v>21105</v>
      </c>
      <c r="G106" s="42">
        <f>'2021'!C106</f>
        <v>44388</v>
      </c>
      <c r="H106" s="2" t="str">
        <f>'2021'!G106</f>
        <v>bc</v>
      </c>
      <c r="I106" s="1">
        <f t="shared" si="1"/>
        <v>2021</v>
      </c>
      <c r="J106" s="1" t="str">
        <f>'2021'!H106</f>
        <v/>
      </c>
    </row>
    <row r="107" ht="14.25" customHeight="1">
      <c r="A107" s="1" t="str">
        <f>'2021'!L107</f>
        <v/>
      </c>
      <c r="B107" s="2" t="str">
        <f>'2021'!M107</f>
        <v/>
      </c>
      <c r="C107" s="1" t="s">
        <v>270</v>
      </c>
      <c r="D107" s="1" t="str">
        <f>'2021'!B107</f>
        <v>Marlene Salmansen</v>
      </c>
      <c r="E107" s="1" t="str">
        <f>'2021'!N107</f>
        <v/>
      </c>
      <c r="F107" s="1">
        <f>'2021'!A107</f>
        <v>21106</v>
      </c>
      <c r="G107" s="42">
        <f>'2021'!C107</f>
        <v>44442</v>
      </c>
      <c r="H107" s="2" t="str">
        <f>'2021'!G107</f>
        <v/>
      </c>
      <c r="I107" s="1">
        <f t="shared" si="1"/>
        <v>2021</v>
      </c>
      <c r="J107" s="1" t="str">
        <f>'2021'!H107</f>
        <v>cansl</v>
      </c>
    </row>
    <row r="108" ht="14.25" customHeight="1">
      <c r="A108" s="1" t="str">
        <f>'2021'!L108</f>
        <v/>
      </c>
      <c r="B108" s="2" t="str">
        <f>'2021'!M108</f>
        <v/>
      </c>
      <c r="C108" s="1" t="s">
        <v>272</v>
      </c>
      <c r="D108" s="1" t="str">
        <f>'2021'!B108</f>
        <v>Karina Find</v>
      </c>
      <c r="E108" s="1" t="str">
        <f>'2021'!N108</f>
        <v/>
      </c>
      <c r="F108" s="1">
        <f>'2021'!A108</f>
        <v>21107</v>
      </c>
      <c r="G108" s="42">
        <f>'2021'!C108</f>
        <v>44385</v>
      </c>
      <c r="H108" s="2" t="str">
        <f>'2021'!G108</f>
        <v/>
      </c>
      <c r="I108" s="1">
        <f t="shared" si="1"/>
        <v>2021</v>
      </c>
      <c r="J108" s="1" t="str">
        <f>'2021'!H108</f>
        <v>cansl</v>
      </c>
    </row>
    <row r="109" ht="14.25" customHeight="1">
      <c r="A109" s="1" t="str">
        <f>'2021'!L109</f>
        <v/>
      </c>
      <c r="B109" s="2">
        <f>'2021'!M109</f>
        <v>20769191</v>
      </c>
      <c r="C109" s="1" t="s">
        <v>182</v>
      </c>
      <c r="D109" s="1" t="str">
        <f>'2021'!B109</f>
        <v>Jane Malberg</v>
      </c>
      <c r="E109" s="1" t="str">
        <f>'2021'!N109</f>
        <v/>
      </c>
      <c r="F109" s="1">
        <f>'2021'!A109</f>
        <v>21108</v>
      </c>
      <c r="G109" s="42">
        <f>'2021'!C109</f>
        <v>44359</v>
      </c>
      <c r="H109" s="2" t="str">
        <f>'2021'!G109</f>
        <v>bc</v>
      </c>
      <c r="I109" s="1">
        <f t="shared" si="1"/>
        <v>2021</v>
      </c>
      <c r="J109" s="1" t="str">
        <f>'2021'!H109</f>
        <v/>
      </c>
    </row>
    <row r="110" ht="14.25" customHeight="1">
      <c r="A110" s="1" t="str">
        <f>'2021'!L110</f>
        <v/>
      </c>
      <c r="B110" s="2">
        <f>'2021'!M110</f>
        <v>20928892</v>
      </c>
      <c r="C110" s="1" t="s">
        <v>275</v>
      </c>
      <c r="D110" s="1" t="str">
        <f>'2021'!B110</f>
        <v>Mette Barfort</v>
      </c>
      <c r="E110" s="1" t="str">
        <f>'2021'!N110</f>
        <v/>
      </c>
      <c r="F110" s="1">
        <f>'2021'!A110</f>
        <v>21109</v>
      </c>
      <c r="G110" s="42">
        <f>'2021'!C110</f>
        <v>44337</v>
      </c>
      <c r="H110" s="2" t="str">
        <f>'2021'!G110</f>
        <v>web</v>
      </c>
      <c r="I110" s="1">
        <f t="shared" si="1"/>
        <v>2021</v>
      </c>
      <c r="J110" s="1" t="str">
        <f>'2021'!H110</f>
        <v/>
      </c>
    </row>
    <row r="111" ht="14.25" customHeight="1">
      <c r="A111" s="1" t="str">
        <f>'2021'!L111</f>
        <v/>
      </c>
      <c r="B111" s="2" t="str">
        <f>'2021'!M111</f>
        <v/>
      </c>
      <c r="C111" s="1" t="s">
        <v>277</v>
      </c>
      <c r="D111" s="1" t="str">
        <f>'2021'!B111</f>
        <v>Prabhakar Tunuguntla</v>
      </c>
      <c r="E111" s="1" t="str">
        <f>'2021'!N111</f>
        <v/>
      </c>
      <c r="F111" s="1">
        <f>'2021'!A111</f>
        <v>21110</v>
      </c>
      <c r="G111" s="42">
        <f>'2021'!C111</f>
        <v>44338</v>
      </c>
      <c r="H111" s="2" t="str">
        <f>'2021'!G111</f>
        <v/>
      </c>
      <c r="I111" s="1">
        <f t="shared" si="1"/>
        <v>2021</v>
      </c>
      <c r="J111" s="1" t="str">
        <f>'2021'!H111</f>
        <v>cansl</v>
      </c>
    </row>
    <row r="112" ht="14.25" customHeight="1">
      <c r="A112" s="1" t="str">
        <f>'2021'!L112</f>
        <v/>
      </c>
      <c r="B112" s="2">
        <f>'2021'!M112</f>
        <v>21602737</v>
      </c>
      <c r="C112" s="1" t="s">
        <v>279</v>
      </c>
      <c r="D112" s="1" t="str">
        <f>'2021'!B112</f>
        <v>Peter Vase</v>
      </c>
      <c r="E112" s="1" t="str">
        <f>'2021'!N112</f>
        <v>Cecilie Baslev Jørgensen</v>
      </c>
      <c r="F112" s="1">
        <f>'2021'!A112</f>
        <v>21111</v>
      </c>
      <c r="G112" s="42">
        <f>'2021'!C112</f>
        <v>44328</v>
      </c>
      <c r="H112" s="2" t="str">
        <f>'2021'!G112</f>
        <v>bc</v>
      </c>
      <c r="I112" s="1">
        <f t="shared" si="1"/>
        <v>2021</v>
      </c>
      <c r="J112" s="1" t="str">
        <f>'2021'!H112</f>
        <v/>
      </c>
    </row>
    <row r="113" ht="14.25" customHeight="1">
      <c r="A113" s="1" t="str">
        <f>'2021'!L113</f>
        <v/>
      </c>
      <c r="B113" s="2" t="str">
        <f>'2021'!M113</f>
        <v/>
      </c>
      <c r="C113" s="1" t="s">
        <v>282</v>
      </c>
      <c r="D113" s="1" t="str">
        <f>'2021'!B113</f>
        <v>Jesper Nonbo</v>
      </c>
      <c r="E113" s="1" t="str">
        <f>'2021'!N113</f>
        <v/>
      </c>
      <c r="F113" s="1">
        <f>'2021'!A113</f>
        <v>21112</v>
      </c>
      <c r="G113" s="42">
        <f>'2021'!C113</f>
        <v>44464</v>
      </c>
      <c r="H113" s="2" t="str">
        <f>'2021'!G113</f>
        <v>bc</v>
      </c>
      <c r="I113" s="1">
        <f t="shared" si="1"/>
        <v>2021</v>
      </c>
      <c r="J113" s="1" t="str">
        <f>'2021'!H113</f>
        <v/>
      </c>
    </row>
    <row r="114" ht="14.25" customHeight="1">
      <c r="A114" s="1" t="str">
        <f>'2021'!L114</f>
        <v/>
      </c>
      <c r="B114" s="2">
        <f>'2021'!M114</f>
        <v>40111747</v>
      </c>
      <c r="C114" s="1" t="s">
        <v>284</v>
      </c>
      <c r="D114" s="1" t="str">
        <f>'2021'!B114</f>
        <v>Jens Rimhoff</v>
      </c>
      <c r="E114" s="1" t="str">
        <f>'2021'!N114</f>
        <v/>
      </c>
      <c r="F114" s="1">
        <f>'2021'!A114</f>
        <v>21113</v>
      </c>
      <c r="G114" s="42">
        <f>'2021'!C114</f>
        <v>44386</v>
      </c>
      <c r="H114" s="2" t="str">
        <f>'2021'!G114</f>
        <v>bc</v>
      </c>
      <c r="I114" s="1">
        <f t="shared" si="1"/>
        <v>2021</v>
      </c>
      <c r="J114" s="1" t="str">
        <f>'2021'!H114</f>
        <v/>
      </c>
    </row>
    <row r="115" ht="14.25" customHeight="1">
      <c r="A115" s="1" t="str">
        <f>'2021'!L115</f>
        <v/>
      </c>
      <c r="B115" s="2">
        <f>'2021'!M115</f>
        <v>24610802</v>
      </c>
      <c r="C115" s="1" t="s">
        <v>286</v>
      </c>
      <c r="D115" s="1" t="str">
        <f>'2021'!B115</f>
        <v>Torben Pech</v>
      </c>
      <c r="E115" s="1" t="str">
        <f>'2021'!N115</f>
        <v/>
      </c>
      <c r="F115" s="1">
        <f>'2021'!A115</f>
        <v>21114</v>
      </c>
      <c r="G115" s="42">
        <f>'2021'!C115</f>
        <v>44309</v>
      </c>
      <c r="H115" s="2" t="str">
        <f>'2021'!G115</f>
        <v>bc</v>
      </c>
      <c r="I115" s="1">
        <f t="shared" si="1"/>
        <v>2021</v>
      </c>
      <c r="J115" s="1" t="str">
        <f>'2021'!H115</f>
        <v/>
      </c>
    </row>
    <row r="116" ht="14.25" customHeight="1">
      <c r="A116" s="1" t="str">
        <f>'2021'!L116</f>
        <v/>
      </c>
      <c r="B116" s="2">
        <f>'2021'!M116</f>
        <v>23234169</v>
      </c>
      <c r="C116" s="1" t="s">
        <v>288</v>
      </c>
      <c r="D116" s="1" t="str">
        <f>'2021'!B116</f>
        <v>Leonardo Midolo</v>
      </c>
      <c r="E116" s="1" t="str">
        <f>'2021'!N116</f>
        <v/>
      </c>
      <c r="F116" s="1">
        <f>'2021'!A116</f>
        <v>21115</v>
      </c>
      <c r="G116" s="42">
        <f>'2021'!C116</f>
        <v>44305</v>
      </c>
      <c r="H116" s="2" t="str">
        <f>'2021'!G116</f>
        <v>bc</v>
      </c>
      <c r="I116" s="1">
        <f t="shared" si="1"/>
        <v>2021</v>
      </c>
      <c r="J116" s="1" t="str">
        <f>'2021'!H116</f>
        <v/>
      </c>
    </row>
    <row r="117" ht="14.25" customHeight="1">
      <c r="A117" s="1" t="str">
        <f>'2021'!L117</f>
        <v/>
      </c>
      <c r="B117" s="2">
        <f>'2021'!M117</f>
        <v>23263038</v>
      </c>
      <c r="C117" s="1" t="s">
        <v>30</v>
      </c>
      <c r="D117" s="1" t="str">
        <f>'2021'!B117</f>
        <v>Jette Hansen</v>
      </c>
      <c r="E117" s="1" t="str">
        <f>'2021'!N117</f>
        <v>Peer F Hansen</v>
      </c>
      <c r="F117" s="1">
        <f>'2021'!A117</f>
        <v>21116</v>
      </c>
      <c r="G117" s="42">
        <f>'2021'!C117</f>
        <v>44301</v>
      </c>
      <c r="H117" s="2" t="str">
        <f>'2021'!G117</f>
        <v>bc</v>
      </c>
      <c r="I117" s="1">
        <f t="shared" si="1"/>
        <v>2021</v>
      </c>
      <c r="J117" s="1" t="str">
        <f>'2021'!H117</f>
        <v/>
      </c>
    </row>
    <row r="118" ht="14.25" customHeight="1">
      <c r="A118" s="1" t="str">
        <f>'2021'!L118</f>
        <v/>
      </c>
      <c r="B118" s="2" t="str">
        <f>'2021'!M118</f>
        <v/>
      </c>
      <c r="C118" s="1" t="s">
        <v>292</v>
      </c>
      <c r="D118" s="1" t="str">
        <f>'2021'!B118</f>
        <v>Anna-Lena Delgård</v>
      </c>
      <c r="E118" s="1" t="str">
        <f>'2021'!N118</f>
        <v/>
      </c>
      <c r="F118" s="1">
        <f>'2021'!A118</f>
        <v>21117</v>
      </c>
      <c r="G118" s="42">
        <f>'2021'!C118</f>
        <v>44323</v>
      </c>
      <c r="H118" s="2" t="str">
        <f>'2021'!G118</f>
        <v/>
      </c>
      <c r="I118" s="1">
        <f t="shared" si="1"/>
        <v>2021</v>
      </c>
      <c r="J118" s="1" t="str">
        <f>'2021'!H118</f>
        <v>cansl</v>
      </c>
    </row>
    <row r="119" ht="14.25" customHeight="1">
      <c r="A119" s="1" t="str">
        <f>'2021'!L119</f>
        <v/>
      </c>
      <c r="B119" s="2">
        <f>'2021'!M119</f>
        <v>40800488</v>
      </c>
      <c r="C119" s="1" t="s">
        <v>99</v>
      </c>
      <c r="D119" s="1" t="str">
        <f>'2021'!B119</f>
        <v>Katja-Lill Jensen</v>
      </c>
      <c r="E119" s="1" t="str">
        <f>'2021'!N119</f>
        <v/>
      </c>
      <c r="F119" s="1">
        <f>'2021'!A119</f>
        <v>21118</v>
      </c>
      <c r="G119" s="42">
        <f>'2021'!C119</f>
        <v>44319</v>
      </c>
      <c r="H119" s="2" t="str">
        <f>'2021'!G119</f>
        <v>bc</v>
      </c>
      <c r="I119" s="1">
        <f t="shared" si="1"/>
        <v>2021</v>
      </c>
      <c r="J119" s="1" t="str">
        <f>'2021'!H119</f>
        <v/>
      </c>
    </row>
    <row r="120" ht="14.25" customHeight="1">
      <c r="A120" s="1" t="str">
        <f>'2021'!L120</f>
        <v/>
      </c>
      <c r="B120" s="2">
        <f>'2021'!M120</f>
        <v>53141333</v>
      </c>
      <c r="C120" s="1" t="s">
        <v>295</v>
      </c>
      <c r="D120" s="1" t="str">
        <f>'2021'!B120</f>
        <v>Birgitte Saxild</v>
      </c>
      <c r="E120" s="1" t="str">
        <f>'2021'!N120</f>
        <v/>
      </c>
      <c r="F120" s="1">
        <f>'2021'!A120</f>
        <v>21119</v>
      </c>
      <c r="G120" s="42">
        <f>'2021'!C120</f>
        <v>44310</v>
      </c>
      <c r="H120" s="2" t="str">
        <f>'2021'!G120</f>
        <v>bc</v>
      </c>
      <c r="I120" s="1">
        <f t="shared" si="1"/>
        <v>2021</v>
      </c>
      <c r="J120" s="1" t="str">
        <f>'2021'!H120</f>
        <v/>
      </c>
    </row>
    <row r="121" ht="14.25" customHeight="1">
      <c r="A121" s="1" t="str">
        <f>'2021'!L121</f>
        <v/>
      </c>
      <c r="B121" s="2" t="str">
        <f>'2021'!M121</f>
        <v/>
      </c>
      <c r="C121" s="1" t="s">
        <v>297</v>
      </c>
      <c r="D121" s="1" t="str">
        <f>'2021'!B121</f>
        <v>Chungyon Park</v>
      </c>
      <c r="E121" s="1" t="str">
        <f>'2021'!N121</f>
        <v/>
      </c>
      <c r="F121" s="1">
        <f>'2021'!A121</f>
        <v>21120</v>
      </c>
      <c r="G121" s="42">
        <f>'2021'!C121</f>
        <v>44330</v>
      </c>
      <c r="H121" s="2" t="str">
        <f>'2021'!G121</f>
        <v/>
      </c>
      <c r="I121" s="1">
        <f t="shared" si="1"/>
        <v>2021</v>
      </c>
      <c r="J121" s="1" t="str">
        <f>'2021'!H121</f>
        <v>cansl</v>
      </c>
    </row>
    <row r="122" ht="14.25" customHeight="1">
      <c r="A122" s="1" t="str">
        <f>'2021'!L122</f>
        <v/>
      </c>
      <c r="B122" s="2">
        <f>'2021'!M122</f>
        <v>21452671</v>
      </c>
      <c r="C122" s="1" t="s">
        <v>299</v>
      </c>
      <c r="D122" s="1" t="str">
        <f>'2021'!B122</f>
        <v>Nelly Libraro</v>
      </c>
      <c r="E122" s="1" t="str">
        <f>'2021'!N122</f>
        <v>Mathias Vincent Christensen</v>
      </c>
      <c r="F122" s="1">
        <f>'2021'!A122</f>
        <v>21121</v>
      </c>
      <c r="G122" s="42">
        <f>'2021'!C122</f>
        <v>44305</v>
      </c>
      <c r="H122" s="2" t="str">
        <f>'2021'!G122</f>
        <v>bc</v>
      </c>
      <c r="I122" s="1">
        <f t="shared" si="1"/>
        <v>2021</v>
      </c>
      <c r="J122" s="1" t="str">
        <f>'2021'!H122</f>
        <v/>
      </c>
    </row>
    <row r="123" ht="14.25" customHeight="1">
      <c r="A123" s="1" t="str">
        <f>'2021'!L123</f>
        <v/>
      </c>
      <c r="B123" s="2" t="str">
        <f>'2021'!M123</f>
        <v/>
      </c>
      <c r="C123" s="1" t="s">
        <v>302</v>
      </c>
      <c r="D123" s="1" t="str">
        <f>'2021'!B123</f>
        <v>Lotte Westphael</v>
      </c>
      <c r="E123" s="1" t="str">
        <f>'2021'!N123</f>
        <v/>
      </c>
      <c r="F123" s="1">
        <f>'2021'!A123</f>
        <v>21122</v>
      </c>
      <c r="G123" s="42">
        <f>'2021'!C123</f>
        <v>44309</v>
      </c>
      <c r="H123" s="2" t="str">
        <f>'2021'!G123</f>
        <v/>
      </c>
      <c r="I123" s="1">
        <f t="shared" si="1"/>
        <v>2021</v>
      </c>
      <c r="J123" s="1" t="str">
        <f>'2021'!H123</f>
        <v>cansl</v>
      </c>
    </row>
    <row r="124" ht="14.25" customHeight="1">
      <c r="A124" s="1" t="str">
        <f>'2021'!L124</f>
        <v/>
      </c>
      <c r="B124" s="2" t="str">
        <f>'2021'!M124</f>
        <v/>
      </c>
      <c r="C124" s="1" t="s">
        <v>208</v>
      </c>
      <c r="D124" s="1" t="str">
        <f>'2021'!B124</f>
        <v>Karsten Rasmussen</v>
      </c>
      <c r="E124" s="1" t="str">
        <f>'2021'!N124</f>
        <v/>
      </c>
      <c r="F124" s="1">
        <f>'2021'!A124</f>
        <v>21123</v>
      </c>
      <c r="G124" s="42">
        <f>'2021'!C124</f>
        <v>44451</v>
      </c>
      <c r="H124" s="2" t="str">
        <f>'2021'!G124</f>
        <v/>
      </c>
      <c r="I124" s="1">
        <f t="shared" si="1"/>
        <v>2021</v>
      </c>
      <c r="J124" s="9" t="str">
        <f>'2021'!H124</f>
        <v>cansl</v>
      </c>
    </row>
    <row r="125" ht="14.25" customHeight="1">
      <c r="A125" s="1" t="str">
        <f>'2021'!L125</f>
        <v/>
      </c>
      <c r="B125" s="2">
        <f>'2021'!M125</f>
        <v>61681785</v>
      </c>
      <c r="C125" s="1" t="s">
        <v>305</v>
      </c>
      <c r="D125" s="1" t="str">
        <f>'2021'!B125</f>
        <v>Niels Jessen</v>
      </c>
      <c r="E125" s="1" t="str">
        <f>'2021'!N125</f>
        <v>Britt Jessen</v>
      </c>
      <c r="F125" s="1">
        <f>'2021'!A125</f>
        <v>21124</v>
      </c>
      <c r="G125" s="42">
        <f>'2021'!C125</f>
        <v>44370</v>
      </c>
      <c r="H125" s="2" t="str">
        <f>'2021'!G125</f>
        <v>bc</v>
      </c>
      <c r="I125" s="1">
        <f t="shared" si="1"/>
        <v>2021</v>
      </c>
      <c r="J125" s="1" t="str">
        <f>'2021'!H125</f>
        <v/>
      </c>
    </row>
    <row r="126" ht="14.25" customHeight="1">
      <c r="A126" s="1" t="str">
        <f>'2021'!L126</f>
        <v/>
      </c>
      <c r="B126" s="2" t="str">
        <f>'2021'!M126</f>
        <v/>
      </c>
      <c r="C126" s="1" t="s">
        <v>308</v>
      </c>
      <c r="D126" s="1" t="str">
        <f>'2021'!B126</f>
        <v>Louise Ahrensbach</v>
      </c>
      <c r="E126" s="1" t="str">
        <f>'2021'!N126</f>
        <v/>
      </c>
      <c r="F126" s="1">
        <f>'2021'!A126</f>
        <v>21125</v>
      </c>
      <c r="G126" s="42">
        <f>'2021'!C126</f>
        <v>44344</v>
      </c>
      <c r="H126" s="2" t="str">
        <f>'2021'!G126</f>
        <v/>
      </c>
      <c r="I126" s="1">
        <f t="shared" si="1"/>
        <v>2021</v>
      </c>
      <c r="J126" s="1" t="str">
        <f>'2021'!H126</f>
        <v>cansl</v>
      </c>
    </row>
    <row r="127" ht="14.25" customHeight="1">
      <c r="A127" s="1" t="str">
        <f>'2021'!L127</f>
        <v/>
      </c>
      <c r="B127" s="2">
        <f>'2021'!M127</f>
        <v>61608068</v>
      </c>
      <c r="C127" s="1" t="s">
        <v>310</v>
      </c>
      <c r="D127" s="1" t="str">
        <f>'2021'!B127</f>
        <v>Velena Popovic</v>
      </c>
      <c r="E127" s="1" t="str">
        <f>'2021'!N127</f>
        <v/>
      </c>
      <c r="F127" s="1">
        <f>'2021'!A127</f>
        <v>21126</v>
      </c>
      <c r="G127" s="42">
        <f>'2021'!C127</f>
        <v>44315</v>
      </c>
      <c r="H127" s="2" t="str">
        <f>'2021'!G127</f>
        <v>bc</v>
      </c>
      <c r="I127" s="1">
        <f t="shared" si="1"/>
        <v>2021</v>
      </c>
      <c r="J127" s="1" t="str">
        <f>'2021'!H127</f>
        <v/>
      </c>
    </row>
    <row r="128" ht="14.25" customHeight="1">
      <c r="A128" s="1" t="str">
        <f>'2021'!L128</f>
        <v/>
      </c>
      <c r="B128" s="2" t="str">
        <f>'2021'!M128</f>
        <v/>
      </c>
      <c r="C128" s="1" t="s">
        <v>312</v>
      </c>
      <c r="D128" s="1" t="str">
        <f>'2021'!B128</f>
        <v>Alex Larsen</v>
      </c>
      <c r="E128" s="1" t="str">
        <f>'2021'!N128</f>
        <v/>
      </c>
      <c r="F128" s="1">
        <f>'2021'!A128</f>
        <v>21127</v>
      </c>
      <c r="G128" s="42">
        <f>'2021'!C128</f>
        <v>44446</v>
      </c>
      <c r="H128" s="2" t="str">
        <f>'2021'!G128</f>
        <v/>
      </c>
      <c r="I128" s="1">
        <f t="shared" si="1"/>
        <v>2021</v>
      </c>
      <c r="J128" s="1" t="str">
        <f>'2021'!H128</f>
        <v>cansl</v>
      </c>
    </row>
    <row r="129" ht="14.25" customHeight="1">
      <c r="A129" s="1" t="str">
        <f>'2021'!L129</f>
        <v/>
      </c>
      <c r="B129" s="2">
        <f>'2021'!M129</f>
        <v>26549654</v>
      </c>
      <c r="C129" s="1" t="s">
        <v>314</v>
      </c>
      <c r="D129" s="1" t="str">
        <f>'2021'!B129</f>
        <v>Britt-Mari Eildal</v>
      </c>
      <c r="E129" s="1" t="str">
        <f>'2021'!N129</f>
        <v/>
      </c>
      <c r="F129" s="1">
        <f>'2021'!A129</f>
        <v>21128</v>
      </c>
      <c r="G129" s="42">
        <f>'2021'!C129</f>
        <v>44354</v>
      </c>
      <c r="H129" s="2" t="str">
        <f>'2021'!G129</f>
        <v>bc</v>
      </c>
      <c r="I129" s="1">
        <f t="shared" si="1"/>
        <v>2021</v>
      </c>
      <c r="J129" s="1" t="str">
        <f>'2021'!H129</f>
        <v/>
      </c>
    </row>
    <row r="130" ht="14.25" customHeight="1">
      <c r="A130" s="1" t="str">
        <f>'2021'!L130</f>
        <v/>
      </c>
      <c r="B130" s="2">
        <f>'2021'!M130</f>
        <v>20876567</v>
      </c>
      <c r="C130" s="1" t="s">
        <v>316</v>
      </c>
      <c r="D130" s="1" t="str">
        <f>'2021'!B130</f>
        <v>Marina Birgitte Lund</v>
      </c>
      <c r="E130" s="1" t="str">
        <f>'2021'!N130</f>
        <v/>
      </c>
      <c r="F130" s="1">
        <f>'2021'!A130</f>
        <v>21129</v>
      </c>
      <c r="G130" s="42">
        <f>'2021'!C130</f>
        <v>44449</v>
      </c>
      <c r="H130" s="2" t="str">
        <f>'2021'!G130</f>
        <v>web</v>
      </c>
      <c r="I130" s="1">
        <f t="shared" si="1"/>
        <v>2021</v>
      </c>
      <c r="J130" s="1" t="str">
        <f>'2021'!H130</f>
        <v/>
      </c>
    </row>
    <row r="131" ht="14.25" customHeight="1">
      <c r="A131" s="1" t="str">
        <f>'2021'!L131</f>
        <v/>
      </c>
      <c r="B131" s="2" t="str">
        <f>'2021'!M131</f>
        <v/>
      </c>
      <c r="C131" s="1" t="s">
        <v>318</v>
      </c>
      <c r="D131" s="1" t="str">
        <f>'2021'!B131</f>
        <v>Charlotte Guldbrandt</v>
      </c>
      <c r="E131" s="1" t="str">
        <f>'2021'!N131</f>
        <v/>
      </c>
      <c r="F131" s="1">
        <f>'2021'!A131</f>
        <v>21130</v>
      </c>
      <c r="G131" s="42">
        <f>'2021'!C131</f>
        <v>44337</v>
      </c>
      <c r="H131" s="2" t="str">
        <f>'2021'!G131</f>
        <v/>
      </c>
      <c r="I131" s="1">
        <f t="shared" si="1"/>
        <v>2021</v>
      </c>
      <c r="J131" s="1" t="str">
        <f>'2021'!H131</f>
        <v>cansl</v>
      </c>
    </row>
    <row r="132" ht="14.25" customHeight="1">
      <c r="A132" s="1" t="str">
        <f>'2021'!L132</f>
        <v/>
      </c>
      <c r="B132" s="2">
        <f>'2021'!M132</f>
        <v>31909358</v>
      </c>
      <c r="C132" s="1" t="s">
        <v>43</v>
      </c>
      <c r="D132" s="1" t="str">
        <f>'2021'!B132</f>
        <v>Dorte Strøm</v>
      </c>
      <c r="E132" s="1" t="str">
        <f>'2021'!N132</f>
        <v/>
      </c>
      <c r="F132" s="1">
        <f>'2021'!A132</f>
        <v>21131</v>
      </c>
      <c r="G132" s="42">
        <f>'2021'!C132</f>
        <v>44458</v>
      </c>
      <c r="H132" s="2" t="str">
        <f>'2021'!G132</f>
        <v>web</v>
      </c>
      <c r="I132" s="1">
        <f t="shared" si="1"/>
        <v>2021</v>
      </c>
      <c r="J132" s="1">
        <f>'2021'!H132</f>
        <v>10</v>
      </c>
    </row>
    <row r="133" ht="14.25" customHeight="1">
      <c r="A133" s="1" t="str">
        <f>'2021'!L133</f>
        <v/>
      </c>
      <c r="B133" s="2">
        <f>'2021'!M133</f>
        <v>21484920</v>
      </c>
      <c r="C133" s="1" t="s">
        <v>320</v>
      </c>
      <c r="D133" s="1" t="str">
        <f>'2021'!B133</f>
        <v>Lena Olsen</v>
      </c>
      <c r="E133" s="1" t="str">
        <f>'2021'!N133</f>
        <v/>
      </c>
      <c r="F133" s="1">
        <f>'2021'!A133</f>
        <v>21132</v>
      </c>
      <c r="G133" s="42">
        <f>'2021'!C133</f>
        <v>44339</v>
      </c>
      <c r="H133" s="2" t="str">
        <f>'2021'!G133</f>
        <v>bc</v>
      </c>
      <c r="I133" s="1">
        <f t="shared" si="1"/>
        <v>2021</v>
      </c>
      <c r="J133" s="1" t="str">
        <f>'2021'!H133</f>
        <v/>
      </c>
    </row>
    <row r="134" ht="14.25" customHeight="1">
      <c r="A134" s="1" t="str">
        <f>'2021'!L134</f>
        <v/>
      </c>
      <c r="B134" s="2">
        <f>'2021'!M134</f>
        <v>1713133697</v>
      </c>
      <c r="C134" s="1" t="s">
        <v>322</v>
      </c>
      <c r="D134" s="1" t="str">
        <f>'2021'!B134</f>
        <v>Yvonne Delakowitz</v>
      </c>
      <c r="E134" s="1" t="str">
        <f>'2021'!N134</f>
        <v>Ronny</v>
      </c>
      <c r="F134" s="1">
        <f>'2021'!A134</f>
        <v>21133</v>
      </c>
      <c r="G134" s="42">
        <f>'2021'!C134</f>
        <v>44409</v>
      </c>
      <c r="H134" s="2" t="str">
        <f>'2021'!G134</f>
        <v>bc</v>
      </c>
      <c r="I134" s="1">
        <f t="shared" si="1"/>
        <v>2021</v>
      </c>
      <c r="J134" s="1" t="str">
        <f>'2021'!H134</f>
        <v/>
      </c>
    </row>
    <row r="135" ht="14.25" customHeight="1">
      <c r="A135" s="1" t="str">
        <f>'2021'!L135</f>
        <v/>
      </c>
      <c r="B135" s="2" t="str">
        <f>'2021'!M135</f>
        <v/>
      </c>
      <c r="C135" s="1" t="s">
        <v>325</v>
      </c>
      <c r="D135" s="1" t="str">
        <f>'2021'!B135</f>
        <v>Maria Honnens</v>
      </c>
      <c r="E135" s="1" t="str">
        <f>'2021'!N135</f>
        <v/>
      </c>
      <c r="F135" s="1">
        <f>'2021'!A135</f>
        <v>21134</v>
      </c>
      <c r="G135" s="42">
        <f>'2021'!C135</f>
        <v>44409</v>
      </c>
      <c r="H135" s="2" t="str">
        <f>'2021'!G135</f>
        <v/>
      </c>
      <c r="I135" s="1">
        <f t="shared" si="1"/>
        <v>2021</v>
      </c>
      <c r="J135" s="1" t="str">
        <f>'2021'!H135</f>
        <v>cansl</v>
      </c>
    </row>
    <row r="136" ht="14.25" customHeight="1">
      <c r="A136" s="1" t="str">
        <f>'2021'!L136</f>
        <v/>
      </c>
      <c r="B136" s="2">
        <f>'2021'!M136</f>
        <v>6700686</v>
      </c>
      <c r="C136" s="1" t="s">
        <v>327</v>
      </c>
      <c r="D136" s="1" t="str">
        <f>'2021'!B136</f>
        <v>Cecilia Löfgren</v>
      </c>
      <c r="E136" s="1" t="str">
        <f>'2021'!N136</f>
        <v>Thomas</v>
      </c>
      <c r="F136" s="1">
        <f>'2021'!A136</f>
        <v>21135</v>
      </c>
      <c r="G136" s="42">
        <f>'2021'!C136</f>
        <v>44405</v>
      </c>
      <c r="H136" s="2" t="str">
        <f>'2021'!G136</f>
        <v>bc</v>
      </c>
      <c r="I136" s="1">
        <f t="shared" si="1"/>
        <v>2021</v>
      </c>
      <c r="J136" s="1" t="str">
        <f>'2021'!H136</f>
        <v/>
      </c>
    </row>
    <row r="137" ht="14.25" customHeight="1">
      <c r="A137" s="1" t="str">
        <f>'2021'!L137</f>
        <v/>
      </c>
      <c r="B137" s="2" t="str">
        <f>'2021'!M137</f>
        <v/>
      </c>
      <c r="C137" s="1" t="s">
        <v>177</v>
      </c>
      <c r="D137" s="1" t="str">
        <f>'2021'!B137</f>
        <v>Sarah Wahlgreen</v>
      </c>
      <c r="E137" s="1" t="str">
        <f>'2021'!N137</f>
        <v/>
      </c>
      <c r="F137" s="1">
        <f>'2021'!A137</f>
        <v>21136</v>
      </c>
      <c r="G137" s="42">
        <f>'2021'!C137</f>
        <v>44484</v>
      </c>
      <c r="H137" s="2" t="str">
        <f>'2021'!G137</f>
        <v>bc</v>
      </c>
      <c r="I137" s="1">
        <f t="shared" si="1"/>
        <v>2021</v>
      </c>
      <c r="J137" s="1" t="str">
        <f>'2021'!H137</f>
        <v/>
      </c>
    </row>
    <row r="138" ht="14.25" customHeight="1">
      <c r="A138" s="1" t="str">
        <f>'2021'!L138</f>
        <v/>
      </c>
      <c r="B138" s="2" t="str">
        <f>'2021'!M138</f>
        <v/>
      </c>
      <c r="C138" s="1" t="s">
        <v>330</v>
      </c>
      <c r="D138" s="1" t="str">
        <f>'2021'!B138</f>
        <v>Aura Botorog</v>
      </c>
      <c r="E138" s="1" t="str">
        <f>'2021'!N138</f>
        <v/>
      </c>
      <c r="F138" s="1">
        <f>'2021'!A138</f>
        <v>21137</v>
      </c>
      <c r="G138" s="42">
        <f>'2021'!C138</f>
        <v>44329</v>
      </c>
      <c r="H138" s="2" t="str">
        <f>'2021'!G138</f>
        <v/>
      </c>
      <c r="I138" s="1">
        <f t="shared" si="1"/>
        <v>2021</v>
      </c>
      <c r="J138" s="1" t="str">
        <f>'2021'!H138</f>
        <v>cansl</v>
      </c>
    </row>
    <row r="139" ht="14.25" customHeight="1">
      <c r="A139" s="1" t="str">
        <f>'2021'!L139</f>
        <v/>
      </c>
      <c r="B139" s="2">
        <f>'2021'!M139</f>
        <v>22959209</v>
      </c>
      <c r="C139" s="1" t="s">
        <v>312</v>
      </c>
      <c r="D139" s="1" t="str">
        <f>'2021'!B139</f>
        <v>Mitzi Rønholt Larsen</v>
      </c>
      <c r="E139" s="1" t="str">
        <f>'2021'!N139</f>
        <v>Peter Ehlerts Jensen</v>
      </c>
      <c r="F139" s="1">
        <f>'2021'!A139</f>
        <v>21138</v>
      </c>
      <c r="G139" s="42">
        <f>'2021'!C139</f>
        <v>44430</v>
      </c>
      <c r="H139" s="2" t="str">
        <f>'2021'!G139</f>
        <v>bc</v>
      </c>
      <c r="I139" s="1">
        <f t="shared" si="1"/>
        <v>2021</v>
      </c>
      <c r="J139" s="1" t="str">
        <f>'2021'!H139</f>
        <v/>
      </c>
    </row>
    <row r="140" ht="14.25" customHeight="1">
      <c r="A140" s="1" t="str">
        <f>'2021'!L140</f>
        <v/>
      </c>
      <c r="B140" s="2" t="str">
        <f>'2021'!M140</f>
        <v/>
      </c>
      <c r="C140" s="1" t="s">
        <v>334</v>
      </c>
      <c r="D140" s="1" t="str">
        <f>'2021'!B140</f>
        <v>Camilla " B K"</v>
      </c>
      <c r="E140" s="1" t="str">
        <f>'2021'!N140</f>
        <v/>
      </c>
      <c r="F140" s="1">
        <f>'2021'!A140</f>
        <v>21139</v>
      </c>
      <c r="G140" s="42">
        <f>'2021'!C140</f>
        <v>44368</v>
      </c>
      <c r="H140" s="2" t="str">
        <f>'2021'!G140</f>
        <v/>
      </c>
      <c r="I140" s="1">
        <f t="shared" si="1"/>
        <v>2021</v>
      </c>
      <c r="J140" s="1" t="str">
        <f>'2021'!H140</f>
        <v>cansl</v>
      </c>
    </row>
    <row r="141" ht="14.25" customHeight="1">
      <c r="A141" s="1" t="str">
        <f>'2021'!L141</f>
        <v/>
      </c>
      <c r="B141" s="2">
        <f>'2021'!M141</f>
        <v>53508470</v>
      </c>
      <c r="C141" s="1" t="s">
        <v>336</v>
      </c>
      <c r="D141" s="1" t="str">
        <f>'2021'!B141</f>
        <v>Jan Agerup</v>
      </c>
      <c r="E141" s="1" t="str">
        <f>'2021'!N141</f>
        <v/>
      </c>
      <c r="F141" s="1">
        <f>'2021'!A141</f>
        <v>21140</v>
      </c>
      <c r="G141" s="42">
        <f>'2021'!C141</f>
        <v>44385</v>
      </c>
      <c r="H141" s="2" t="str">
        <f>'2021'!G141</f>
        <v>bc</v>
      </c>
      <c r="I141" s="1">
        <f t="shared" si="1"/>
        <v>2021</v>
      </c>
      <c r="J141" s="1" t="str">
        <f>'2021'!H141</f>
        <v/>
      </c>
    </row>
    <row r="142" ht="14.25" customHeight="1">
      <c r="A142" s="1" t="str">
        <f>'2021'!L142</f>
        <v/>
      </c>
      <c r="B142" s="2">
        <f>'2021'!M142</f>
        <v>29115531</v>
      </c>
      <c r="C142" s="1" t="s">
        <v>297</v>
      </c>
      <c r="D142" s="1" t="str">
        <f>'2021'!B142</f>
        <v>Chungyon Park</v>
      </c>
      <c r="E142" s="1" t="str">
        <f>'2021'!N142</f>
        <v/>
      </c>
      <c r="F142" s="1">
        <f>'2021'!A142</f>
        <v>21141</v>
      </c>
      <c r="G142" s="42">
        <f>'2021'!C142</f>
        <v>44345</v>
      </c>
      <c r="H142" s="2" t="str">
        <f>'2021'!G142</f>
        <v>bc</v>
      </c>
      <c r="I142" s="1">
        <f t="shared" si="1"/>
        <v>2021</v>
      </c>
      <c r="J142" s="1" t="str">
        <f>'2021'!H142</f>
        <v/>
      </c>
    </row>
    <row r="143" ht="14.25" customHeight="1">
      <c r="A143" s="1" t="str">
        <f>'2021'!L143</f>
        <v/>
      </c>
      <c r="B143" s="2" t="str">
        <f>'2021'!M143</f>
        <v/>
      </c>
      <c r="C143" s="1" t="s">
        <v>338</v>
      </c>
      <c r="D143" s="1" t="str">
        <f>'2021'!B143</f>
        <v>Lilli Schou</v>
      </c>
      <c r="E143" s="1" t="str">
        <f>'2021'!N143</f>
        <v/>
      </c>
      <c r="F143" s="1">
        <f>'2021'!A143</f>
        <v>21142</v>
      </c>
      <c r="G143" s="42">
        <f>'2021'!C143</f>
        <v>44416</v>
      </c>
      <c r="H143" s="2" t="str">
        <f>'2021'!G143</f>
        <v>bc</v>
      </c>
      <c r="I143" s="1">
        <f t="shared" si="1"/>
        <v>2021</v>
      </c>
      <c r="J143" s="1" t="str">
        <f>'2021'!H143</f>
        <v/>
      </c>
    </row>
    <row r="144" ht="14.25" customHeight="1">
      <c r="A144" s="1" t="str">
        <f>'2021'!L144</f>
        <v/>
      </c>
      <c r="B144" s="2">
        <f>'2021'!M144</f>
        <v>21513656</v>
      </c>
      <c r="C144" s="1" t="s">
        <v>340</v>
      </c>
      <c r="D144" s="1" t="str">
        <f>'2021'!B144</f>
        <v>Lau Nauerby</v>
      </c>
      <c r="E144" s="1" t="str">
        <f>'2021'!N144</f>
        <v>Anne</v>
      </c>
      <c r="F144" s="1">
        <f>'2021'!A144</f>
        <v>21143</v>
      </c>
      <c r="G144" s="42">
        <f>'2021'!C144</f>
        <v>44373</v>
      </c>
      <c r="H144" s="2" t="str">
        <f>'2021'!G144</f>
        <v>bc</v>
      </c>
      <c r="I144" s="1">
        <f t="shared" si="1"/>
        <v>2021</v>
      </c>
      <c r="J144" s="1" t="str">
        <f>'2021'!H144</f>
        <v/>
      </c>
    </row>
    <row r="145" ht="14.25" customHeight="1">
      <c r="A145" s="1" t="str">
        <f>'2021'!L145</f>
        <v/>
      </c>
      <c r="B145" s="2" t="str">
        <f>'2021'!M145</f>
        <v/>
      </c>
      <c r="C145" s="1" t="s">
        <v>343</v>
      </c>
      <c r="D145" s="1" t="str">
        <f>'2021'!B145</f>
        <v>Gitte Løwenstein</v>
      </c>
      <c r="E145" s="1" t="str">
        <f>'2021'!N145</f>
        <v/>
      </c>
      <c r="F145" s="1">
        <f>'2021'!A145</f>
        <v>21144</v>
      </c>
      <c r="G145" s="42">
        <f>'2021'!C145</f>
        <v>44376</v>
      </c>
      <c r="H145" s="2" t="str">
        <f>'2021'!G145</f>
        <v/>
      </c>
      <c r="I145" s="1">
        <f t="shared" si="1"/>
        <v>2021</v>
      </c>
      <c r="J145" s="1" t="str">
        <f>'2021'!H145</f>
        <v>cansl</v>
      </c>
    </row>
    <row r="146" ht="14.25" customHeight="1">
      <c r="A146" s="1" t="str">
        <f>'2021'!L146</f>
        <v/>
      </c>
      <c r="B146" s="2" t="str">
        <f>'2021'!M146</f>
        <v/>
      </c>
      <c r="C146" s="1" t="s">
        <v>99</v>
      </c>
      <c r="D146" s="1" t="str">
        <f>'2021'!B146</f>
        <v>Katja-Lill Jensen</v>
      </c>
      <c r="E146" s="1" t="str">
        <f>'2021'!N146</f>
        <v/>
      </c>
      <c r="F146" s="1">
        <f>'2021'!A146</f>
        <v>21145</v>
      </c>
      <c r="G146" s="42">
        <f>'2021'!C146</f>
        <v>44456</v>
      </c>
      <c r="H146" s="2" t="str">
        <f>'2021'!G146</f>
        <v/>
      </c>
      <c r="I146" s="1">
        <f t="shared" si="1"/>
        <v>2021</v>
      </c>
      <c r="J146" s="1" t="str">
        <f>'2021'!H146</f>
        <v>cansl</v>
      </c>
    </row>
    <row r="147" ht="14.25" customHeight="1">
      <c r="A147" s="1" t="str">
        <f>'2021'!L147</f>
        <v/>
      </c>
      <c r="B147" s="2" t="str">
        <f>'2021'!M147</f>
        <v/>
      </c>
      <c r="C147" s="1" t="s">
        <v>30</v>
      </c>
      <c r="D147" s="1" t="str">
        <f>'2021'!B147</f>
        <v>Georges Hansen</v>
      </c>
      <c r="E147" s="1" t="str">
        <f>'2021'!N147</f>
        <v/>
      </c>
      <c r="F147" s="1">
        <f>'2021'!A147</f>
        <v>21146</v>
      </c>
      <c r="G147" s="42">
        <f>'2021'!C147</f>
        <v>44428</v>
      </c>
      <c r="H147" s="2" t="str">
        <f>'2021'!G147</f>
        <v/>
      </c>
      <c r="I147" s="1">
        <f t="shared" si="1"/>
        <v>2021</v>
      </c>
      <c r="J147" s="1" t="str">
        <f>'2021'!H147</f>
        <v>cansl</v>
      </c>
    </row>
    <row r="148" ht="14.25" customHeight="1">
      <c r="A148" s="1" t="str">
        <f>'2021'!L148</f>
        <v/>
      </c>
      <c r="B148" s="2">
        <f>'2021'!M148</f>
        <v>28920018</v>
      </c>
      <c r="C148" s="1" t="s">
        <v>40</v>
      </c>
      <c r="D148" s="1" t="str">
        <f>'2021'!B148</f>
        <v>Katrine Nielsen</v>
      </c>
      <c r="E148" s="1" t="str">
        <f>'2021'!N148</f>
        <v/>
      </c>
      <c r="F148" s="1">
        <f>'2021'!A148</f>
        <v>21147</v>
      </c>
      <c r="G148" s="42">
        <f>'2021'!C148</f>
        <v>44364</v>
      </c>
      <c r="H148" s="2" t="str">
        <f>'2021'!G148</f>
        <v>bc</v>
      </c>
      <c r="I148" s="1">
        <f t="shared" si="1"/>
        <v>2021</v>
      </c>
      <c r="J148" s="1" t="str">
        <f>'2021'!H148</f>
        <v/>
      </c>
    </row>
    <row r="149" ht="14.25" customHeight="1">
      <c r="A149" s="1" t="str">
        <f>'2021'!L149</f>
        <v/>
      </c>
      <c r="B149" s="2" t="str">
        <f>'2021'!M149</f>
        <v/>
      </c>
      <c r="C149" s="1" t="s">
        <v>347</v>
      </c>
      <c r="D149" s="1" t="str">
        <f>'2021'!B149</f>
        <v>Charlotte Funder</v>
      </c>
      <c r="E149" s="1" t="str">
        <f>'2021'!N149</f>
        <v/>
      </c>
      <c r="F149" s="1">
        <f>'2021'!A149</f>
        <v>21148</v>
      </c>
      <c r="G149" s="42">
        <f>'2021'!C149</f>
        <v>44445</v>
      </c>
      <c r="H149" s="2" t="str">
        <f>'2021'!G149</f>
        <v/>
      </c>
      <c r="I149" s="1">
        <f t="shared" si="1"/>
        <v>2021</v>
      </c>
      <c r="J149" s="1" t="str">
        <f>'2021'!H149</f>
        <v>cansl</v>
      </c>
    </row>
    <row r="150" ht="14.25" customHeight="1">
      <c r="A150" s="1" t="str">
        <f>'2021'!L150</f>
        <v/>
      </c>
      <c r="B150" s="2" t="str">
        <f>'2021'!M150</f>
        <v/>
      </c>
      <c r="C150" s="1" t="s">
        <v>213</v>
      </c>
      <c r="D150" s="1" t="str">
        <f>'2021'!B150</f>
        <v>Andreas D Andersen</v>
      </c>
      <c r="E150" s="1" t="str">
        <f>'2021'!N150</f>
        <v/>
      </c>
      <c r="F150" s="1">
        <f>'2021'!A150</f>
        <v>21149</v>
      </c>
      <c r="G150" s="42">
        <f>'2021'!C150</f>
        <v>44364</v>
      </c>
      <c r="H150" s="2" t="str">
        <f>'2021'!G150</f>
        <v/>
      </c>
      <c r="I150" s="1">
        <f t="shared" si="1"/>
        <v>2021</v>
      </c>
      <c r="J150" s="1" t="str">
        <f>'2021'!H150</f>
        <v>cansl</v>
      </c>
    </row>
    <row r="151" ht="14.25" customHeight="1">
      <c r="A151" s="1" t="str">
        <f>'2021'!L151</f>
        <v/>
      </c>
      <c r="B151" s="2">
        <f>'2021'!M151</f>
        <v>40819249</v>
      </c>
      <c r="C151" s="1" t="s">
        <v>350</v>
      </c>
      <c r="D151" s="1" t="str">
        <f>'2021'!B151</f>
        <v>Claus Solhøj</v>
      </c>
      <c r="E151" s="1" t="str">
        <f>'2021'!N151</f>
        <v/>
      </c>
      <c r="F151" s="1">
        <f>'2021'!A151</f>
        <v>21150</v>
      </c>
      <c r="G151" s="42">
        <f>'2021'!C151</f>
        <v>44341</v>
      </c>
      <c r="H151" s="2" t="str">
        <f>'2021'!G151</f>
        <v>bc</v>
      </c>
      <c r="I151" s="1">
        <f t="shared" si="1"/>
        <v>2021</v>
      </c>
      <c r="J151" s="1" t="str">
        <f>'2021'!H151</f>
        <v/>
      </c>
    </row>
    <row r="152" ht="14.25" customHeight="1">
      <c r="A152" s="1" t="str">
        <f>'2021'!L152</f>
        <v/>
      </c>
      <c r="B152" s="2">
        <f>'2021'!M152</f>
        <v>60571190</v>
      </c>
      <c r="C152" s="1" t="s">
        <v>352</v>
      </c>
      <c r="D152" s="1" t="str">
        <f>'2021'!B152</f>
        <v>Benjamin Sillassen</v>
      </c>
      <c r="E152" s="1" t="str">
        <f>'2021'!N152</f>
        <v/>
      </c>
      <c r="F152" s="1">
        <f>'2021'!A152</f>
        <v>21151</v>
      </c>
      <c r="G152" s="42">
        <f>'2021'!C152</f>
        <v>44354</v>
      </c>
      <c r="H152" s="2" t="str">
        <f>'2021'!G152</f>
        <v>bc</v>
      </c>
      <c r="I152" s="1">
        <f t="shared" si="1"/>
        <v>2021</v>
      </c>
      <c r="J152" s="1" t="str">
        <f>'2021'!H152</f>
        <v/>
      </c>
    </row>
    <row r="153" ht="14.25" customHeight="1">
      <c r="A153" s="1" t="str">
        <f>'2021'!L153</f>
        <v/>
      </c>
      <c r="B153" s="2">
        <f>'2021'!M153</f>
        <v>691115144</v>
      </c>
      <c r="C153" s="1" t="s">
        <v>354</v>
      </c>
      <c r="D153" s="1" t="str">
        <f>'2021'!B153</f>
        <v>Zbigniew Zych</v>
      </c>
      <c r="E153" s="1" t="str">
        <f>'2021'!N153</f>
        <v/>
      </c>
      <c r="F153" s="1">
        <f>'2021'!A153</f>
        <v>21152</v>
      </c>
      <c r="G153" s="42">
        <f>'2021'!C153</f>
        <v>44374</v>
      </c>
      <c r="H153" s="2" t="str">
        <f>'2021'!G153</f>
        <v>bc</v>
      </c>
      <c r="I153" s="1">
        <f t="shared" si="1"/>
        <v>2021</v>
      </c>
      <c r="J153" s="1" t="str">
        <f>'2021'!H153</f>
        <v/>
      </c>
    </row>
    <row r="154" ht="14.25" customHeight="1">
      <c r="A154" s="1" t="str">
        <f>'2021'!L154</f>
        <v/>
      </c>
      <c r="B154" s="2">
        <f>'2021'!M154</f>
        <v>28553270</v>
      </c>
      <c r="C154" s="1" t="s">
        <v>81</v>
      </c>
      <c r="D154" s="1" t="str">
        <f>'2021'!B154</f>
        <v>Cecilie Gry Jacobsen</v>
      </c>
      <c r="E154" s="1" t="str">
        <f>'2021'!N154</f>
        <v/>
      </c>
      <c r="F154" s="1">
        <f>'2021'!A154</f>
        <v>21153</v>
      </c>
      <c r="G154" s="42">
        <f>'2021'!C154</f>
        <v>44410</v>
      </c>
      <c r="H154" s="2" t="str">
        <f>'2021'!G154</f>
        <v>bc</v>
      </c>
      <c r="I154" s="1">
        <f t="shared" si="1"/>
        <v>2021</v>
      </c>
      <c r="J154" s="1" t="str">
        <f>'2021'!H154</f>
        <v/>
      </c>
    </row>
    <row r="155" ht="14.25" customHeight="1">
      <c r="A155" s="5" t="str">
        <f>'2021'!L155</f>
        <v>teresa.soley@addia.cat</v>
      </c>
      <c r="B155" s="2">
        <f>'2021'!M155</f>
        <v>697841925</v>
      </c>
      <c r="C155" s="1" t="s">
        <v>358</v>
      </c>
      <c r="D155" s="1" t="str">
        <f>'2021'!B155</f>
        <v>Teresa Soley</v>
      </c>
      <c r="E155" s="1" t="str">
        <f>'2021'!N155</f>
        <v/>
      </c>
      <c r="F155" s="1">
        <f>'2021'!A155</f>
        <v>21154</v>
      </c>
      <c r="G155" s="42">
        <f>'2021'!C155</f>
        <v>44363</v>
      </c>
      <c r="H155" s="2" t="str">
        <f>'2021'!G155</f>
        <v>bc</v>
      </c>
      <c r="I155" s="1">
        <f t="shared" si="1"/>
        <v>2021</v>
      </c>
      <c r="J155" s="1" t="str">
        <f>'2021'!H155</f>
        <v/>
      </c>
    </row>
    <row r="156" ht="14.25" customHeight="1">
      <c r="A156" s="1" t="str">
        <f>'2021'!L156</f>
        <v/>
      </c>
      <c r="B156" s="2">
        <f>'2021'!M156</f>
        <v>26790432</v>
      </c>
      <c r="C156" s="1" t="s">
        <v>360</v>
      </c>
      <c r="D156" s="1" t="str">
        <f>'2021'!B156</f>
        <v>Mariannes Dithmar</v>
      </c>
      <c r="E156" s="1" t="str">
        <f>'2021'!N156</f>
        <v/>
      </c>
      <c r="F156" s="1">
        <f>'2021'!A156</f>
        <v>21155</v>
      </c>
      <c r="G156" s="42">
        <f>'2021'!C156</f>
        <v>44363</v>
      </c>
      <c r="H156" s="2" t="str">
        <f>'2021'!G156</f>
        <v>bc</v>
      </c>
      <c r="I156" s="1">
        <f t="shared" si="1"/>
        <v>2021</v>
      </c>
      <c r="J156" s="1" t="str">
        <f>'2021'!H156</f>
        <v/>
      </c>
    </row>
    <row r="157" ht="14.25" customHeight="1">
      <c r="A157" s="1" t="str">
        <f>'2021'!L157</f>
        <v/>
      </c>
      <c r="B157" s="2">
        <f>'2021'!M157</f>
        <v>60642010</v>
      </c>
      <c r="C157" s="1" t="s">
        <v>362</v>
      </c>
      <c r="D157" s="1" t="str">
        <f>'2021'!B157</f>
        <v>Nadja Kristiansen</v>
      </c>
      <c r="E157" s="1" t="str">
        <f>'2021'!N157</f>
        <v/>
      </c>
      <c r="F157" s="1">
        <f>'2021'!A157</f>
        <v>21156</v>
      </c>
      <c r="G157" s="42">
        <f>'2021'!C157</f>
        <v>44431</v>
      </c>
      <c r="H157" s="2" t="str">
        <f>'2021'!G157</f>
        <v>bc</v>
      </c>
      <c r="I157" s="1">
        <f t="shared" si="1"/>
        <v>2021</v>
      </c>
      <c r="J157" s="1" t="str">
        <f>'2021'!H157</f>
        <v/>
      </c>
    </row>
    <row r="158" ht="14.25" customHeight="1">
      <c r="A158" s="1" t="str">
        <f>'2021'!L158</f>
        <v/>
      </c>
      <c r="B158" s="2" t="str">
        <f>'2021'!M158</f>
        <v/>
      </c>
      <c r="C158" s="1" t="s">
        <v>364</v>
      </c>
      <c r="D158" s="1" t="str">
        <f>'2021'!B158</f>
        <v>Candida Cruger</v>
      </c>
      <c r="E158" s="1" t="str">
        <f>'2021'!N158</f>
        <v/>
      </c>
      <c r="F158" s="1">
        <f>'2021'!A158</f>
        <v>21157</v>
      </c>
      <c r="G158" s="42">
        <f>'2021'!C158</f>
        <v>44463</v>
      </c>
      <c r="H158" s="2" t="str">
        <f>'2021'!G158</f>
        <v/>
      </c>
      <c r="I158" s="1">
        <f t="shared" si="1"/>
        <v>2021</v>
      </c>
      <c r="J158" s="1" t="str">
        <f>'2021'!H158</f>
        <v>cansl</v>
      </c>
    </row>
    <row r="159" ht="14.25" customHeight="1">
      <c r="A159" s="1" t="str">
        <f>'2021'!L159</f>
        <v/>
      </c>
      <c r="B159" s="2" t="str">
        <f>'2021'!M159</f>
        <v/>
      </c>
      <c r="C159" s="1" t="s">
        <v>99</v>
      </c>
      <c r="D159" s="1" t="str">
        <f>'2021'!B159</f>
        <v>Ivar Jensen</v>
      </c>
      <c r="E159" s="1" t="str">
        <f>'2021'!N159</f>
        <v/>
      </c>
      <c r="F159" s="1">
        <f>'2021'!A159</f>
        <v>21158</v>
      </c>
      <c r="G159" s="42">
        <f>'2021'!C159</f>
        <v>44434</v>
      </c>
      <c r="H159" s="2" t="str">
        <f>'2021'!G159</f>
        <v/>
      </c>
      <c r="I159" s="1">
        <f t="shared" si="1"/>
        <v>2021</v>
      </c>
      <c r="J159" s="1" t="str">
        <f>'2021'!H159</f>
        <v>cansl</v>
      </c>
    </row>
    <row r="160" ht="14.25" customHeight="1">
      <c r="A160" s="1" t="str">
        <f>'2021'!L160</f>
        <v/>
      </c>
      <c r="B160" s="2" t="str">
        <f>'2021'!M160</f>
        <v/>
      </c>
      <c r="C160" s="1" t="s">
        <v>367</v>
      </c>
      <c r="D160" s="1" t="str">
        <f>'2021'!B160</f>
        <v>Philip Hallenberg</v>
      </c>
      <c r="E160" s="1" t="str">
        <f>'2021'!N160</f>
        <v/>
      </c>
      <c r="F160" s="1">
        <f>'2021'!A160</f>
        <v>21159</v>
      </c>
      <c r="G160" s="42">
        <f>'2021'!C160</f>
        <v>44382</v>
      </c>
      <c r="H160" s="2" t="str">
        <f>'2021'!G160</f>
        <v>bc</v>
      </c>
      <c r="I160" s="1">
        <f t="shared" si="1"/>
        <v>2021</v>
      </c>
      <c r="J160" s="1" t="str">
        <f>'2021'!H160</f>
        <v/>
      </c>
    </row>
    <row r="161" ht="14.25" customHeight="1">
      <c r="A161" s="5" t="str">
        <f>'2021'!L161</f>
        <v>lilibhansen1@hotmail.com</v>
      </c>
      <c r="B161" s="2">
        <f>'2021'!M161</f>
        <v>51378200</v>
      </c>
      <c r="C161" s="1" t="s">
        <v>30</v>
      </c>
      <c r="D161" s="1" t="str">
        <f>'2021'!B161</f>
        <v>Lili Hansen</v>
      </c>
      <c r="E161" s="1" t="str">
        <f>'2021'!N161</f>
        <v/>
      </c>
      <c r="F161" s="1">
        <f>'2021'!A161</f>
        <v>21160</v>
      </c>
      <c r="G161" s="42">
        <f>'2021'!C161</f>
        <v>44402</v>
      </c>
      <c r="H161" s="2" t="str">
        <f>'2021'!G161</f>
        <v>web</v>
      </c>
      <c r="I161" s="1">
        <f t="shared" si="1"/>
        <v>2021</v>
      </c>
      <c r="J161" s="1">
        <f>'2021'!H161</f>
        <v>10</v>
      </c>
    </row>
    <row r="162" ht="14.25" customHeight="1">
      <c r="A162" s="1" t="str">
        <f>'2021'!L162</f>
        <v/>
      </c>
      <c r="B162" s="2">
        <f>'2021'!M162</f>
        <v>60645846</v>
      </c>
      <c r="C162" s="1" t="s">
        <v>213</v>
      </c>
      <c r="D162" s="1" t="str">
        <f>'2021'!B162</f>
        <v>Alice Andersen</v>
      </c>
      <c r="E162" s="1" t="str">
        <f>'2021'!N162</f>
        <v/>
      </c>
      <c r="F162" s="1">
        <f>'2021'!A162</f>
        <v>21161</v>
      </c>
      <c r="G162" s="42">
        <f>'2021'!C162</f>
        <v>44444</v>
      </c>
      <c r="H162" s="2" t="str">
        <f>'2021'!G162</f>
        <v>bc</v>
      </c>
      <c r="I162" s="1">
        <f t="shared" si="1"/>
        <v>2021</v>
      </c>
      <c r="J162" s="1" t="str">
        <f>'2021'!H162</f>
        <v/>
      </c>
    </row>
    <row r="163" ht="14.25" customHeight="1">
      <c r="A163" s="1" t="str">
        <f>'2021'!L163</f>
        <v/>
      </c>
      <c r="B163" s="2" t="str">
        <f>'2021'!M163</f>
        <v/>
      </c>
      <c r="C163" s="1" t="s">
        <v>372</v>
      </c>
      <c r="D163" s="1" t="str">
        <f>'2021'!B163</f>
        <v>v/ lindesdahl</v>
      </c>
      <c r="E163" s="1" t="str">
        <f>'2021'!N163</f>
        <v/>
      </c>
      <c r="F163" s="1">
        <f>'2021'!A163</f>
        <v>21162</v>
      </c>
      <c r="G163" s="42">
        <f>'2021'!C163</f>
        <v>44368</v>
      </c>
      <c r="H163" s="2" t="str">
        <f>'2021'!G163</f>
        <v>bc</v>
      </c>
      <c r="I163" s="1">
        <f t="shared" si="1"/>
        <v>2021</v>
      </c>
      <c r="J163" s="1" t="str">
        <f>'2021'!H163</f>
        <v/>
      </c>
    </row>
    <row r="164" ht="14.25" customHeight="1">
      <c r="A164" s="5" t="str">
        <f>'2021'!L164</f>
        <v>natashacarstens@gmail.com</v>
      </c>
      <c r="B164" s="2">
        <f>'2021'!M164</f>
        <v>28392889</v>
      </c>
      <c r="C164" s="1" t="s">
        <v>375</v>
      </c>
      <c r="D164" s="1" t="str">
        <f>'2021'!B164</f>
        <v>Natasha  Carstens</v>
      </c>
      <c r="E164" s="1" t="str">
        <f>'2021'!N164</f>
        <v/>
      </c>
      <c r="F164" s="1">
        <f>'2021'!A164</f>
        <v>21163</v>
      </c>
      <c r="G164" s="42">
        <f>'2021'!C164</f>
        <v>44375</v>
      </c>
      <c r="H164" s="2" t="str">
        <f>'2021'!G164</f>
        <v>web</v>
      </c>
      <c r="I164" s="1">
        <f t="shared" si="1"/>
        <v>2021</v>
      </c>
      <c r="J164" s="1" t="str">
        <f>'2021'!H164</f>
        <v/>
      </c>
    </row>
    <row r="165" ht="14.25" customHeight="1">
      <c r="A165" s="1" t="str">
        <f>'2021'!L165</f>
        <v/>
      </c>
      <c r="B165" s="2">
        <f>'2021'!M165</f>
        <v>24988010</v>
      </c>
      <c r="C165" s="1" t="s">
        <v>377</v>
      </c>
      <c r="D165" s="1" t="str">
        <f>'2021'!B165</f>
        <v>Jannie Jørgensen</v>
      </c>
      <c r="E165" s="1" t="str">
        <f>'2021'!N165</f>
        <v/>
      </c>
      <c r="F165" s="1">
        <f>'2021'!A165</f>
        <v>21164</v>
      </c>
      <c r="G165" s="42">
        <f>'2021'!C165</f>
        <v>44381</v>
      </c>
      <c r="H165" s="2" t="str">
        <f>'2021'!G165</f>
        <v>bc</v>
      </c>
      <c r="I165" s="1">
        <f t="shared" si="1"/>
        <v>2021</v>
      </c>
      <c r="J165" s="1" t="str">
        <f>'2021'!H165</f>
        <v/>
      </c>
    </row>
    <row r="166" ht="14.25" customHeight="1">
      <c r="A166" s="5" t="str">
        <f>'2021'!L166</f>
        <v>lis.aage@outlook.dk</v>
      </c>
      <c r="B166" s="2">
        <f>'2021'!M166</f>
        <v>40131045</v>
      </c>
      <c r="C166" s="1" t="s">
        <v>380</v>
      </c>
      <c r="D166" s="1" t="str">
        <f>'2021'!B166</f>
        <v>Lis Kemner</v>
      </c>
      <c r="E166" s="1" t="str">
        <f>'2021'!N166</f>
        <v>Aage Kemner</v>
      </c>
      <c r="F166" s="1">
        <f>'2021'!A166</f>
        <v>21165</v>
      </c>
      <c r="G166" s="42">
        <f>'2021'!C166</f>
        <v>44425</v>
      </c>
      <c r="H166" s="2" t="str">
        <f>'2021'!G166</f>
        <v>web</v>
      </c>
      <c r="I166" s="1">
        <f t="shared" si="1"/>
        <v>2021</v>
      </c>
      <c r="J166" s="1">
        <f>'2021'!H166</f>
        <v>5</v>
      </c>
    </row>
    <row r="167" ht="14.25" customHeight="1">
      <c r="A167" s="1" t="str">
        <f>'2021'!L167</f>
        <v/>
      </c>
      <c r="B167" s="2" t="str">
        <f>'2021'!M167</f>
        <v/>
      </c>
      <c r="C167" s="1" t="s">
        <v>383</v>
      </c>
      <c r="D167" s="1" t="str">
        <f>'2021'!B167</f>
        <v>Anne Sølvsten</v>
      </c>
      <c r="E167" s="1" t="str">
        <f>'2021'!N167</f>
        <v/>
      </c>
      <c r="F167" s="1">
        <f>'2021'!A167</f>
        <v>21166</v>
      </c>
      <c r="G167" s="42">
        <f>'2021'!C167</f>
        <v>44378</v>
      </c>
      <c r="H167" s="2" t="str">
        <f>'2021'!G167</f>
        <v/>
      </c>
      <c r="I167" s="1">
        <f t="shared" si="1"/>
        <v>2021</v>
      </c>
      <c r="J167" s="1" t="str">
        <f>'2021'!H167</f>
        <v>cansl</v>
      </c>
    </row>
    <row r="168" ht="14.25" customHeight="1">
      <c r="A168" s="1" t="str">
        <f>'2021'!L168</f>
        <v/>
      </c>
      <c r="B168" s="2">
        <f>'2021'!M168</f>
        <v>23656948</v>
      </c>
      <c r="C168" s="1" t="s">
        <v>385</v>
      </c>
      <c r="D168" s="1" t="str">
        <f>'2021'!B168</f>
        <v>Sebastian Torp</v>
      </c>
      <c r="E168" s="1" t="str">
        <f>'2021'!N168</f>
        <v/>
      </c>
      <c r="F168" s="1">
        <f>'2021'!A168</f>
        <v>21167</v>
      </c>
      <c r="G168" s="42">
        <f>'2021'!C168</f>
        <v>44377</v>
      </c>
      <c r="H168" s="2" t="str">
        <f>'2021'!G168</f>
        <v>bc</v>
      </c>
      <c r="I168" s="1">
        <f t="shared" si="1"/>
        <v>2021</v>
      </c>
      <c r="J168" s="1" t="str">
        <f>'2021'!H168</f>
        <v/>
      </c>
    </row>
    <row r="169" ht="14.25" customHeight="1">
      <c r="A169" s="1" t="str">
        <f>'2021'!L169</f>
        <v/>
      </c>
      <c r="B169" s="2">
        <f>'2021'!M169</f>
        <v>61711211</v>
      </c>
      <c r="C169" s="1" t="s">
        <v>40</v>
      </c>
      <c r="D169" s="1" t="str">
        <f>'2021'!B169</f>
        <v>Søren Nielsen</v>
      </c>
      <c r="E169" s="1" t="str">
        <f>'2021'!N169</f>
        <v/>
      </c>
      <c r="F169" s="1">
        <f>'2021'!A169</f>
        <v>21168</v>
      </c>
      <c r="G169" s="42">
        <f>'2021'!C169</f>
        <v>44378</v>
      </c>
      <c r="H169" s="2" t="str">
        <f>'2021'!G169</f>
        <v>bc</v>
      </c>
      <c r="I169" s="1">
        <f t="shared" si="1"/>
        <v>2021</v>
      </c>
      <c r="J169" s="1" t="str">
        <f>'2021'!H169</f>
        <v/>
      </c>
    </row>
    <row r="170" ht="14.25" customHeight="1">
      <c r="A170" s="1" t="str">
        <f>'2021'!L170</f>
        <v/>
      </c>
      <c r="B170" s="2" t="str">
        <f>'2021'!M170</f>
        <v/>
      </c>
      <c r="C170" s="1" t="s">
        <v>388</v>
      </c>
      <c r="D170" s="1" t="str">
        <f>'2021'!B170</f>
        <v>Susanne Skovlund</v>
      </c>
      <c r="E170" s="1" t="str">
        <f>'2021'!N170</f>
        <v/>
      </c>
      <c r="F170" s="1">
        <f>'2021'!A170</f>
        <v>21169</v>
      </c>
      <c r="G170" s="42">
        <f>'2021'!C170</f>
        <v>44436</v>
      </c>
      <c r="H170" s="2" t="str">
        <f>'2021'!G170</f>
        <v>web</v>
      </c>
      <c r="I170" s="1">
        <f t="shared" si="1"/>
        <v>2021</v>
      </c>
      <c r="J170" s="1" t="str">
        <f>'2021'!H170</f>
        <v/>
      </c>
    </row>
    <row r="171" ht="14.25" customHeight="1">
      <c r="A171" s="1" t="str">
        <f>'2021'!L171</f>
        <v/>
      </c>
      <c r="B171" s="2">
        <f>'2021'!M171</f>
        <v>21124109</v>
      </c>
      <c r="C171" s="1" t="s">
        <v>390</v>
      </c>
      <c r="D171" s="1" t="str">
        <f>'2021'!B171</f>
        <v>Lisa Brask</v>
      </c>
      <c r="E171" s="1" t="str">
        <f>'2021'!N171</f>
        <v>Stefan Brask</v>
      </c>
      <c r="F171" s="1">
        <f>'2021'!A171</f>
        <v>21170</v>
      </c>
      <c r="G171" s="42">
        <f>'2021'!C171</f>
        <v>44462</v>
      </c>
      <c r="H171" s="2" t="str">
        <f>'2021'!G171</f>
        <v>bc</v>
      </c>
      <c r="I171" s="1">
        <f t="shared" si="1"/>
        <v>2021</v>
      </c>
      <c r="J171" s="1" t="str">
        <f>'2021'!H171</f>
        <v/>
      </c>
    </row>
    <row r="172" ht="14.25" customHeight="1">
      <c r="A172" s="1" t="str">
        <f>'2021'!L172</f>
        <v/>
      </c>
      <c r="B172" s="2">
        <f>'2021'!M172</f>
        <v>20998864</v>
      </c>
      <c r="C172" s="1" t="s">
        <v>393</v>
      </c>
      <c r="D172" s="1" t="str">
        <f>'2021'!B172</f>
        <v>Janne Lassen</v>
      </c>
      <c r="E172" s="1" t="str">
        <f>'2021'!N172</f>
        <v/>
      </c>
      <c r="F172" s="1">
        <f>'2021'!A172</f>
        <v>21171</v>
      </c>
      <c r="G172" s="42">
        <f>'2021'!C172</f>
        <v>44455</v>
      </c>
      <c r="H172" s="2" t="str">
        <f>'2021'!G172</f>
        <v>bc</v>
      </c>
      <c r="I172" s="1">
        <f t="shared" si="1"/>
        <v>2021</v>
      </c>
      <c r="J172" s="1" t="str">
        <f>'2021'!H172</f>
        <v/>
      </c>
    </row>
    <row r="173" ht="14.25" customHeight="1">
      <c r="A173" s="1" t="str">
        <f>'2021'!L173</f>
        <v/>
      </c>
      <c r="B173" s="2">
        <f>'2021'!M173</f>
        <v>23307148</v>
      </c>
      <c r="C173" s="1" t="s">
        <v>395</v>
      </c>
      <c r="D173" s="1" t="str">
        <f>'2021'!B173</f>
        <v>Lone Neumann Jakobsen</v>
      </c>
      <c r="E173" s="1" t="str">
        <f>'2021'!N173</f>
        <v/>
      </c>
      <c r="F173" s="1">
        <f>'2021'!A173</f>
        <v>21172</v>
      </c>
      <c r="G173" s="42">
        <f>'2021'!C173</f>
        <v>44481</v>
      </c>
      <c r="H173" s="2" t="str">
        <f>'2021'!G173</f>
        <v>bc</v>
      </c>
      <c r="I173" s="1">
        <f t="shared" si="1"/>
        <v>2021</v>
      </c>
      <c r="J173" s="1" t="str">
        <f>'2021'!H173</f>
        <v/>
      </c>
    </row>
    <row r="174" ht="14.25" customHeight="1">
      <c r="A174" s="1" t="str">
        <f>'2021'!L174</f>
        <v/>
      </c>
      <c r="B174" s="2" t="str">
        <f>'2021'!M174</f>
        <v/>
      </c>
      <c r="C174" s="1" t="s">
        <v>397</v>
      </c>
      <c r="D174" s="1" t="str">
        <f>'2021'!B174</f>
        <v>Birgit Tiedke</v>
      </c>
      <c r="E174" s="1" t="str">
        <f>'2021'!N174</f>
        <v/>
      </c>
      <c r="F174" s="1">
        <f>'2021'!A174</f>
        <v>21173</v>
      </c>
      <c r="G174" s="42">
        <f>'2021'!C174</f>
        <v>44448</v>
      </c>
      <c r="H174" s="2" t="str">
        <f>'2021'!G174</f>
        <v/>
      </c>
      <c r="I174" s="1">
        <f t="shared" si="1"/>
        <v>2021</v>
      </c>
      <c r="J174" s="1" t="str">
        <f>'2021'!H174</f>
        <v>cansl</v>
      </c>
    </row>
    <row r="175" ht="14.25" customHeight="1">
      <c r="A175" s="1" t="str">
        <f>'2021'!L175</f>
        <v/>
      </c>
      <c r="B175" s="2">
        <f>'2021'!M175</f>
        <v>20313342</v>
      </c>
      <c r="C175" s="1" t="s">
        <v>399</v>
      </c>
      <c r="D175" s="1" t="str">
        <f>'2021'!B175</f>
        <v>Jørgen Lund Frederiksen</v>
      </c>
      <c r="E175" s="1" t="str">
        <f>'2021'!N175</f>
        <v>Anni Lund Frederiksen</v>
      </c>
      <c r="F175" s="1">
        <f>'2021'!A175</f>
        <v>21174</v>
      </c>
      <c r="G175" s="42">
        <f>'2021'!C175</f>
        <v>44443</v>
      </c>
      <c r="H175" s="2" t="str">
        <f>'2021'!G175</f>
        <v>bc</v>
      </c>
      <c r="I175" s="1">
        <f t="shared" si="1"/>
        <v>2021</v>
      </c>
      <c r="J175" s="1" t="str">
        <f>'2021'!H175</f>
        <v/>
      </c>
    </row>
    <row r="176" ht="14.25" customHeight="1">
      <c r="A176" s="5" t="str">
        <f>'2021'!L176</f>
        <v>soerendpetersen@gmail.com</v>
      </c>
      <c r="B176" s="2">
        <f>'2021'!M176</f>
        <v>51761832</v>
      </c>
      <c r="C176" s="1" t="s">
        <v>403</v>
      </c>
      <c r="D176" s="1" t="str">
        <f>'2021'!B176</f>
        <v>Søren Petersen </v>
      </c>
      <c r="E176" s="1" t="str">
        <f>'2021'!N176</f>
        <v>Louise</v>
      </c>
      <c r="F176" s="1">
        <f>'2021'!A176</f>
        <v>21175</v>
      </c>
      <c r="G176" s="42">
        <f>'2021'!C176</f>
        <v>44438</v>
      </c>
      <c r="H176" s="2" t="str">
        <f>'2021'!G176</f>
        <v>web</v>
      </c>
      <c r="I176" s="1">
        <f t="shared" si="1"/>
        <v>2021</v>
      </c>
      <c r="J176" s="1" t="str">
        <f>'2021'!H176</f>
        <v/>
      </c>
    </row>
    <row r="177" ht="14.25" customHeight="1">
      <c r="A177" s="1" t="str">
        <f>'2021'!L177</f>
        <v/>
      </c>
      <c r="B177" s="2">
        <f>'2021'!M177</f>
        <v>28595444</v>
      </c>
      <c r="C177" s="1" t="s">
        <v>406</v>
      </c>
      <c r="D177" s="1" t="str">
        <f>'2021'!B177</f>
        <v>Steen Ørnvig</v>
      </c>
      <c r="E177" s="1" t="str">
        <f>'2021'!N177</f>
        <v/>
      </c>
      <c r="F177" s="1">
        <f>'2021'!A177</f>
        <v>21176</v>
      </c>
      <c r="G177" s="42">
        <f>'2021'!C177</f>
        <v>44458</v>
      </c>
      <c r="H177" s="2" t="str">
        <f>'2021'!G177</f>
        <v>bc</v>
      </c>
      <c r="I177" s="1">
        <f t="shared" si="1"/>
        <v>2021</v>
      </c>
      <c r="J177" s="1" t="str">
        <f>'2021'!H177</f>
        <v/>
      </c>
    </row>
    <row r="178" ht="14.25" customHeight="1">
      <c r="A178" s="1" t="str">
        <f>'2021'!L178</f>
        <v/>
      </c>
      <c r="B178" s="2">
        <f>'2021'!M178</f>
        <v>23201577</v>
      </c>
      <c r="C178" s="1" t="s">
        <v>408</v>
      </c>
      <c r="D178" s="1" t="str">
        <f>'2021'!B178</f>
        <v>Charlotte Frandsen</v>
      </c>
      <c r="E178" s="1" t="str">
        <f>'2021'!N178</f>
        <v>Daniel</v>
      </c>
      <c r="F178" s="1">
        <f>'2021'!A178</f>
        <v>21177</v>
      </c>
      <c r="G178" s="42">
        <f>'2021'!C178</f>
        <v>44409</v>
      </c>
      <c r="H178" s="2" t="str">
        <f>'2021'!G178</f>
        <v>bc</v>
      </c>
      <c r="I178" s="1">
        <f t="shared" si="1"/>
        <v>2021</v>
      </c>
      <c r="J178" s="1" t="str">
        <f>'2021'!H178</f>
        <v/>
      </c>
    </row>
    <row r="179" ht="14.25" customHeight="1">
      <c r="A179" s="1" t="str">
        <f>'2021'!L179</f>
        <v/>
      </c>
      <c r="B179" s="2" t="str">
        <f>'2021'!M179</f>
        <v/>
      </c>
      <c r="C179" s="1" t="s">
        <v>1080</v>
      </c>
      <c r="D179" s="1" t="str">
        <f>'2021'!B179</f>
        <v>Jytte Larsen og Gitte</v>
      </c>
      <c r="E179" s="1" t="str">
        <f>'2021'!N179</f>
        <v/>
      </c>
      <c r="F179" s="1">
        <f>'2021'!A179</f>
        <v>21178</v>
      </c>
      <c r="G179" s="42">
        <f>'2021'!C179</f>
        <v>44446</v>
      </c>
      <c r="H179" s="2" t="str">
        <f>'2021'!G179</f>
        <v/>
      </c>
      <c r="I179" s="1">
        <f t="shared" si="1"/>
        <v>2021</v>
      </c>
      <c r="J179" s="1" t="str">
        <f>'2021'!H179</f>
        <v>cansl</v>
      </c>
    </row>
    <row r="180" ht="14.25" customHeight="1">
      <c r="A180" s="1" t="str">
        <f>'2021'!L180</f>
        <v/>
      </c>
      <c r="B180" s="2" t="str">
        <f>'2021'!M180</f>
        <v/>
      </c>
      <c r="C180" s="1" t="s">
        <v>412</v>
      </c>
      <c r="D180" s="1" t="str">
        <f>'2021'!B180</f>
        <v>Anne Brustad</v>
      </c>
      <c r="E180" s="1" t="str">
        <f>'2021'!N180</f>
        <v/>
      </c>
      <c r="F180" s="1">
        <f>'2021'!A180</f>
        <v>21179</v>
      </c>
      <c r="G180" s="42">
        <f>'2021'!C180</f>
        <v>44412</v>
      </c>
      <c r="H180" s="2" t="str">
        <f>'2021'!G180</f>
        <v/>
      </c>
      <c r="I180" s="1">
        <f t="shared" si="1"/>
        <v>2021</v>
      </c>
      <c r="J180" s="1" t="str">
        <f>'2021'!H180</f>
        <v>cansl</v>
      </c>
    </row>
    <row r="181" ht="14.25" customHeight="1">
      <c r="A181" s="1" t="str">
        <f>'2021'!L181</f>
        <v/>
      </c>
      <c r="B181" s="2" t="str">
        <f>'2021'!M181</f>
        <v/>
      </c>
      <c r="C181" s="1" t="s">
        <v>40</v>
      </c>
      <c r="D181" s="1" t="str">
        <f>'2021'!B181</f>
        <v>Per Nielsen</v>
      </c>
      <c r="E181" s="1" t="str">
        <f>'2021'!N181</f>
        <v/>
      </c>
      <c r="F181" s="1">
        <f>'2021'!A181</f>
        <v>21180</v>
      </c>
      <c r="G181" s="42">
        <f>'2021'!C181</f>
        <v>44426</v>
      </c>
      <c r="H181" s="2" t="str">
        <f>'2021'!G181</f>
        <v/>
      </c>
      <c r="I181" s="1">
        <f t="shared" si="1"/>
        <v>2021</v>
      </c>
      <c r="J181" s="1" t="str">
        <f>'2021'!H181</f>
        <v>cansl</v>
      </c>
    </row>
    <row r="182" ht="14.25" customHeight="1">
      <c r="A182" s="1" t="str">
        <f>'2021'!L182</f>
        <v/>
      </c>
      <c r="B182" s="2">
        <f>'2021'!M182</f>
        <v>1755981852</v>
      </c>
      <c r="C182" s="1" t="s">
        <v>415</v>
      </c>
      <c r="D182" s="1" t="str">
        <f>'2021'!B182</f>
        <v>Dierk Hebbeln</v>
      </c>
      <c r="E182" s="1" t="str">
        <f>'2021'!N182</f>
        <v/>
      </c>
      <c r="F182" s="1">
        <f>'2021'!A182</f>
        <v>21181</v>
      </c>
      <c r="G182" s="42">
        <f>'2021'!C182</f>
        <v>44413</v>
      </c>
      <c r="H182" s="2" t="str">
        <f>'2021'!G182</f>
        <v>bc</v>
      </c>
      <c r="I182" s="1">
        <f t="shared" si="1"/>
        <v>2021</v>
      </c>
      <c r="J182" s="1" t="str">
        <f>'2021'!H182</f>
        <v/>
      </c>
    </row>
    <row r="183" ht="14.25" customHeight="1">
      <c r="A183" s="1" t="str">
        <f>'2021'!L183</f>
        <v/>
      </c>
      <c r="B183" s="2">
        <f>'2021'!M183</f>
        <v>30968929</v>
      </c>
      <c r="C183" s="1" t="s">
        <v>417</v>
      </c>
      <c r="D183" s="1" t="str">
        <f>'2021'!B183</f>
        <v>Thomas Ejsing</v>
      </c>
      <c r="E183" s="1" t="str">
        <f>'2021'!N183</f>
        <v>Ann-Christina G Hansen</v>
      </c>
      <c r="F183" s="1">
        <f>'2021'!A183</f>
        <v>21182</v>
      </c>
      <c r="G183" s="42">
        <f>'2021'!C183</f>
        <v>44414</v>
      </c>
      <c r="H183" s="2" t="str">
        <f>'2021'!G183</f>
        <v>bc</v>
      </c>
      <c r="I183" s="1">
        <f t="shared" si="1"/>
        <v>2021</v>
      </c>
      <c r="J183" s="1" t="str">
        <f>'2021'!H183</f>
        <v/>
      </c>
    </row>
    <row r="184" ht="14.25" customHeight="1">
      <c r="A184" s="1" t="str">
        <f>'2021'!L184</f>
        <v/>
      </c>
      <c r="B184" s="2">
        <f>'2021'!M184</f>
        <v>31315993</v>
      </c>
      <c r="C184" s="1" t="s">
        <v>420</v>
      </c>
      <c r="D184" s="1" t="str">
        <f>'2021'!B184</f>
        <v>Clare Johanne Mahler</v>
      </c>
      <c r="E184" s="1" t="str">
        <f>'2021'!N184</f>
        <v>Lukas Holgersen</v>
      </c>
      <c r="F184" s="1">
        <f>'2021'!A184</f>
        <v>21183</v>
      </c>
      <c r="G184" s="42">
        <f>'2021'!C184</f>
        <v>44412</v>
      </c>
      <c r="H184" s="2" t="str">
        <f>'2021'!G184</f>
        <v>bc</v>
      </c>
      <c r="I184" s="1">
        <f t="shared" si="1"/>
        <v>2021</v>
      </c>
      <c r="J184" s="1" t="str">
        <f>'2021'!H184</f>
        <v/>
      </c>
    </row>
    <row r="185" ht="14.25" customHeight="1">
      <c r="A185" s="1" t="str">
        <f>'2021'!L185</f>
        <v/>
      </c>
      <c r="B185" s="2">
        <f>'2021'!M185</f>
        <v>51897666</v>
      </c>
      <c r="C185" s="1" t="s">
        <v>213</v>
      </c>
      <c r="D185" s="1" t="str">
        <f>'2021'!B185</f>
        <v>Anne Marie Andersen</v>
      </c>
      <c r="E185" s="1" t="str">
        <f>'2021'!N185</f>
        <v/>
      </c>
      <c r="F185" s="1">
        <f>'2021'!A185</f>
        <v>21184</v>
      </c>
      <c r="G185" s="42">
        <f>'2021'!C185</f>
        <v>44427</v>
      </c>
      <c r="H185" s="2" t="str">
        <f>'2021'!G185</f>
        <v>bc</v>
      </c>
      <c r="I185" s="1">
        <f t="shared" si="1"/>
        <v>2021</v>
      </c>
      <c r="J185" s="1" t="str">
        <f>'2021'!H185</f>
        <v/>
      </c>
    </row>
    <row r="186" ht="14.25" customHeight="1">
      <c r="A186" s="1" t="str">
        <f>'2021'!L186</f>
        <v/>
      </c>
      <c r="B186" s="2">
        <f>'2021'!M186</f>
        <v>51908452</v>
      </c>
      <c r="C186" s="1" t="s">
        <v>424</v>
      </c>
      <c r="D186" s="1" t="str">
        <f>'2021'!B186</f>
        <v>Anni Wiborg</v>
      </c>
      <c r="E186" s="1" t="str">
        <f>'2021'!N186</f>
        <v>Poul Wiborg</v>
      </c>
      <c r="F186" s="1">
        <f>'2021'!A186</f>
        <v>21185</v>
      </c>
      <c r="G186" s="42">
        <f>'2021'!C186</f>
        <v>44426</v>
      </c>
      <c r="H186" s="2" t="str">
        <f>'2021'!G186</f>
        <v>bc</v>
      </c>
      <c r="I186" s="1">
        <f t="shared" si="1"/>
        <v>2021</v>
      </c>
      <c r="J186" s="1" t="str">
        <f>'2021'!H186</f>
        <v/>
      </c>
    </row>
    <row r="187" ht="14.25" customHeight="1">
      <c r="A187" s="1" t="str">
        <f>'2021'!L187</f>
        <v/>
      </c>
      <c r="B187" s="2" t="str">
        <f>'2021'!M187</f>
        <v/>
      </c>
      <c r="C187" s="1" t="s">
        <v>427</v>
      </c>
      <c r="D187" s="1" t="str">
        <f>'2021'!B187</f>
        <v>Maria Skoglund</v>
      </c>
      <c r="E187" s="1" t="str">
        <f>'2021'!N187</f>
        <v/>
      </c>
      <c r="F187" s="1">
        <f>'2021'!A187</f>
        <v>21186</v>
      </c>
      <c r="G187" s="42">
        <f>'2021'!C187</f>
        <v>44427</v>
      </c>
      <c r="H187" s="2" t="str">
        <f>'2021'!G187</f>
        <v/>
      </c>
      <c r="I187" s="1">
        <f t="shared" si="1"/>
        <v>2021</v>
      </c>
      <c r="J187" s="1" t="str">
        <f>'2021'!H187</f>
        <v>cansl</v>
      </c>
    </row>
    <row r="188" ht="14.25" customHeight="1">
      <c r="A188" s="5" t="str">
        <f>'2021'!L188</f>
        <v>madsennr1@gmail.com</v>
      </c>
      <c r="B188" s="2">
        <f>'2021'!M188</f>
        <v>20859914</v>
      </c>
      <c r="C188" s="1" t="s">
        <v>430</v>
      </c>
      <c r="D188" s="1" t="str">
        <f>'2021'!B188</f>
        <v>Eva Madsen</v>
      </c>
      <c r="E188" s="1" t="str">
        <f>'2021'!N188</f>
        <v/>
      </c>
      <c r="F188" s="1">
        <f>'2021'!A188</f>
        <v>21187</v>
      </c>
      <c r="G188" s="42">
        <f>'2021'!C188</f>
        <v>44449</v>
      </c>
      <c r="H188" s="2" t="str">
        <f>'2021'!G188</f>
        <v>web</v>
      </c>
      <c r="I188" s="1">
        <f t="shared" si="1"/>
        <v>2021</v>
      </c>
      <c r="J188" s="1" t="str">
        <f>'2021'!H188</f>
        <v/>
      </c>
    </row>
    <row r="189" ht="14.25" customHeight="1">
      <c r="A189" s="1" t="str">
        <f>'2021'!L189</f>
        <v/>
      </c>
      <c r="B189" s="2">
        <f>'2021'!M189</f>
        <v>20322398</v>
      </c>
      <c r="C189" s="1" t="s">
        <v>208</v>
      </c>
      <c r="D189" s="1" t="str">
        <f>'2021'!B189</f>
        <v>Niels Erik Rasmussen</v>
      </c>
      <c r="E189" s="1" t="str">
        <f>'2021'!N189</f>
        <v>Marianne</v>
      </c>
      <c r="F189" s="1">
        <f>'2021'!A189</f>
        <v>21188</v>
      </c>
      <c r="G189" s="42">
        <f>'2021'!C189</f>
        <v>44465</v>
      </c>
      <c r="H189" s="2" t="str">
        <f>'2021'!G189</f>
        <v>web</v>
      </c>
      <c r="I189" s="1">
        <f t="shared" si="1"/>
        <v>2021</v>
      </c>
      <c r="J189" s="1" t="str">
        <f>'2021'!H189</f>
        <v/>
      </c>
    </row>
    <row r="190" ht="14.25" customHeight="1">
      <c r="A190" s="1" t="str">
        <f>'2021'!L190</f>
        <v/>
      </c>
      <c r="B190" s="2">
        <f>'2021'!M190</f>
        <v>1722312508</v>
      </c>
      <c r="C190" s="1" t="s">
        <v>433</v>
      </c>
      <c r="D190" s="1" t="str">
        <f>'2021'!B190</f>
        <v>Christian Däullary</v>
      </c>
      <c r="E190" s="1" t="str">
        <f>'2021'!N190</f>
        <v/>
      </c>
      <c r="F190" s="1">
        <f>'2021'!A190</f>
        <v>21189</v>
      </c>
      <c r="G190" s="42">
        <f>'2021'!C190</f>
        <v>44416</v>
      </c>
      <c r="H190" s="2" t="str">
        <f>'2021'!G190</f>
        <v>bc</v>
      </c>
      <c r="I190" s="1">
        <f t="shared" si="1"/>
        <v>2021</v>
      </c>
      <c r="J190" s="1" t="str">
        <f>'2021'!H190</f>
        <v/>
      </c>
    </row>
    <row r="191" ht="14.25" customHeight="1">
      <c r="A191" s="1" t="str">
        <f>'2021'!L191</f>
        <v/>
      </c>
      <c r="B191" s="2">
        <f>'2021'!M191</f>
        <v>60773122</v>
      </c>
      <c r="C191" s="1" t="s">
        <v>385</v>
      </c>
      <c r="D191" s="1" t="str">
        <f>'2021'!B191</f>
        <v>Ingelise Torp</v>
      </c>
      <c r="E191" s="1" t="str">
        <f>'2021'!N191</f>
        <v/>
      </c>
      <c r="F191" s="1">
        <f>'2021'!A191</f>
        <v>21190</v>
      </c>
      <c r="G191" s="42">
        <f>'2021'!C191</f>
        <v>44468</v>
      </c>
      <c r="H191" s="2" t="str">
        <f>'2021'!G191</f>
        <v>bc</v>
      </c>
      <c r="I191" s="1">
        <f t="shared" si="1"/>
        <v>2021</v>
      </c>
      <c r="J191" s="1" t="str">
        <f>'2021'!H191</f>
        <v/>
      </c>
    </row>
    <row r="192" ht="14.25" customHeight="1">
      <c r="A192" s="5" t="str">
        <f>'2021'!L192</f>
        <v>martin.wieste@sunclass.dk</v>
      </c>
      <c r="B192" s="2">
        <f>'2021'!M192</f>
        <v>22130044</v>
      </c>
      <c r="C192" s="1" t="s">
        <v>437</v>
      </c>
      <c r="D192" s="1" t="str">
        <f>'2021'!B192</f>
        <v>Martin Wieste</v>
      </c>
      <c r="E192" s="1" t="str">
        <f>'2021'!N192</f>
        <v>Karin</v>
      </c>
      <c r="F192" s="1">
        <f>'2021'!A192</f>
        <v>21191</v>
      </c>
      <c r="G192" s="42">
        <f>'2021'!C192</f>
        <v>44436</v>
      </c>
      <c r="H192" s="2" t="str">
        <f>'2021'!G192</f>
        <v>web</v>
      </c>
      <c r="I192" s="1">
        <f t="shared" si="1"/>
        <v>2021</v>
      </c>
      <c r="J192" s="9">
        <f>'2021'!H192</f>
        <v>0.1</v>
      </c>
    </row>
    <row r="193" ht="14.25" customHeight="1">
      <c r="A193" s="1" t="str">
        <f>'2021'!L193</f>
        <v/>
      </c>
      <c r="B193" s="2">
        <f>'2021'!M193</f>
        <v>20646004</v>
      </c>
      <c r="C193" s="1" t="s">
        <v>440</v>
      </c>
      <c r="D193" s="1" t="str">
        <f>'2021'!B193</f>
        <v>Ruth Christensen</v>
      </c>
      <c r="E193" s="1" t="str">
        <f>'2021'!N193</f>
        <v>Claus Kaae</v>
      </c>
      <c r="F193" s="1">
        <f>'2021'!A193</f>
        <v>21192</v>
      </c>
      <c r="G193" s="42">
        <f>'2021'!C193</f>
        <v>44465</v>
      </c>
      <c r="H193" s="2" t="str">
        <f>'2021'!G193</f>
        <v>bc</v>
      </c>
      <c r="I193" s="1">
        <f t="shared" si="1"/>
        <v>2021</v>
      </c>
      <c r="J193" s="1" t="str">
        <f>'2021'!H193</f>
        <v/>
      </c>
    </row>
    <row r="194" ht="14.25" customHeight="1">
      <c r="A194" s="1" t="str">
        <f>'2021'!L194</f>
        <v/>
      </c>
      <c r="B194" s="2">
        <f>'2021'!M194</f>
        <v>707911110</v>
      </c>
      <c r="C194" s="1" t="s">
        <v>443</v>
      </c>
      <c r="D194" s="1" t="str">
        <f>'2021'!B194</f>
        <v>Emma Bengtsson</v>
      </c>
      <c r="E194" s="1" t="str">
        <f>'2021'!N194</f>
        <v/>
      </c>
      <c r="F194" s="1">
        <f>'2021'!A194</f>
        <v>21193</v>
      </c>
      <c r="G194" s="42">
        <f>'2021'!C194</f>
        <v>44442</v>
      </c>
      <c r="H194" s="2" t="str">
        <f>'2021'!G194</f>
        <v>bc</v>
      </c>
      <c r="I194" s="1">
        <f t="shared" si="1"/>
        <v>2021</v>
      </c>
      <c r="J194" s="1" t="str">
        <f>'2021'!H194</f>
        <v/>
      </c>
    </row>
    <row r="195" ht="14.25" customHeight="1">
      <c r="A195" s="1" t="str">
        <f>'2021'!L195</f>
        <v/>
      </c>
      <c r="B195" s="2">
        <f>'2021'!M195</f>
        <v>40424493</v>
      </c>
      <c r="C195" s="1" t="s">
        <v>141</v>
      </c>
      <c r="D195" s="1" t="str">
        <f>'2021'!B195</f>
        <v>Vagn Pedersen</v>
      </c>
      <c r="E195" s="1" t="str">
        <f>'2021'!N195</f>
        <v/>
      </c>
      <c r="F195" s="1">
        <f>'2021'!A195</f>
        <v>21194</v>
      </c>
      <c r="G195" s="42">
        <f>'2021'!C195</f>
        <v>44469</v>
      </c>
      <c r="H195" s="2" t="str">
        <f>'2021'!G195</f>
        <v>bc</v>
      </c>
      <c r="I195" s="1">
        <f t="shared" si="1"/>
        <v>2021</v>
      </c>
      <c r="J195" s="1" t="str">
        <f>'2021'!H195</f>
        <v/>
      </c>
    </row>
    <row r="196" ht="14.25" customHeight="1">
      <c r="A196" s="1" t="str">
        <f>'2021'!L196</f>
        <v/>
      </c>
      <c r="B196" s="2">
        <f>'2021'!M196</f>
        <v>15226393980</v>
      </c>
      <c r="C196" s="1" t="s">
        <v>446</v>
      </c>
      <c r="D196" s="1" t="str">
        <f>'2021'!B196</f>
        <v>Eberhard Kunert</v>
      </c>
      <c r="E196" s="1" t="str">
        <f>'2021'!N196</f>
        <v/>
      </c>
      <c r="F196" s="1">
        <f>'2021'!A196</f>
        <v>21195</v>
      </c>
      <c r="G196" s="42">
        <f>'2021'!C196</f>
        <v>44462</v>
      </c>
      <c r="H196" s="2" t="str">
        <f>'2021'!G196</f>
        <v>bc</v>
      </c>
      <c r="I196" s="1">
        <f t="shared" si="1"/>
        <v>2021</v>
      </c>
      <c r="J196" s="1" t="str">
        <f>'2021'!H196</f>
        <v/>
      </c>
    </row>
    <row r="197" ht="14.25" customHeight="1">
      <c r="A197" s="1" t="str">
        <f>'2021'!L197</f>
        <v/>
      </c>
      <c r="B197" s="2">
        <f>'2021'!M197</f>
        <v>42689099</v>
      </c>
      <c r="C197" s="1" t="s">
        <v>448</v>
      </c>
      <c r="D197" s="1" t="str">
        <f>'2021'!B197</f>
        <v>Kim Träger</v>
      </c>
      <c r="E197" s="1" t="str">
        <f>'2021'!N197</f>
        <v/>
      </c>
      <c r="F197" s="1">
        <f>'2021'!A197</f>
        <v>21196</v>
      </c>
      <c r="G197" s="42">
        <f>'2021'!C197</f>
        <v>44449</v>
      </c>
      <c r="H197" s="2" t="str">
        <f>'2021'!G197</f>
        <v>bc</v>
      </c>
      <c r="I197" s="1">
        <f t="shared" si="1"/>
        <v>2021</v>
      </c>
      <c r="J197" s="1" t="str">
        <f>'2021'!H197</f>
        <v/>
      </c>
    </row>
    <row r="198" ht="14.25" customHeight="1">
      <c r="A198" s="1" t="str">
        <f>'2021'!L198</f>
        <v/>
      </c>
      <c r="B198" s="2">
        <f>'2021'!M198</f>
        <v>25715787</v>
      </c>
      <c r="C198" s="1" t="s">
        <v>30</v>
      </c>
      <c r="D198" s="1" t="str">
        <f>'2021'!B198</f>
        <v>Finn Kanstrup Hansen</v>
      </c>
      <c r="E198" s="1" t="str">
        <f>'2021'!N198</f>
        <v/>
      </c>
      <c r="F198" s="1">
        <f>'2021'!A198</f>
        <v>21197</v>
      </c>
      <c r="G198" s="42">
        <f>'2021'!C198</f>
        <v>44446</v>
      </c>
      <c r="H198" s="2" t="str">
        <f>'2021'!G198</f>
        <v>bc</v>
      </c>
      <c r="I198" s="1">
        <f t="shared" si="1"/>
        <v>2021</v>
      </c>
      <c r="J198" s="1" t="str">
        <f>'2021'!H198</f>
        <v/>
      </c>
    </row>
    <row r="199" ht="14.25" customHeight="1">
      <c r="A199" s="1" t="str">
        <f>'2021'!L199</f>
        <v/>
      </c>
      <c r="B199" s="2">
        <f>'2021'!M199</f>
        <v>30317377</v>
      </c>
      <c r="C199" s="1" t="s">
        <v>141</v>
      </c>
      <c r="D199" s="1" t="str">
        <f>'2021'!B199</f>
        <v>Katrine Willens Pedersen</v>
      </c>
      <c r="E199" s="1" t="str">
        <f>'2021'!N199</f>
        <v/>
      </c>
      <c r="F199" s="1">
        <f>'2021'!A199</f>
        <v>21198</v>
      </c>
      <c r="G199" s="42">
        <f>'2021'!C199</f>
        <v>44456</v>
      </c>
      <c r="H199" s="2" t="str">
        <f>'2021'!G199</f>
        <v>bc</v>
      </c>
      <c r="I199" s="1">
        <f t="shared" si="1"/>
        <v>2021</v>
      </c>
      <c r="J199" s="1" t="str">
        <f>'2021'!H199</f>
        <v/>
      </c>
    </row>
    <row r="200" ht="14.25" customHeight="1">
      <c r="A200" s="1" t="str">
        <f>'2021'!L200</f>
        <v/>
      </c>
      <c r="B200" s="2">
        <f>'2021'!M200</f>
        <v>42984761</v>
      </c>
      <c r="C200" s="1" t="s">
        <v>452</v>
      </c>
      <c r="D200" s="1" t="str">
        <f>'2021'!B200</f>
        <v>Carl Bernhardt</v>
      </c>
      <c r="E200" s="1" t="str">
        <f>'2021'!N200</f>
        <v/>
      </c>
      <c r="F200" s="1">
        <f>'2021'!A200</f>
        <v>21199</v>
      </c>
      <c r="G200" s="42">
        <f>'2021'!C200</f>
        <v>44455</v>
      </c>
      <c r="H200" s="2" t="str">
        <f>'2021'!G200</f>
        <v>bc</v>
      </c>
      <c r="I200" s="1">
        <f t="shared" si="1"/>
        <v>2021</v>
      </c>
      <c r="J200" s="1" t="str">
        <f>'2021'!H200</f>
        <v/>
      </c>
    </row>
    <row r="201" ht="14.25" customHeight="1">
      <c r="A201" s="1" t="str">
        <f>'2021'!L201</f>
        <v/>
      </c>
      <c r="B201" s="2">
        <f>'2021'!M201</f>
        <v>25920744</v>
      </c>
      <c r="C201" s="1" t="s">
        <v>208</v>
      </c>
      <c r="D201" s="1" t="str">
        <f>'2021'!B201</f>
        <v>Nina Rasmussen</v>
      </c>
      <c r="E201" s="1" t="str">
        <f>'2021'!N201</f>
        <v/>
      </c>
      <c r="F201" s="1">
        <f>'2021'!A201</f>
        <v>21200</v>
      </c>
      <c r="G201" s="42">
        <f>'2021'!C201</f>
        <v>44469</v>
      </c>
      <c r="H201" s="2" t="str">
        <f>'2021'!G201</f>
        <v>bc</v>
      </c>
      <c r="I201" s="1">
        <f t="shared" si="1"/>
        <v>2021</v>
      </c>
      <c r="J201" s="1" t="str">
        <f>'2021'!H201</f>
        <v/>
      </c>
    </row>
    <row r="202" ht="14.25" customHeight="1">
      <c r="A202" s="1" t="str">
        <f>'2021'!L202</f>
        <v/>
      </c>
      <c r="B202" s="2">
        <f>'2021'!M202</f>
        <v>15112751594</v>
      </c>
      <c r="C202" s="1" t="s">
        <v>455</v>
      </c>
      <c r="D202" s="1" t="str">
        <f>'2021'!B202</f>
        <v>Guido Ocker</v>
      </c>
      <c r="E202" s="1" t="str">
        <f>'2021'!N202</f>
        <v>Dorethy Finkeldey</v>
      </c>
      <c r="F202" s="1">
        <f>'2021'!A202</f>
        <v>21201</v>
      </c>
      <c r="G202" s="42">
        <f>'2021'!C202</f>
        <v>44470</v>
      </c>
      <c r="H202" s="2" t="str">
        <f>'2021'!G202</f>
        <v>bc</v>
      </c>
      <c r="I202" s="1">
        <f t="shared" si="1"/>
        <v>2021</v>
      </c>
      <c r="J202" s="1" t="str">
        <f>'2021'!H202</f>
        <v/>
      </c>
    </row>
    <row r="203" ht="14.25" customHeight="1">
      <c r="A203" s="1" t="str">
        <f>'2021'!L203</f>
        <v/>
      </c>
      <c r="B203" s="2" t="str">
        <f>'2021'!M203</f>
        <v/>
      </c>
      <c r="C203" s="1" t="s">
        <v>458</v>
      </c>
      <c r="D203" s="1" t="str">
        <f>'2021'!B203</f>
        <v>Susanne Pontoppidan</v>
      </c>
      <c r="E203" s="1" t="str">
        <f>'2021'!N203</f>
        <v/>
      </c>
      <c r="F203" s="1">
        <f>'2021'!A203</f>
        <v>21202</v>
      </c>
      <c r="G203" s="42">
        <f>'2021'!C203</f>
        <v>44456</v>
      </c>
      <c r="H203" s="2" t="str">
        <f>'2021'!G203</f>
        <v>bc</v>
      </c>
      <c r="I203" s="1">
        <f t="shared" si="1"/>
        <v>2021</v>
      </c>
      <c r="J203" s="1" t="str">
        <f>'2021'!H203</f>
        <v/>
      </c>
    </row>
    <row r="204" ht="14.25" customHeight="1">
      <c r="A204" s="1" t="str">
        <f>'2021'!L204</f>
        <v/>
      </c>
      <c r="B204" s="2" t="str">
        <f>'2021'!M204</f>
        <v/>
      </c>
      <c r="C204" s="1" t="s">
        <v>30</v>
      </c>
      <c r="D204" s="1" t="str">
        <f>'2021'!B204</f>
        <v>Carsten Hansen</v>
      </c>
      <c r="E204" s="1" t="str">
        <f>'2021'!N204</f>
        <v/>
      </c>
      <c r="F204" s="1">
        <f>'2021'!A204</f>
        <v>21203</v>
      </c>
      <c r="G204" s="42">
        <f>'2021'!C204</f>
        <v>44475</v>
      </c>
      <c r="H204" s="2" t="str">
        <f>'2021'!G204</f>
        <v>bc</v>
      </c>
      <c r="I204" s="1">
        <f t="shared" si="1"/>
        <v>2021</v>
      </c>
      <c r="J204" s="1" t="str">
        <f>'2021'!H204</f>
        <v/>
      </c>
    </row>
    <row r="205" ht="14.25" customHeight="1">
      <c r="A205" s="1" t="str">
        <f>'2021'!L205</f>
        <v/>
      </c>
      <c r="B205" s="2" t="str">
        <f>'2021'!M205</f>
        <v/>
      </c>
      <c r="C205" s="1" t="s">
        <v>461</v>
      </c>
      <c r="D205" s="1" t="str">
        <f>'2021'!B205</f>
        <v>Rikke Bille</v>
      </c>
      <c r="E205" s="1" t="str">
        <f>'2021'!N205</f>
        <v/>
      </c>
      <c r="F205" s="1">
        <f>'2021'!A205</f>
        <v>21204</v>
      </c>
      <c r="G205" s="42">
        <f>'2021'!C205</f>
        <v>44480</v>
      </c>
      <c r="H205" s="2" t="str">
        <f>'2021'!G205</f>
        <v>bc</v>
      </c>
      <c r="I205" s="1">
        <f t="shared" si="1"/>
        <v>2021</v>
      </c>
      <c r="J205" s="1" t="str">
        <f>'2021'!H205</f>
        <v/>
      </c>
    </row>
    <row r="206" ht="14.25" customHeight="1">
      <c r="A206" s="1" t="str">
        <f>'2021'!L206</f>
        <v/>
      </c>
      <c r="B206" s="2" t="str">
        <f>'2021'!M206</f>
        <v/>
      </c>
      <c r="C206" s="1" t="s">
        <v>463</v>
      </c>
      <c r="D206" s="1" t="str">
        <f>'2021'!B206</f>
        <v>Trunte Pallesen</v>
      </c>
      <c r="E206" s="1" t="str">
        <f>'2021'!N206</f>
        <v/>
      </c>
      <c r="F206" s="1">
        <f>'2021'!A206</f>
        <v>21205</v>
      </c>
      <c r="G206" s="42">
        <f>'2021'!C206</f>
        <v>44459</v>
      </c>
      <c r="H206" s="2" t="str">
        <f>'2021'!G206</f>
        <v>bc</v>
      </c>
      <c r="I206" s="1">
        <f t="shared" si="1"/>
        <v>2021</v>
      </c>
      <c r="J206" s="1" t="str">
        <f>'2021'!H206</f>
        <v/>
      </c>
    </row>
    <row r="207" ht="14.25" customHeight="1">
      <c r="A207" s="5" t="str">
        <f>'2021'!L207</f>
        <v>dianeklare@gmail.com</v>
      </c>
      <c r="B207" s="2">
        <f>'2021'!M207</f>
        <v>42366776</v>
      </c>
      <c r="C207" s="1" t="s">
        <v>466</v>
      </c>
      <c r="D207" s="1" t="str">
        <f>'2021'!B207</f>
        <v>Diana Klara Kawa</v>
      </c>
      <c r="E207" s="1" t="str">
        <f>'2021'!N207</f>
        <v/>
      </c>
      <c r="F207" s="1">
        <f>'2021'!A207</f>
        <v>21206</v>
      </c>
      <c r="G207" s="42">
        <f>'2021'!C207</f>
        <v>44486</v>
      </c>
      <c r="H207" s="2" t="str">
        <f>'2021'!G207</f>
        <v>web</v>
      </c>
      <c r="I207" s="1">
        <f t="shared" si="1"/>
        <v>2021</v>
      </c>
      <c r="J207" s="1" t="str">
        <f>'2021'!H207</f>
        <v/>
      </c>
    </row>
    <row r="208" ht="14.25" customHeight="1">
      <c r="A208" s="5" t="str">
        <f>'2021'!L208</f>
        <v>john@sckaletz.dk</v>
      </c>
      <c r="B208" s="2">
        <f>'2021'!M208</f>
        <v>40733226</v>
      </c>
      <c r="C208" s="1" t="s">
        <v>126</v>
      </c>
      <c r="D208" s="1" t="str">
        <f>'2021'!B208</f>
        <v>John Sckaletz</v>
      </c>
      <c r="E208" s="1" t="str">
        <f>'2021'!N208</f>
        <v/>
      </c>
      <c r="F208" s="1">
        <f>'2021'!A208</f>
        <v>21207</v>
      </c>
      <c r="G208" s="42">
        <f>'2021'!C208</f>
        <v>44481</v>
      </c>
      <c r="H208" s="2" t="str">
        <f>'2021'!G208</f>
        <v>web</v>
      </c>
      <c r="I208" s="1">
        <f t="shared" si="1"/>
        <v>2021</v>
      </c>
      <c r="J208" s="1" t="str">
        <f>'2021'!H208</f>
        <v/>
      </c>
    </row>
    <row r="209" ht="14.25" customHeight="1">
      <c r="A209" s="5" t="str">
        <f>'2021'!L209</f>
        <v>malerjust@post.tele.dk</v>
      </c>
      <c r="B209" s="2">
        <f>'2021'!M209</f>
        <v>40552357</v>
      </c>
      <c r="C209" s="1" t="s">
        <v>469</v>
      </c>
      <c r="D209" s="1" t="str">
        <f>'2021'!B209</f>
        <v>Ingjalt just</v>
      </c>
      <c r="E209" s="1" t="str">
        <f>'2021'!N209</f>
        <v/>
      </c>
      <c r="F209" s="1">
        <f>'2021'!A209</f>
        <v>21208</v>
      </c>
      <c r="G209" s="42">
        <f>'2021'!C209</f>
        <v>44483</v>
      </c>
      <c r="H209" s="2" t="str">
        <f>'2021'!G209</f>
        <v>web</v>
      </c>
      <c r="I209" s="1">
        <f t="shared" si="1"/>
        <v>2021</v>
      </c>
      <c r="J209" s="1" t="str">
        <f>'2021'!H209</f>
        <v/>
      </c>
    </row>
    <row r="210" ht="14.25" customHeight="1">
      <c r="A210" s="1" t="str">
        <f>'2021'!L210</f>
        <v/>
      </c>
      <c r="B210" s="2">
        <f>'2021'!M210</f>
        <v>15118453831</v>
      </c>
      <c r="C210" s="1" t="s">
        <v>471</v>
      </c>
      <c r="D210" s="1" t="str">
        <f>'2021'!B210</f>
        <v>Marco Müller</v>
      </c>
      <c r="E210" s="1" t="str">
        <f>'2021'!N210</f>
        <v>louisa Eidenhardt</v>
      </c>
      <c r="F210" s="1">
        <f>'2021'!A210</f>
        <v>21210</v>
      </c>
      <c r="G210" s="42">
        <f>'2021'!C210</f>
        <v>44471</v>
      </c>
      <c r="H210" s="2" t="str">
        <f>'2021'!G210</f>
        <v>bc</v>
      </c>
      <c r="I210" s="1">
        <f t="shared" si="1"/>
        <v>2021</v>
      </c>
      <c r="J210" s="1" t="str">
        <f>'2021'!H210</f>
        <v/>
      </c>
    </row>
    <row r="211" ht="14.25" customHeight="1">
      <c r="A211" s="5" t="str">
        <f>'2021'!L211</f>
        <v>ellehauge.ac@gmail.com</v>
      </c>
      <c r="B211" s="2">
        <f>'2021'!M211</f>
        <v>60828066</v>
      </c>
      <c r="C211" s="1" t="s">
        <v>475</v>
      </c>
      <c r="D211" s="1" t="str">
        <f>'2021'!B211</f>
        <v>Alice Ellehauge Christoffersen</v>
      </c>
      <c r="E211" s="1" t="str">
        <f>'2021'!N211</f>
        <v/>
      </c>
      <c r="F211" s="1">
        <f>'2021'!A211</f>
        <v>21211</v>
      </c>
      <c r="G211" s="42">
        <f>'2021'!C211</f>
        <v>44489</v>
      </c>
      <c r="H211" s="2" t="str">
        <f>'2021'!G211</f>
        <v>web</v>
      </c>
      <c r="I211" s="1">
        <f t="shared" si="1"/>
        <v>2021</v>
      </c>
      <c r="J211" s="1" t="str">
        <f>'2021'!H211</f>
        <v/>
      </c>
    </row>
    <row r="212" ht="14.25" customHeight="1">
      <c r="A212" s="5" t="str">
        <f>'2021'!L212</f>
        <v>karina_astrup@hotmail.com</v>
      </c>
      <c r="B212" s="2">
        <f>'2021'!M212</f>
        <v>40600542</v>
      </c>
      <c r="C212" s="1" t="s">
        <v>478</v>
      </c>
      <c r="D212" s="1" t="str">
        <f>'2021'!B212</f>
        <v>Karina Astrup</v>
      </c>
      <c r="E212" s="1" t="str">
        <f>'2021'!N212</f>
        <v>Enrico Laget</v>
      </c>
      <c r="F212" s="1">
        <f>'2021'!A212</f>
        <v>21212</v>
      </c>
      <c r="G212" s="42">
        <f>'2021'!C212</f>
        <v>44491</v>
      </c>
      <c r="H212" s="2" t="str">
        <f>'2021'!G212</f>
        <v>web</v>
      </c>
      <c r="I212" s="1">
        <f t="shared" si="1"/>
        <v>2021</v>
      </c>
      <c r="J212" s="1" t="str">
        <f>'2021'!H212</f>
        <v/>
      </c>
    </row>
    <row r="213" ht="14.25" customHeight="1">
      <c r="A213" s="1" t="str">
        <f>'2021'!L213</f>
        <v/>
      </c>
      <c r="B213" s="2">
        <f>'2021'!M213</f>
        <v>27596906</v>
      </c>
      <c r="C213" s="1" t="s">
        <v>481</v>
      </c>
      <c r="D213" s="1" t="str">
        <f>'2021'!B213</f>
        <v>Helge Mortensen</v>
      </c>
      <c r="E213" s="1" t="str">
        <f>'2021'!N213</f>
        <v/>
      </c>
      <c r="F213" s="1">
        <f>'2021'!A213</f>
        <v>21213</v>
      </c>
      <c r="G213" s="42">
        <f>'2021'!C213</f>
        <v>44488</v>
      </c>
      <c r="H213" s="2" t="str">
        <f>'2021'!G213</f>
        <v>bc</v>
      </c>
      <c r="I213" s="1">
        <f t="shared" si="1"/>
        <v>2021</v>
      </c>
      <c r="J213" s="1" t="str">
        <f>'2021'!H213</f>
        <v/>
      </c>
    </row>
    <row r="214" ht="14.25" customHeight="1">
      <c r="A214" s="5" t="str">
        <f>'2022'!L2</f>
        <v>hencon@webspeed.dk</v>
      </c>
      <c r="B214" s="2" t="str">
        <f>'2022'!M2</f>
        <v/>
      </c>
      <c r="C214" s="1" t="s">
        <v>13</v>
      </c>
      <c r="D214" s="1" t="str">
        <f>'2022'!B2</f>
        <v>Henrik Sørensen</v>
      </c>
      <c r="E214" s="1" t="str">
        <f>'2022'!N2</f>
        <v/>
      </c>
      <c r="F214" s="1">
        <f>'2022'!A2</f>
        <v>22001</v>
      </c>
      <c r="G214" s="42">
        <f>'2022'!C2</f>
        <v>44759</v>
      </c>
      <c r="H214" s="48" t="str">
        <f>'2022'!G2</f>
        <v>WEB</v>
      </c>
      <c r="I214" s="1">
        <f t="shared" si="1"/>
        <v>2022</v>
      </c>
      <c r="J214" s="1" t="str">
        <f>'2022'!I2</f>
        <v/>
      </c>
    </row>
    <row r="215" ht="14.25" customHeight="1">
      <c r="A215" s="1" t="str">
        <f>'2022'!L3</f>
        <v/>
      </c>
      <c r="B215" s="2" t="str">
        <f>'2022'!M3</f>
        <v/>
      </c>
      <c r="C215" s="1" t="s">
        <v>266</v>
      </c>
      <c r="D215" s="1" t="str">
        <f>'2022'!B3</f>
        <v>Vinnie Krogh</v>
      </c>
      <c r="E215" s="1" t="str">
        <f>'2022'!N3</f>
        <v/>
      </c>
      <c r="F215" s="1">
        <f>'2022'!A3</f>
        <v>22002</v>
      </c>
      <c r="G215" s="42">
        <f>'2022'!C3</f>
        <v>44718</v>
      </c>
      <c r="H215" s="48" t="str">
        <f>'2022'!G3</f>
        <v>WEB</v>
      </c>
      <c r="I215" s="1">
        <f t="shared" si="1"/>
        <v>2022</v>
      </c>
      <c r="J215" s="1" t="str">
        <f>'2022'!I3</f>
        <v/>
      </c>
    </row>
    <row r="216" ht="14.25" customHeight="1">
      <c r="A216" s="1" t="str">
        <f>'2022'!L4</f>
        <v/>
      </c>
      <c r="B216" s="2" t="str">
        <f>'2022'!M4</f>
        <v/>
      </c>
      <c r="C216" s="1" t="s">
        <v>30</v>
      </c>
      <c r="D216" s="1" t="str">
        <f>'2022'!B4</f>
        <v>Kaj Hansen</v>
      </c>
      <c r="E216" s="1" t="str">
        <f>'2022'!N4</f>
        <v/>
      </c>
      <c r="F216" s="1">
        <f>'2022'!A4</f>
        <v>22003</v>
      </c>
      <c r="G216" s="42">
        <f>'2022'!C4</f>
        <v>44726</v>
      </c>
      <c r="H216" s="48" t="str">
        <f>'2022'!G4</f>
        <v>WEB</v>
      </c>
      <c r="I216" s="1">
        <f t="shared" si="1"/>
        <v>2022</v>
      </c>
      <c r="J216" s="1">
        <f>'2022'!I4</f>
        <v>8</v>
      </c>
    </row>
    <row r="217" ht="14.25" customHeight="1">
      <c r="A217" s="1" t="str">
        <f>'2022'!L5</f>
        <v/>
      </c>
      <c r="B217" s="2" t="str">
        <f>'2022'!M5</f>
        <v/>
      </c>
      <c r="C217" s="1" t="s">
        <v>377</v>
      </c>
      <c r="D217" s="1" t="str">
        <f>'2022'!B5</f>
        <v>Gunner Jørgensen</v>
      </c>
      <c r="E217" s="1" t="str">
        <f>'2022'!N5</f>
        <v/>
      </c>
      <c r="F217" s="1">
        <f>'2022'!A5</f>
        <v>22004</v>
      </c>
      <c r="G217" s="42">
        <f>'2022'!C5</f>
        <v>44789</v>
      </c>
      <c r="H217" s="48" t="str">
        <f>'2022'!G5</f>
        <v>WEB</v>
      </c>
      <c r="I217" s="1">
        <f t="shared" si="1"/>
        <v>2022</v>
      </c>
      <c r="J217" s="1" t="str">
        <f>'2022'!I5</f>
        <v/>
      </c>
    </row>
    <row r="218" ht="14.25" customHeight="1">
      <c r="A218" s="1" t="str">
        <f>'2022'!L6</f>
        <v/>
      </c>
      <c r="B218" s="2" t="str">
        <f>'2022'!M6</f>
        <v/>
      </c>
      <c r="C218" s="1" t="s">
        <v>213</v>
      </c>
      <c r="D218" s="1" t="str">
        <f>'2022'!B6</f>
        <v>Christina Andersen</v>
      </c>
      <c r="E218" s="1" t="str">
        <f>'2022'!N6</f>
        <v/>
      </c>
      <c r="F218" s="1">
        <f>'2022'!A6</f>
        <v>22005</v>
      </c>
      <c r="G218" s="42">
        <f>'2022'!C6</f>
        <v>44707</v>
      </c>
      <c r="H218" s="48" t="str">
        <f>'2022'!G6</f>
        <v>WEB</v>
      </c>
      <c r="I218" s="1">
        <f t="shared" si="1"/>
        <v>2022</v>
      </c>
      <c r="J218" s="1">
        <f>'2022'!I6</f>
        <v>5</v>
      </c>
    </row>
    <row r="219" ht="14.25" customHeight="1">
      <c r="A219" s="1" t="str">
        <f>'2022'!L7</f>
        <v/>
      </c>
      <c r="B219" s="2" t="str">
        <f>'2022'!M7</f>
        <v/>
      </c>
      <c r="C219" s="1" t="s">
        <v>488</v>
      </c>
      <c r="D219" s="1" t="str">
        <f>'2022'!B7</f>
        <v>Lisbeth Grube</v>
      </c>
      <c r="E219" s="1" t="str">
        <f>'2022'!N7</f>
        <v/>
      </c>
      <c r="F219" s="1">
        <f>'2022'!A7</f>
        <v>22006</v>
      </c>
      <c r="G219" s="42">
        <f>'2022'!C7</f>
        <v>44788</v>
      </c>
      <c r="H219" s="48" t="str">
        <f>'2022'!G7</f>
        <v>cansl</v>
      </c>
      <c r="I219" s="1">
        <f t="shared" si="1"/>
        <v>2022</v>
      </c>
      <c r="J219" s="1" t="str">
        <f>'2022'!I7</f>
        <v/>
      </c>
    </row>
    <row r="220" ht="14.25" customHeight="1">
      <c r="A220" s="1" t="str">
        <f>'2022'!L8</f>
        <v/>
      </c>
      <c r="B220" s="2" t="str">
        <f>'2022'!M8</f>
        <v/>
      </c>
      <c r="C220" s="1" t="s">
        <v>490</v>
      </c>
      <c r="D220" s="1" t="str">
        <f>'2022'!B8</f>
        <v>Tamara </v>
      </c>
      <c r="E220" s="1" t="str">
        <f>'2022'!N8</f>
        <v/>
      </c>
      <c r="F220" s="1">
        <f>'2022'!A8</f>
        <v>22007</v>
      </c>
      <c r="G220" s="42">
        <f>'2022'!C8</f>
        <v>44687</v>
      </c>
      <c r="H220" s="48" t="str">
        <f>'2022'!G8</f>
        <v>cansl</v>
      </c>
      <c r="I220" s="1">
        <f t="shared" si="1"/>
        <v>2022</v>
      </c>
      <c r="J220" s="1" t="str">
        <f>'2022'!I8</f>
        <v/>
      </c>
    </row>
    <row r="221" ht="14.25" customHeight="1">
      <c r="A221" s="1" t="str">
        <f>'2022'!L9</f>
        <v/>
      </c>
      <c r="B221" s="2" t="str">
        <f>'2022'!M9</f>
        <v/>
      </c>
      <c r="C221" s="1" t="s">
        <v>492</v>
      </c>
      <c r="D221" s="1" t="str">
        <f>'2022'!B9</f>
        <v>Sarah Wahlgren</v>
      </c>
      <c r="E221" s="1" t="str">
        <f>'2022'!N9</f>
        <v/>
      </c>
      <c r="F221" s="1">
        <f>'2022'!A9</f>
        <v>22008</v>
      </c>
      <c r="G221" s="42">
        <f>'2022'!C9</f>
        <v>44679</v>
      </c>
      <c r="H221" s="48" t="str">
        <f>'2022'!G9</f>
        <v>cansl</v>
      </c>
      <c r="I221" s="1">
        <f t="shared" si="1"/>
        <v>2022</v>
      </c>
      <c r="J221" s="1" t="str">
        <f>'2022'!I9</f>
        <v/>
      </c>
    </row>
    <row r="222" ht="14.25" customHeight="1">
      <c r="A222" s="1" t="str">
        <f>'2022'!L10</f>
        <v/>
      </c>
      <c r="B222" s="2" t="str">
        <f>'2022'!M10</f>
        <v/>
      </c>
      <c r="C222" s="1" t="s">
        <v>101</v>
      </c>
      <c r="D222" s="1" t="str">
        <f>'2022'!B10</f>
        <v>Mie Riis</v>
      </c>
      <c r="E222" s="1" t="str">
        <f>'2022'!N10</f>
        <v/>
      </c>
      <c r="F222" s="1">
        <f>'2022'!A10</f>
        <v>22009</v>
      </c>
      <c r="G222" s="42">
        <f>'2022'!C10</f>
        <v>44768</v>
      </c>
      <c r="H222" s="48" t="str">
        <f>'2022'!G10</f>
        <v>WEB</v>
      </c>
      <c r="I222" s="1">
        <f t="shared" si="1"/>
        <v>2022</v>
      </c>
      <c r="J222" s="1">
        <f>'2022'!I10</f>
        <v>10</v>
      </c>
    </row>
    <row r="223" ht="14.25" customHeight="1">
      <c r="A223" s="1" t="str">
        <f>'2022'!L11</f>
        <v/>
      </c>
      <c r="B223" s="2" t="str">
        <f>'2022'!M11</f>
        <v/>
      </c>
      <c r="C223" s="1" t="s">
        <v>40</v>
      </c>
      <c r="D223" s="1" t="str">
        <f>'2022'!B11</f>
        <v>Pia Nielsen</v>
      </c>
      <c r="E223" s="1" t="str">
        <f>'2022'!N11</f>
        <v/>
      </c>
      <c r="F223" s="1">
        <f>'2022'!A11</f>
        <v>22010</v>
      </c>
      <c r="G223" s="42">
        <f>'2022'!C11</f>
        <v>44789</v>
      </c>
      <c r="H223" s="48" t="str">
        <f>'2022'!G11</f>
        <v>bc</v>
      </c>
      <c r="I223" s="1">
        <f t="shared" si="1"/>
        <v>2022</v>
      </c>
      <c r="J223" s="1" t="str">
        <f>'2022'!I11</f>
        <v/>
      </c>
    </row>
    <row r="224" ht="14.25" customHeight="1">
      <c r="A224" s="1" t="str">
        <f>'2022'!L12</f>
        <v/>
      </c>
      <c r="B224" s="2" t="str">
        <f>'2022'!M12</f>
        <v/>
      </c>
      <c r="C224" s="1" t="s">
        <v>494</v>
      </c>
      <c r="D224" s="1" t="str">
        <f>'2022'!B12</f>
        <v>Iben Dalhus</v>
      </c>
      <c r="E224" s="1" t="str">
        <f>'2022'!N12</f>
        <v/>
      </c>
      <c r="F224" s="1">
        <f>'2022'!A12</f>
        <v>22011</v>
      </c>
      <c r="G224" s="42">
        <f>'2022'!C12</f>
        <v>44820</v>
      </c>
      <c r="H224" s="48" t="str">
        <f>'2022'!G12</f>
        <v>cansl</v>
      </c>
      <c r="I224" s="1">
        <f t="shared" si="1"/>
        <v>2022</v>
      </c>
      <c r="J224" s="1" t="str">
        <f>'2022'!I12</f>
        <v/>
      </c>
    </row>
    <row r="225" ht="14.25" customHeight="1">
      <c r="A225" s="1" t="str">
        <f>'2022'!L13</f>
        <v/>
      </c>
      <c r="B225" s="2" t="str">
        <f>'2022'!M13</f>
        <v/>
      </c>
      <c r="C225" s="1" t="s">
        <v>312</v>
      </c>
      <c r="D225" s="1" t="str">
        <f>'2022'!B13</f>
        <v>Lars Larsen</v>
      </c>
      <c r="E225" s="1" t="str">
        <f>'2022'!N13</f>
        <v/>
      </c>
      <c r="F225" s="1">
        <f>'2022'!A13</f>
        <v>22012</v>
      </c>
      <c r="G225" s="42">
        <f>'2022'!C13</f>
        <v>44779</v>
      </c>
      <c r="H225" s="48" t="str">
        <f>'2022'!G13</f>
        <v>cansl</v>
      </c>
      <c r="I225" s="1">
        <f t="shared" si="1"/>
        <v>2022</v>
      </c>
      <c r="J225" s="1" t="str">
        <f>'2022'!I13</f>
        <v/>
      </c>
    </row>
    <row r="226" ht="14.25" customHeight="1">
      <c r="A226" s="1" t="str">
        <f>'2022'!L14</f>
        <v/>
      </c>
      <c r="B226" s="2" t="str">
        <f>'2022'!M14</f>
        <v/>
      </c>
      <c r="C226" s="1" t="s">
        <v>497</v>
      </c>
      <c r="D226" s="1" t="str">
        <f>'2022'!B14</f>
        <v>Jürgen Tennigkeit</v>
      </c>
      <c r="E226" s="1" t="str">
        <f>'2022'!N14</f>
        <v/>
      </c>
      <c r="F226" s="1">
        <f>'2022'!A14</f>
        <v>22013</v>
      </c>
      <c r="G226" s="42">
        <f>'2022'!C14</f>
        <v>44706</v>
      </c>
      <c r="H226" s="48" t="str">
        <f>'2022'!G14</f>
        <v>bc</v>
      </c>
      <c r="I226" s="1">
        <f t="shared" si="1"/>
        <v>2022</v>
      </c>
      <c r="J226" s="1" t="str">
        <f>'2022'!I14</f>
        <v/>
      </c>
    </row>
    <row r="227" ht="14.25" customHeight="1">
      <c r="A227" s="1" t="str">
        <f>'2022'!L15</f>
        <v/>
      </c>
      <c r="B227" s="2" t="str">
        <f>'2022'!M15</f>
        <v/>
      </c>
      <c r="C227" s="1" t="s">
        <v>88</v>
      </c>
      <c r="D227" s="1" t="str">
        <f>'2022'!B15</f>
        <v>Susanne Simonsen</v>
      </c>
      <c r="E227" s="1" t="str">
        <f>'2022'!N15</f>
        <v/>
      </c>
      <c r="F227" s="1">
        <f>'2022'!A15</f>
        <v>22014</v>
      </c>
      <c r="G227" s="42">
        <f>'2022'!C15</f>
        <v>44759</v>
      </c>
      <c r="H227" s="48" t="str">
        <f>'2022'!G15</f>
        <v>cansl</v>
      </c>
      <c r="I227" s="1">
        <f t="shared" si="1"/>
        <v>2022</v>
      </c>
      <c r="J227" s="1" t="str">
        <f>'2022'!I15</f>
        <v/>
      </c>
    </row>
    <row r="228" ht="14.25" customHeight="1">
      <c r="A228" s="1" t="str">
        <f>'2022'!L16</f>
        <v/>
      </c>
      <c r="B228" s="2" t="str">
        <f>'2022'!M16</f>
        <v/>
      </c>
      <c r="C228" s="1" t="s">
        <v>500</v>
      </c>
      <c r="D228" s="1" t="str">
        <f>'2022'!B16</f>
        <v>Ole Knudsen &amp; Lars</v>
      </c>
      <c r="E228" s="1" t="str">
        <f>'2022'!N16</f>
        <v/>
      </c>
      <c r="F228" s="1">
        <f>'2022'!A16</f>
        <v>22015</v>
      </c>
      <c r="G228" s="42">
        <f>'2022'!C16</f>
        <v>44725</v>
      </c>
      <c r="H228" s="48" t="str">
        <f>'2022'!G16</f>
        <v>WEB</v>
      </c>
      <c r="I228" s="1">
        <f t="shared" si="1"/>
        <v>2022</v>
      </c>
      <c r="J228" s="1" t="str">
        <f>'2022'!I16</f>
        <v/>
      </c>
    </row>
    <row r="229" ht="14.25" customHeight="1">
      <c r="A229" s="1" t="str">
        <f>'2022'!L17</f>
        <v/>
      </c>
      <c r="B229" s="2" t="str">
        <f>'2022'!M17</f>
        <v/>
      </c>
      <c r="C229" s="1" t="s">
        <v>502</v>
      </c>
      <c r="D229" s="1" t="str">
        <f>'2022'!B17</f>
        <v>Kelly Antonini</v>
      </c>
      <c r="E229" s="1" t="str">
        <f>'2022'!N17</f>
        <v/>
      </c>
      <c r="F229" s="1">
        <f>'2022'!A17</f>
        <v>22016</v>
      </c>
      <c r="G229" s="42">
        <f>'2022'!C17</f>
        <v>44762</v>
      </c>
      <c r="H229" s="48" t="str">
        <f>'2022'!G17</f>
        <v>bc</v>
      </c>
      <c r="I229" s="1">
        <f t="shared" si="1"/>
        <v>2022</v>
      </c>
      <c r="J229" s="1" t="str">
        <f>'2022'!I17</f>
        <v/>
      </c>
    </row>
    <row r="230" ht="14.25" customHeight="1">
      <c r="A230" s="1" t="str">
        <f>'2022'!L18</f>
        <v/>
      </c>
      <c r="B230" s="2" t="str">
        <f>'2022'!M18</f>
        <v/>
      </c>
      <c r="C230" s="1" t="s">
        <v>504</v>
      </c>
      <c r="D230" s="1" t="str">
        <f>'2022'!B18</f>
        <v>Preben </v>
      </c>
      <c r="E230" s="1" t="str">
        <f>'2022'!N18</f>
        <v/>
      </c>
      <c r="F230" s="1">
        <f>'2022'!A18</f>
        <v>22017</v>
      </c>
      <c r="G230" s="42">
        <f>'2022'!C18</f>
        <v>44718</v>
      </c>
      <c r="H230" s="48" t="str">
        <f>'2022'!G18</f>
        <v>WEB</v>
      </c>
      <c r="I230" s="1">
        <f t="shared" si="1"/>
        <v>2022</v>
      </c>
      <c r="J230" s="1" t="str">
        <f>'2022'!I18</f>
        <v/>
      </c>
    </row>
    <row r="231" ht="14.25" customHeight="1">
      <c r="A231" s="1" t="str">
        <f>'2022'!L19</f>
        <v/>
      </c>
      <c r="B231" s="2" t="str">
        <f>'2022'!M19</f>
        <v/>
      </c>
      <c r="C231" s="1" t="s">
        <v>506</v>
      </c>
      <c r="D231" s="1" t="str">
        <f>'2022'!B19</f>
        <v>Kirsten Lange</v>
      </c>
      <c r="E231" s="1" t="str">
        <f>'2022'!N19</f>
        <v/>
      </c>
      <c r="F231" s="1">
        <f>'2022'!A19</f>
        <v>22018</v>
      </c>
      <c r="G231" s="42">
        <f>'2022'!C19</f>
        <v>44686</v>
      </c>
      <c r="H231" s="48" t="str">
        <f>'2022'!G19</f>
        <v>WEB</v>
      </c>
      <c r="I231" s="1">
        <f t="shared" si="1"/>
        <v>2022</v>
      </c>
      <c r="J231" s="1">
        <f>'2022'!I19</f>
        <v>5</v>
      </c>
    </row>
    <row r="232" ht="14.25" customHeight="1">
      <c r="A232" s="1" t="str">
        <f>'2022'!L20</f>
        <v/>
      </c>
      <c r="B232" s="2" t="str">
        <f>'2022'!M20</f>
        <v/>
      </c>
      <c r="C232" s="1" t="s">
        <v>508</v>
      </c>
      <c r="D232" s="1" t="str">
        <f>'2022'!B20</f>
        <v>Nanna Christiansen</v>
      </c>
      <c r="E232" s="1" t="str">
        <f>'2022'!N20</f>
        <v/>
      </c>
      <c r="F232" s="1">
        <f>'2022'!A20</f>
        <v>22019</v>
      </c>
      <c r="G232" s="42">
        <f>'2022'!C20</f>
        <v>44741</v>
      </c>
      <c r="H232" s="48" t="str">
        <f>'2022'!G20</f>
        <v>WEB</v>
      </c>
      <c r="I232" s="1">
        <f t="shared" si="1"/>
        <v>2022</v>
      </c>
      <c r="J232" s="1">
        <f>'2022'!I20</f>
        <v>5</v>
      </c>
    </row>
    <row r="233" ht="14.25" customHeight="1">
      <c r="A233" s="1" t="str">
        <f>'2022'!L21</f>
        <v/>
      </c>
      <c r="B233" s="2" t="str">
        <f>'2022'!M21</f>
        <v/>
      </c>
      <c r="C233" s="1" t="s">
        <v>510</v>
      </c>
      <c r="D233" s="1" t="str">
        <f>'2022'!B21</f>
        <v>Wolfgang Niemann</v>
      </c>
      <c r="E233" s="1" t="str">
        <f>'2022'!N21</f>
        <v/>
      </c>
      <c r="F233" s="1">
        <f>'2022'!A21</f>
        <v>22020</v>
      </c>
      <c r="G233" s="42">
        <f>'2022'!C21</f>
        <v>44718</v>
      </c>
      <c r="H233" s="48" t="str">
        <f>'2022'!G21</f>
        <v>bc</v>
      </c>
      <c r="I233" s="1">
        <f t="shared" si="1"/>
        <v>2022</v>
      </c>
      <c r="J233" s="1" t="str">
        <f>'2022'!I21</f>
        <v/>
      </c>
    </row>
    <row r="234" ht="14.25" customHeight="1">
      <c r="A234" s="1" t="str">
        <f>'2022'!L22</f>
        <v/>
      </c>
      <c r="B234" s="2" t="str">
        <f>'2022'!M22</f>
        <v/>
      </c>
      <c r="C234" s="1" t="s">
        <v>512</v>
      </c>
      <c r="D234" s="1" t="str">
        <f>'2022'!B22</f>
        <v>Tommy B Vestergaard N</v>
      </c>
      <c r="E234" s="1" t="str">
        <f>'2022'!N22</f>
        <v/>
      </c>
      <c r="F234" s="1">
        <f>'2022'!A22</f>
        <v>22021</v>
      </c>
      <c r="G234" s="42">
        <f>'2022'!C22</f>
        <v>44768</v>
      </c>
      <c r="H234" s="48" t="str">
        <f>'2022'!G22</f>
        <v>bc</v>
      </c>
      <c r="I234" s="1">
        <f t="shared" si="1"/>
        <v>2022</v>
      </c>
      <c r="J234" s="1" t="str">
        <f>'2022'!I22</f>
        <v/>
      </c>
    </row>
    <row r="235" ht="14.25" customHeight="1">
      <c r="A235" s="1" t="str">
        <f>'2022'!L23</f>
        <v/>
      </c>
      <c r="B235" s="2" t="str">
        <f>'2022'!M23</f>
        <v/>
      </c>
      <c r="C235" s="1" t="s">
        <v>514</v>
      </c>
      <c r="D235" s="1" t="str">
        <f>'2022'!B23</f>
        <v>Katja Krabbe</v>
      </c>
      <c r="E235" s="1" t="str">
        <f>'2022'!N23</f>
        <v/>
      </c>
      <c r="F235" s="1">
        <f>'2022'!A23</f>
        <v>22022</v>
      </c>
      <c r="G235" s="42">
        <f>'2022'!C23</f>
        <v>44762</v>
      </c>
      <c r="H235" s="48" t="str">
        <f>'2022'!G23</f>
        <v>bc</v>
      </c>
      <c r="I235" s="1">
        <f t="shared" si="1"/>
        <v>2022</v>
      </c>
      <c r="J235" s="1" t="str">
        <f>'2022'!I23</f>
        <v/>
      </c>
    </row>
    <row r="236" ht="14.25" customHeight="1">
      <c r="A236" s="1" t="str">
        <f>'2022'!L24</f>
        <v/>
      </c>
      <c r="B236" s="2" t="str">
        <f>'2022'!M24</f>
        <v/>
      </c>
      <c r="C236" s="1" t="s">
        <v>208</v>
      </c>
      <c r="D236" s="1" t="str">
        <f>'2022'!B24</f>
        <v>Sussie Rasmussen</v>
      </c>
      <c r="E236" s="1" t="str">
        <f>'2022'!N24</f>
        <v/>
      </c>
      <c r="F236" s="1">
        <f>'2022'!A24</f>
        <v>22023</v>
      </c>
      <c r="G236" s="42">
        <f>'2022'!C24</f>
        <v>44686</v>
      </c>
      <c r="H236" s="48" t="str">
        <f>'2022'!G24</f>
        <v>cansl</v>
      </c>
      <c r="I236" s="1">
        <f t="shared" si="1"/>
        <v>2022</v>
      </c>
      <c r="J236" s="1" t="str">
        <f>'2022'!I24</f>
        <v/>
      </c>
    </row>
    <row r="237" ht="14.25" customHeight="1">
      <c r="A237" s="1" t="str">
        <f>'2022'!L25</f>
        <v/>
      </c>
      <c r="B237" s="2" t="str">
        <f>'2022'!M25</f>
        <v/>
      </c>
      <c r="C237" s="1" t="s">
        <v>517</v>
      </c>
      <c r="D237" s="1" t="str">
        <f>'2022'!B25</f>
        <v>Ella Darling</v>
      </c>
      <c r="E237" s="1" t="str">
        <f>'2022'!N25</f>
        <v/>
      </c>
      <c r="F237" s="1">
        <f>'2022'!A25</f>
        <v>22024</v>
      </c>
      <c r="G237" s="42">
        <f>'2022'!C25</f>
        <v>44767</v>
      </c>
      <c r="H237" s="48" t="str">
        <f>'2022'!G25</f>
        <v>cansl</v>
      </c>
      <c r="I237" s="1">
        <f t="shared" si="1"/>
        <v>2022</v>
      </c>
      <c r="J237" s="1" t="str">
        <f>'2022'!I25</f>
        <v/>
      </c>
    </row>
    <row r="238" ht="14.25" customHeight="1">
      <c r="A238" s="1" t="str">
        <f>'2022'!L26</f>
        <v/>
      </c>
      <c r="B238" s="2" t="str">
        <f>'2022'!M26</f>
        <v/>
      </c>
      <c r="C238" s="1" t="s">
        <v>43</v>
      </c>
      <c r="D238" s="1" t="str">
        <f>'2022'!B26</f>
        <v>Dorte Strøm</v>
      </c>
      <c r="E238" s="1" t="str">
        <f>'2022'!N26</f>
        <v/>
      </c>
      <c r="F238" s="1">
        <f>'2022'!A26</f>
        <v>22025</v>
      </c>
      <c r="G238" s="42">
        <f>'2022'!C26</f>
        <v>44826</v>
      </c>
      <c r="H238" s="48" t="str">
        <f>'2022'!G26</f>
        <v>WEB</v>
      </c>
      <c r="I238" s="1">
        <f t="shared" si="1"/>
        <v>2022</v>
      </c>
      <c r="J238" s="1">
        <f>'2022'!I26</f>
        <v>10</v>
      </c>
    </row>
    <row r="239" ht="14.25" customHeight="1">
      <c r="A239" s="1" t="str">
        <f>'2022'!L27</f>
        <v/>
      </c>
      <c r="B239" s="2" t="str">
        <f>'2022'!M27</f>
        <v/>
      </c>
      <c r="C239" s="1" t="s">
        <v>519</v>
      </c>
      <c r="D239" s="1" t="str">
        <f>'2022'!B27</f>
        <v>Roland Winkler</v>
      </c>
      <c r="E239" s="1" t="str">
        <f>'2022'!N27</f>
        <v/>
      </c>
      <c r="F239" s="1">
        <f>'2022'!A27</f>
        <v>22026</v>
      </c>
      <c r="G239" s="42">
        <f>'2022'!C27</f>
        <v>44775</v>
      </c>
      <c r="H239" s="48" t="str">
        <f>'2022'!G27</f>
        <v>bc</v>
      </c>
      <c r="I239" s="1">
        <f t="shared" si="1"/>
        <v>2022</v>
      </c>
      <c r="J239" s="1" t="str">
        <f>'2022'!I27</f>
        <v/>
      </c>
    </row>
    <row r="240" ht="14.25" customHeight="1">
      <c r="A240" s="1" t="str">
        <f>'2022'!L28</f>
        <v/>
      </c>
      <c r="B240" s="2" t="str">
        <f>'2022'!M28</f>
        <v/>
      </c>
      <c r="C240" s="1" t="s">
        <v>99</v>
      </c>
      <c r="D240" s="1" t="str">
        <f>'2022'!B28</f>
        <v>Tage Jensen</v>
      </c>
      <c r="E240" s="1" t="str">
        <f>'2022'!N28</f>
        <v/>
      </c>
      <c r="F240" s="1">
        <f>'2022'!A28</f>
        <v>22027</v>
      </c>
      <c r="G240" s="42">
        <f>'2022'!C28</f>
        <v>44772</v>
      </c>
      <c r="H240" s="48" t="str">
        <f>'2022'!G28</f>
        <v>cansl</v>
      </c>
      <c r="I240" s="1">
        <f t="shared" si="1"/>
        <v>2022</v>
      </c>
      <c r="J240" s="1" t="str">
        <f>'2022'!I28</f>
        <v/>
      </c>
    </row>
    <row r="241" ht="14.25" customHeight="1">
      <c r="A241" s="1" t="str">
        <f>'2022'!L29</f>
        <v/>
      </c>
      <c r="B241" s="2" t="str">
        <f>'2022'!M29</f>
        <v/>
      </c>
      <c r="C241" s="1" t="s">
        <v>522</v>
      </c>
      <c r="D241" s="1" t="str">
        <f>'2022'!B29</f>
        <v>Lise Lotte Askjær</v>
      </c>
      <c r="E241" s="1" t="str">
        <f>'2022'!N29</f>
        <v/>
      </c>
      <c r="F241" s="1">
        <f>'2022'!A29</f>
        <v>22028</v>
      </c>
      <c r="G241" s="42">
        <f>'2022'!C29</f>
        <v>44665</v>
      </c>
      <c r="H241" s="48" t="str">
        <f>'2022'!G29</f>
        <v>cansl</v>
      </c>
      <c r="I241" s="1">
        <f t="shared" si="1"/>
        <v>2022</v>
      </c>
      <c r="J241" s="1" t="str">
        <f>'2022'!I29</f>
        <v/>
      </c>
    </row>
    <row r="242" ht="14.25" customHeight="1">
      <c r="A242" s="1" t="str">
        <f>'2022'!L30</f>
        <v/>
      </c>
      <c r="B242" s="2" t="str">
        <f>'2022'!M30</f>
        <v/>
      </c>
      <c r="C242" s="1" t="s">
        <v>524</v>
      </c>
      <c r="D242" s="1" t="str">
        <f>'2022'!B30</f>
        <v>Line Steffensen</v>
      </c>
      <c r="E242" s="1" t="str">
        <f>'2022'!N30</f>
        <v/>
      </c>
      <c r="F242" s="1">
        <f>'2022'!A30</f>
        <v>22029</v>
      </c>
      <c r="G242" s="42">
        <f>'2022'!C30</f>
        <v>44759</v>
      </c>
      <c r="H242" s="48" t="str">
        <f>'2022'!G30</f>
        <v>cansl</v>
      </c>
      <c r="I242" s="1">
        <f t="shared" si="1"/>
        <v>2022</v>
      </c>
      <c r="J242" s="1" t="str">
        <f>'2022'!I30</f>
        <v/>
      </c>
    </row>
    <row r="243" ht="14.25" customHeight="1">
      <c r="A243" s="1" t="str">
        <f>'2022'!L31</f>
        <v/>
      </c>
      <c r="B243" s="2" t="str">
        <f>'2022'!M31</f>
        <v/>
      </c>
      <c r="C243" s="1" t="s">
        <v>526</v>
      </c>
      <c r="D243" s="1" t="str">
        <f>'2022'!B31</f>
        <v>Lene Djernæs</v>
      </c>
      <c r="E243" s="1" t="str">
        <f>'2022'!N31</f>
        <v/>
      </c>
      <c r="F243" s="1">
        <f>'2022'!A31</f>
        <v>22030</v>
      </c>
      <c r="G243" s="42">
        <f>'2022'!C31</f>
        <v>44728</v>
      </c>
      <c r="H243" s="48" t="str">
        <f>'2022'!G31</f>
        <v>WEB</v>
      </c>
      <c r="I243" s="1">
        <f t="shared" si="1"/>
        <v>2022</v>
      </c>
      <c r="J243" s="1" t="str">
        <f>'2022'!I31</f>
        <v/>
      </c>
    </row>
    <row r="244" ht="14.25" customHeight="1">
      <c r="A244" s="1" t="str">
        <f>'2022'!L32</f>
        <v/>
      </c>
      <c r="B244" s="2" t="str">
        <f>'2022'!M32</f>
        <v/>
      </c>
      <c r="C244" s="1" t="s">
        <v>528</v>
      </c>
      <c r="D244" s="1" t="str">
        <f>'2022'!B32</f>
        <v>Marianne Moesgaard Leth</v>
      </c>
      <c r="E244" s="1" t="str">
        <f>'2022'!N32</f>
        <v/>
      </c>
      <c r="F244" s="1">
        <f>'2022'!A32</f>
        <v>22031</v>
      </c>
      <c r="G244" s="42">
        <f>'2022'!C32</f>
        <v>44697</v>
      </c>
      <c r="H244" s="48" t="str">
        <f>'2022'!G32</f>
        <v>bc</v>
      </c>
      <c r="I244" s="1">
        <f t="shared" si="1"/>
        <v>2022</v>
      </c>
      <c r="J244" s="1" t="str">
        <f>'2022'!I32</f>
        <v/>
      </c>
    </row>
    <row r="245" ht="14.25" customHeight="1">
      <c r="A245" s="1" t="str">
        <f>'2022'!L33</f>
        <v/>
      </c>
      <c r="B245" s="2" t="str">
        <f>'2022'!M33</f>
        <v/>
      </c>
      <c r="C245" s="1" t="s">
        <v>530</v>
      </c>
      <c r="D245" s="1" t="str">
        <f>'2022'!B33</f>
        <v>Helga Otersen</v>
      </c>
      <c r="E245" s="1" t="str">
        <f>'2022'!N33</f>
        <v/>
      </c>
      <c r="F245" s="1">
        <f>'2022'!A33</f>
        <v>22032</v>
      </c>
      <c r="G245" s="42">
        <f>'2022'!C33</f>
        <v>44785</v>
      </c>
      <c r="H245" s="48" t="str">
        <f>'2022'!G33</f>
        <v>bc</v>
      </c>
      <c r="I245" s="1">
        <f t="shared" si="1"/>
        <v>2022</v>
      </c>
      <c r="J245" s="1" t="str">
        <f>'2022'!I33</f>
        <v/>
      </c>
    </row>
    <row r="246" ht="14.25" customHeight="1">
      <c r="A246" s="1" t="str">
        <f>'2022'!L34</f>
        <v/>
      </c>
      <c r="B246" s="2" t="str">
        <f>'2022'!M34</f>
        <v/>
      </c>
      <c r="C246" s="1" t="s">
        <v>532</v>
      </c>
      <c r="D246" s="1" t="str">
        <f>'2022'!B34</f>
        <v>Henrik</v>
      </c>
      <c r="E246" s="1" t="str">
        <f>'2022'!N34</f>
        <v/>
      </c>
      <c r="F246" s="1">
        <f>'2022'!A34</f>
        <v>22033</v>
      </c>
      <c r="G246" s="42">
        <f>'2022'!C34</f>
        <v>44661</v>
      </c>
      <c r="H246" s="48" t="str">
        <f>'2022'!G34</f>
        <v>WEB</v>
      </c>
      <c r="I246" s="1">
        <f t="shared" si="1"/>
        <v>2022</v>
      </c>
      <c r="J246" s="1" t="str">
        <f>'2022'!I34</f>
        <v/>
      </c>
    </row>
    <row r="247" ht="14.25" customHeight="1">
      <c r="A247" s="1" t="str">
        <f>'2022'!L35</f>
        <v/>
      </c>
      <c r="B247" s="2" t="str">
        <f>'2022'!M35</f>
        <v/>
      </c>
      <c r="C247" s="1" t="s">
        <v>533</v>
      </c>
      <c r="D247" s="1" t="str">
        <f>'2022'!B35</f>
        <v>Eva Bækdahl</v>
      </c>
      <c r="E247" s="1" t="str">
        <f>'2022'!N35</f>
        <v/>
      </c>
      <c r="F247" s="1">
        <f>'2022'!A35</f>
        <v>22034</v>
      </c>
      <c r="G247" s="42">
        <f>'2022'!C35</f>
        <v>44795</v>
      </c>
      <c r="H247" s="48" t="str">
        <f>'2022'!G35</f>
        <v>cansl</v>
      </c>
      <c r="I247" s="1">
        <f t="shared" si="1"/>
        <v>2022</v>
      </c>
      <c r="J247" s="1" t="str">
        <f>'2022'!I35</f>
        <v/>
      </c>
    </row>
    <row r="248" ht="14.25" customHeight="1">
      <c r="A248" s="1" t="str">
        <f>'2022'!L36</f>
        <v/>
      </c>
      <c r="B248" s="2" t="str">
        <f>'2022'!M36</f>
        <v/>
      </c>
      <c r="C248" s="1" t="s">
        <v>535</v>
      </c>
      <c r="D248" s="1" t="str">
        <f>'2022'!B36</f>
        <v>Jette Kirketerp</v>
      </c>
      <c r="E248" s="1" t="str">
        <f>'2022'!N36</f>
        <v/>
      </c>
      <c r="F248" s="1">
        <f>'2022'!A36</f>
        <v>22035</v>
      </c>
      <c r="G248" s="42">
        <f>'2022'!C36</f>
        <v>44746</v>
      </c>
      <c r="H248" s="48" t="str">
        <f>'2022'!G36</f>
        <v>bc</v>
      </c>
      <c r="I248" s="1">
        <f t="shared" si="1"/>
        <v>2022</v>
      </c>
      <c r="J248" s="1" t="str">
        <f>'2022'!I36</f>
        <v/>
      </c>
    </row>
    <row r="249" ht="14.25" customHeight="1">
      <c r="A249" s="1" t="str">
        <f>'2022'!L37</f>
        <v/>
      </c>
      <c r="B249" s="2" t="str">
        <f>'2022'!M37</f>
        <v/>
      </c>
      <c r="C249" s="1" t="s">
        <v>537</v>
      </c>
      <c r="D249" s="1" t="str">
        <f>'2022'!B37</f>
        <v>Lea Witzell</v>
      </c>
      <c r="E249" s="1" t="str">
        <f>'2022'!N37</f>
        <v/>
      </c>
      <c r="F249" s="1">
        <f>'2022'!A37</f>
        <v>22036</v>
      </c>
      <c r="G249" s="42">
        <f>'2022'!C37</f>
        <v>44767</v>
      </c>
      <c r="H249" s="48" t="str">
        <f>'2022'!G37</f>
        <v>cansl</v>
      </c>
      <c r="I249" s="1">
        <f t="shared" si="1"/>
        <v>2022</v>
      </c>
      <c r="J249" s="1" t="str">
        <f>'2022'!I37</f>
        <v/>
      </c>
    </row>
    <row r="250" ht="14.25" customHeight="1">
      <c r="A250" s="1" t="str">
        <f>'2022'!L38</f>
        <v/>
      </c>
      <c r="B250" s="2" t="str">
        <f>'2022'!M38</f>
        <v/>
      </c>
      <c r="C250" s="1" t="s">
        <v>40</v>
      </c>
      <c r="D250" s="1" t="str">
        <f>'2022'!B38</f>
        <v>Pia Strøm Nielsen</v>
      </c>
      <c r="E250" s="1" t="str">
        <f>'2022'!N38</f>
        <v/>
      </c>
      <c r="F250" s="1">
        <f>'2022'!A38</f>
        <v>22037</v>
      </c>
      <c r="G250" s="42">
        <f>'2022'!C38</f>
        <v>44717</v>
      </c>
      <c r="H250" s="48" t="str">
        <f>'2022'!G38</f>
        <v>WEB</v>
      </c>
      <c r="I250" s="1">
        <f t="shared" si="1"/>
        <v>2022</v>
      </c>
      <c r="J250" s="1">
        <f>'2022'!I38</f>
        <v>10</v>
      </c>
    </row>
    <row r="251" ht="14.25" customHeight="1">
      <c r="A251" s="1" t="str">
        <f>'2022'!L39</f>
        <v/>
      </c>
      <c r="B251" s="2" t="str">
        <f>'2022'!M39</f>
        <v/>
      </c>
      <c r="C251" s="1" t="s">
        <v>40</v>
      </c>
      <c r="D251" s="1" t="str">
        <f>'2022'!B39</f>
        <v>Anne-marie Nielsen</v>
      </c>
      <c r="E251" s="1" t="str">
        <f>'2022'!N39</f>
        <v/>
      </c>
      <c r="F251" s="1">
        <f>'2022'!A39</f>
        <v>22038</v>
      </c>
      <c r="G251" s="42">
        <f>'2022'!C39</f>
        <v>44802</v>
      </c>
      <c r="H251" s="48" t="str">
        <f>'2022'!G39</f>
        <v>bc</v>
      </c>
      <c r="I251" s="1">
        <f t="shared" si="1"/>
        <v>2022</v>
      </c>
      <c r="J251" s="1" t="str">
        <f>'2022'!I39</f>
        <v/>
      </c>
    </row>
    <row r="252" ht="14.25" customHeight="1">
      <c r="A252" s="1" t="str">
        <f>'2022'!L40</f>
        <v/>
      </c>
      <c r="B252" s="2" t="str">
        <f>'2022'!M40</f>
        <v/>
      </c>
      <c r="C252" s="1" t="s">
        <v>208</v>
      </c>
      <c r="D252" s="1" t="str">
        <f>'2022'!B40</f>
        <v>Johanna Rasmussen</v>
      </c>
      <c r="E252" s="1" t="str">
        <f>'2022'!N40</f>
        <v/>
      </c>
      <c r="F252" s="1">
        <f>'2022'!A40</f>
        <v>22039</v>
      </c>
      <c r="G252" s="42">
        <f>'2022'!C40</f>
        <v>44782</v>
      </c>
      <c r="H252" s="48" t="str">
        <f>'2022'!G40</f>
        <v>cansl</v>
      </c>
      <c r="I252" s="1">
        <f t="shared" si="1"/>
        <v>2022</v>
      </c>
      <c r="J252" s="1" t="str">
        <f>'2022'!I40</f>
        <v/>
      </c>
    </row>
    <row r="253" ht="14.25" customHeight="1">
      <c r="A253" s="1" t="str">
        <f>'2022'!L41</f>
        <v/>
      </c>
      <c r="B253" s="2" t="str">
        <f>'2022'!M41</f>
        <v/>
      </c>
      <c r="C253" s="1" t="s">
        <v>542</v>
      </c>
      <c r="D253" s="1" t="str">
        <f>'2022'!B41</f>
        <v>Vibeke Thide</v>
      </c>
      <c r="E253" s="1" t="str">
        <f>'2022'!N41</f>
        <v/>
      </c>
      <c r="F253" s="1">
        <f>'2022'!A41</f>
        <v>22040</v>
      </c>
      <c r="G253" s="42">
        <f>'2022'!C41</f>
        <v>44774</v>
      </c>
      <c r="H253" s="48" t="str">
        <f>'2022'!G41</f>
        <v>bc</v>
      </c>
      <c r="I253" s="1">
        <f t="shared" si="1"/>
        <v>2022</v>
      </c>
      <c r="J253" s="1" t="str">
        <f>'2022'!I41</f>
        <v/>
      </c>
    </row>
    <row r="254" ht="14.25" customHeight="1">
      <c r="A254" s="1" t="str">
        <f>'2022'!L42</f>
        <v/>
      </c>
      <c r="B254" s="2" t="str">
        <f>'2022'!M42</f>
        <v/>
      </c>
      <c r="C254" s="1" t="s">
        <v>40</v>
      </c>
      <c r="D254" s="1" t="str">
        <f>'2022'!B42</f>
        <v>Gitte Ourø Nielsen</v>
      </c>
      <c r="E254" s="1" t="str">
        <f>'2022'!N42</f>
        <v/>
      </c>
      <c r="F254" s="1">
        <f>'2022'!A42</f>
        <v>22041</v>
      </c>
      <c r="G254" s="42">
        <f>'2022'!C42</f>
        <v>44759</v>
      </c>
      <c r="H254" s="48" t="str">
        <f>'2022'!G42</f>
        <v>bc</v>
      </c>
      <c r="I254" s="1">
        <f t="shared" si="1"/>
        <v>2022</v>
      </c>
      <c r="J254" s="1" t="str">
        <f>'2022'!I42</f>
        <v/>
      </c>
    </row>
    <row r="255" ht="14.25" customHeight="1">
      <c r="A255" s="1" t="str">
        <f>'2022'!L43</f>
        <v/>
      </c>
      <c r="B255" s="2" t="str">
        <f>'2022'!M43</f>
        <v/>
      </c>
      <c r="C255" s="1" t="s">
        <v>135</v>
      </c>
      <c r="D255" s="1" t="str">
        <f>'2022'!B43</f>
        <v>Berith Bie</v>
      </c>
      <c r="E255" s="1" t="str">
        <f>'2022'!N43</f>
        <v/>
      </c>
      <c r="F255" s="1">
        <f>'2022'!A43</f>
        <v>22042</v>
      </c>
      <c r="G255" s="42">
        <f>'2022'!C43</f>
        <v>44750</v>
      </c>
      <c r="H255" s="48" t="str">
        <f>'2022'!G43</f>
        <v>WEB</v>
      </c>
      <c r="I255" s="1">
        <f t="shared" si="1"/>
        <v>2022</v>
      </c>
      <c r="J255" s="1">
        <f>'2022'!I43</f>
        <v>10</v>
      </c>
    </row>
    <row r="256" ht="14.25" customHeight="1">
      <c r="A256" s="1" t="str">
        <f>'2022'!L44</f>
        <v/>
      </c>
      <c r="B256" s="2" t="str">
        <f>'2022'!M44</f>
        <v/>
      </c>
      <c r="C256" s="1" t="s">
        <v>545</v>
      </c>
      <c r="D256" s="1" t="str">
        <f>'2022'!B44</f>
        <v>Ingeborg Brandl</v>
      </c>
      <c r="E256" s="1" t="str">
        <f>'2022'!N44</f>
        <v/>
      </c>
      <c r="F256" s="1">
        <f>'2022'!A44</f>
        <v>22043</v>
      </c>
      <c r="G256" s="42">
        <f>'2022'!C44</f>
        <v>44794</v>
      </c>
      <c r="H256" s="48" t="str">
        <f>'2022'!G44</f>
        <v>bc</v>
      </c>
      <c r="I256" s="1">
        <f t="shared" si="1"/>
        <v>2022</v>
      </c>
      <c r="J256" s="1" t="str">
        <f>'2022'!I44</f>
        <v/>
      </c>
    </row>
    <row r="257" ht="14.25" customHeight="1">
      <c r="A257" s="1" t="str">
        <f>'2022'!L45</f>
        <v/>
      </c>
      <c r="B257" s="2" t="str">
        <f>'2022'!M45</f>
        <v/>
      </c>
      <c r="C257" s="1" t="s">
        <v>99</v>
      </c>
      <c r="D257" s="1" t="str">
        <f>'2022'!B45</f>
        <v>Jan Jensen</v>
      </c>
      <c r="E257" s="1" t="str">
        <f>'2022'!N45</f>
        <v/>
      </c>
      <c r="F257" s="1">
        <f>'2022'!A45</f>
        <v>22044</v>
      </c>
      <c r="G257" s="42">
        <f>'2022'!C45</f>
        <v>44740</v>
      </c>
      <c r="H257" s="48" t="str">
        <f>'2022'!G45</f>
        <v>bc</v>
      </c>
      <c r="I257" s="1">
        <f t="shared" si="1"/>
        <v>2022</v>
      </c>
      <c r="J257" s="1" t="str">
        <f>'2022'!I45</f>
        <v/>
      </c>
    </row>
    <row r="258" ht="14.25" customHeight="1">
      <c r="A258" s="5" t="str">
        <f>'2022'!L46</f>
        <v>gubbertsen@gmail.com</v>
      </c>
      <c r="B258" s="2">
        <f>'2022'!M46</f>
        <v>25582842</v>
      </c>
      <c r="C258" s="1" t="s">
        <v>76</v>
      </c>
      <c r="D258" s="1" t="str">
        <f>'2022'!B46</f>
        <v>Jan Gubbertsen</v>
      </c>
      <c r="E258" s="1" t="str">
        <f>'2022'!N46</f>
        <v>Mette Gubbertsen</v>
      </c>
      <c r="F258" s="1">
        <f>'2022'!A46</f>
        <v>22045</v>
      </c>
      <c r="G258" s="42">
        <f>'2022'!C46</f>
        <v>44752</v>
      </c>
      <c r="H258" s="48" t="str">
        <f>'2022'!G46</f>
        <v>WEB</v>
      </c>
      <c r="I258" s="1">
        <f t="shared" si="1"/>
        <v>2022</v>
      </c>
      <c r="J258" s="1">
        <f>'2022'!I46</f>
        <v>10</v>
      </c>
    </row>
    <row r="259" ht="14.25" customHeight="1">
      <c r="A259" s="1" t="str">
        <f>'2022'!L47</f>
        <v/>
      </c>
      <c r="B259" s="2" t="str">
        <f>'2022'!M47</f>
        <v/>
      </c>
      <c r="C259" s="1" t="s">
        <v>30</v>
      </c>
      <c r="D259" s="1" t="str">
        <f>'2022'!B47</f>
        <v>Mariann Jørn Hansen</v>
      </c>
      <c r="E259" s="1" t="str">
        <f>'2022'!N47</f>
        <v/>
      </c>
      <c r="F259" s="1">
        <f>'2022'!A47</f>
        <v>22046</v>
      </c>
      <c r="G259" s="42">
        <f>'2022'!C47</f>
        <v>44755</v>
      </c>
      <c r="H259" s="48" t="str">
        <f>'2022'!G47</f>
        <v>bc</v>
      </c>
      <c r="I259" s="1">
        <f t="shared" si="1"/>
        <v>2022</v>
      </c>
      <c r="J259" s="1" t="str">
        <f>'2022'!I47</f>
        <v/>
      </c>
    </row>
    <row r="260" ht="14.25" customHeight="1">
      <c r="A260" s="1" t="str">
        <f>'2022'!L48</f>
        <v/>
      </c>
      <c r="B260" s="2" t="str">
        <f>'2022'!M48</f>
        <v/>
      </c>
      <c r="C260" s="1" t="s">
        <v>549</v>
      </c>
      <c r="D260" s="1" t="str">
        <f>'2022'!B48</f>
        <v>Axel Bistrup</v>
      </c>
      <c r="E260" s="1" t="str">
        <f>'2022'!N48</f>
        <v/>
      </c>
      <c r="F260" s="1">
        <f>'2022'!A48</f>
        <v>22047</v>
      </c>
      <c r="G260" s="42">
        <f>'2022'!C48</f>
        <v>44693</v>
      </c>
      <c r="H260" s="48" t="str">
        <f>'2022'!G48</f>
        <v>bc</v>
      </c>
      <c r="I260" s="1">
        <f t="shared" si="1"/>
        <v>2022</v>
      </c>
      <c r="J260" s="1" t="str">
        <f>'2022'!I48</f>
        <v/>
      </c>
    </row>
    <row r="261" ht="14.25" customHeight="1">
      <c r="A261" s="1" t="str">
        <f>'2022'!L49</f>
        <v/>
      </c>
      <c r="B261" s="2" t="str">
        <f>'2022'!M49</f>
        <v/>
      </c>
      <c r="C261" s="1" t="s">
        <v>403</v>
      </c>
      <c r="D261" s="1" t="str">
        <f>'2022'!B49</f>
        <v>Lilian Petersen</v>
      </c>
      <c r="E261" s="1" t="str">
        <f>'2022'!N49</f>
        <v/>
      </c>
      <c r="F261" s="1">
        <f>'2022'!A49</f>
        <v>22048</v>
      </c>
      <c r="G261" s="42">
        <f>'2022'!C49</f>
        <v>44713</v>
      </c>
      <c r="H261" s="48" t="str">
        <f>'2022'!G49</f>
        <v>cansl</v>
      </c>
      <c r="I261" s="1">
        <f t="shared" si="1"/>
        <v>2022</v>
      </c>
      <c r="J261" s="1" t="str">
        <f>'2022'!I49</f>
        <v/>
      </c>
    </row>
    <row r="262" ht="14.25" customHeight="1">
      <c r="A262" s="1" t="str">
        <f>'2022'!L50</f>
        <v/>
      </c>
      <c r="B262" s="2" t="str">
        <f>'2022'!M50</f>
        <v/>
      </c>
      <c r="C262" s="1" t="s">
        <v>552</v>
      </c>
      <c r="D262" s="1" t="str">
        <f>'2022'!B50</f>
        <v>Ilona Bischoff</v>
      </c>
      <c r="E262" s="1" t="str">
        <f>'2022'!N50</f>
        <v/>
      </c>
      <c r="F262" s="1">
        <f>'2022'!A50</f>
        <v>22049</v>
      </c>
      <c r="G262" s="42">
        <f>'2022'!C50</f>
        <v>44752</v>
      </c>
      <c r="H262" s="48" t="str">
        <f>'2022'!G50</f>
        <v>bc</v>
      </c>
      <c r="I262" s="1">
        <f t="shared" si="1"/>
        <v>2022</v>
      </c>
      <c r="J262" s="1" t="str">
        <f>'2022'!I50</f>
        <v/>
      </c>
    </row>
    <row r="263" ht="14.25" customHeight="1">
      <c r="A263" s="1" t="str">
        <f>'2022'!L51</f>
        <v/>
      </c>
      <c r="B263" s="2" t="str">
        <f>'2022'!M51</f>
        <v/>
      </c>
      <c r="C263" s="1" t="s">
        <v>554</v>
      </c>
      <c r="D263" s="1" t="str">
        <f>'2022'!B51</f>
        <v>Gitte Bernhard</v>
      </c>
      <c r="E263" s="1" t="str">
        <f>'2022'!N51</f>
        <v/>
      </c>
      <c r="F263" s="1">
        <f>'2022'!A51</f>
        <v>22050</v>
      </c>
      <c r="G263" s="42">
        <f>'2022'!C51</f>
        <v>44774</v>
      </c>
      <c r="H263" s="48" t="str">
        <f>'2022'!G51</f>
        <v>WEB</v>
      </c>
      <c r="I263" s="1">
        <f t="shared" si="1"/>
        <v>2022</v>
      </c>
      <c r="J263" s="1" t="str">
        <f>'2022'!I51</f>
        <v/>
      </c>
    </row>
    <row r="264" ht="14.25" customHeight="1">
      <c r="A264" s="1" t="str">
        <f>'2022'!L52</f>
        <v/>
      </c>
      <c r="B264" s="2" t="str">
        <f>'2022'!M52</f>
        <v/>
      </c>
      <c r="C264" s="1" t="s">
        <v>556</v>
      </c>
      <c r="D264" s="1" t="str">
        <f>'2022'!B52</f>
        <v>Helene Dubois</v>
      </c>
      <c r="E264" s="1" t="str">
        <f>'2022'!N52</f>
        <v/>
      </c>
      <c r="F264" s="1">
        <f>'2022'!A52</f>
        <v>22051</v>
      </c>
      <c r="G264" s="42">
        <f>'2022'!C52</f>
        <v>44665</v>
      </c>
      <c r="H264" s="48" t="str">
        <f>'2022'!G52</f>
        <v>bc</v>
      </c>
      <c r="I264" s="1">
        <f t="shared" si="1"/>
        <v>2022</v>
      </c>
      <c r="J264" s="1" t="str">
        <f>'2022'!I52</f>
        <v/>
      </c>
    </row>
    <row r="265" ht="14.25" customHeight="1">
      <c r="A265" s="1" t="str">
        <f>'2022'!L53</f>
        <v/>
      </c>
      <c r="B265" s="2" t="str">
        <f>'2022'!M53</f>
        <v/>
      </c>
      <c r="C265" s="1" t="s">
        <v>558</v>
      </c>
      <c r="D265" s="1" t="str">
        <f>'2022'!B53</f>
        <v>Jeanette Balkan</v>
      </c>
      <c r="E265" s="1" t="str">
        <f>'2022'!N53</f>
        <v/>
      </c>
      <c r="F265" s="1">
        <f>'2022'!A53</f>
        <v>22052</v>
      </c>
      <c r="G265" s="42">
        <f>'2022'!C53</f>
        <v>44784</v>
      </c>
      <c r="H265" s="48" t="str">
        <f>'2022'!G53</f>
        <v>bc</v>
      </c>
      <c r="I265" s="1">
        <f t="shared" si="1"/>
        <v>2022</v>
      </c>
      <c r="J265" s="1" t="str">
        <f>'2022'!I53</f>
        <v/>
      </c>
    </row>
    <row r="266" ht="14.25" customHeight="1">
      <c r="A266" s="1" t="str">
        <f>'2022'!L54</f>
        <v/>
      </c>
      <c r="B266" s="2" t="str">
        <f>'2022'!M54</f>
        <v/>
      </c>
      <c r="C266" s="1" t="s">
        <v>440</v>
      </c>
      <c r="D266" s="1" t="str">
        <f>'2022'!B54</f>
        <v>Jorun Christensen</v>
      </c>
      <c r="E266" s="1" t="str">
        <f>'2022'!N54</f>
        <v/>
      </c>
      <c r="F266" s="1">
        <f>'2022'!A54</f>
        <v>22053</v>
      </c>
      <c r="G266" s="42">
        <f>'2022'!C54</f>
        <v>44745</v>
      </c>
      <c r="H266" s="48" t="str">
        <f>'2022'!G54</f>
        <v>cansl</v>
      </c>
      <c r="I266" s="1">
        <f t="shared" si="1"/>
        <v>2022</v>
      </c>
      <c r="J266" s="1" t="str">
        <f>'2022'!I54</f>
        <v/>
      </c>
    </row>
    <row r="267" ht="14.25" customHeight="1">
      <c r="A267" s="1" t="str">
        <f>'2022'!L55</f>
        <v/>
      </c>
      <c r="B267" s="2" t="str">
        <f>'2022'!M55</f>
        <v/>
      </c>
      <c r="C267" s="1" t="s">
        <v>561</v>
      </c>
      <c r="D267" s="1" t="str">
        <f>'2022'!B55</f>
        <v>Nini Hastig</v>
      </c>
      <c r="E267" s="1" t="str">
        <f>'2022'!N55</f>
        <v/>
      </c>
      <c r="F267" s="1">
        <f>'2022'!A55</f>
        <v>22054</v>
      </c>
      <c r="G267" s="42">
        <f>'2022'!C55</f>
        <v>44707</v>
      </c>
      <c r="H267" s="48" t="str">
        <f>'2022'!G55</f>
        <v>bc</v>
      </c>
      <c r="I267" s="1">
        <f t="shared" si="1"/>
        <v>2022</v>
      </c>
      <c r="J267" s="1" t="str">
        <f>'2022'!I55</f>
        <v/>
      </c>
    </row>
    <row r="268" ht="14.25" customHeight="1">
      <c r="A268" s="1" t="str">
        <f>'2022'!L56</f>
        <v/>
      </c>
      <c r="B268" s="2" t="str">
        <f>'2022'!M56</f>
        <v/>
      </c>
      <c r="C268" s="1" t="s">
        <v>563</v>
      </c>
      <c r="D268" s="1" t="str">
        <f>'2022'!B56</f>
        <v>Gert Kalsson</v>
      </c>
      <c r="E268" s="1" t="str">
        <f>'2022'!N56</f>
        <v/>
      </c>
      <c r="F268" s="1">
        <f>'2022'!A56</f>
        <v>22055</v>
      </c>
      <c r="G268" s="42">
        <f>'2022'!C56</f>
        <v>44739</v>
      </c>
      <c r="H268" s="48" t="str">
        <f>'2022'!G56</f>
        <v>cansl</v>
      </c>
      <c r="I268" s="1">
        <f t="shared" si="1"/>
        <v>2022</v>
      </c>
      <c r="J268" s="1" t="str">
        <f>'2022'!I56</f>
        <v/>
      </c>
    </row>
    <row r="269" ht="14.25" customHeight="1">
      <c r="A269" s="1" t="str">
        <f>'2022'!L57</f>
        <v/>
      </c>
      <c r="B269" s="2" t="str">
        <f>'2022'!M57</f>
        <v/>
      </c>
      <c r="C269" s="1" t="s">
        <v>565</v>
      </c>
      <c r="D269" s="1" t="str">
        <f>'2022'!B57</f>
        <v>Heike Bauer</v>
      </c>
      <c r="E269" s="1" t="str">
        <f>'2022'!N57</f>
        <v/>
      </c>
      <c r="F269" s="1">
        <f>'2022'!A57</f>
        <v>22056</v>
      </c>
      <c r="G269" s="42">
        <f>'2022'!C57</f>
        <v>44731</v>
      </c>
      <c r="H269" s="48" t="str">
        <f>'2022'!G57</f>
        <v>bc</v>
      </c>
      <c r="I269" s="1">
        <f t="shared" si="1"/>
        <v>2022</v>
      </c>
      <c r="J269" s="1" t="str">
        <f>'2022'!I57</f>
        <v/>
      </c>
    </row>
    <row r="270" ht="14.25" customHeight="1">
      <c r="A270" s="1" t="str">
        <f>'2022'!L58</f>
        <v/>
      </c>
      <c r="B270" s="2" t="str">
        <f>'2022'!M58</f>
        <v/>
      </c>
      <c r="C270" s="1" t="s">
        <v>85</v>
      </c>
      <c r="D270" s="1" t="str">
        <f>'2022'!B58</f>
        <v>Tonny &amp; Kirsten Bjerrum</v>
      </c>
      <c r="E270" s="1" t="str">
        <f>'2022'!N58</f>
        <v/>
      </c>
      <c r="F270" s="1">
        <f>'2022'!A58</f>
        <v>22057</v>
      </c>
      <c r="G270" s="42">
        <f>'2022'!C58</f>
        <v>44744</v>
      </c>
      <c r="H270" s="48" t="str">
        <f>'2022'!G58</f>
        <v>WEB</v>
      </c>
      <c r="I270" s="1">
        <f t="shared" si="1"/>
        <v>2022</v>
      </c>
      <c r="J270" s="1">
        <f>'2022'!I58</f>
        <v>10</v>
      </c>
    </row>
    <row r="271" ht="14.25" customHeight="1">
      <c r="A271" s="1" t="str">
        <f>'2022'!L59</f>
        <v/>
      </c>
      <c r="B271" s="2" t="str">
        <f>'2022'!M59</f>
        <v/>
      </c>
      <c r="C271" s="1" t="s">
        <v>568</v>
      </c>
      <c r="D271" s="1" t="str">
        <f>'2022'!B59</f>
        <v>Catalina Ewe-Ericson</v>
      </c>
      <c r="E271" s="1" t="str">
        <f>'2022'!N59</f>
        <v/>
      </c>
      <c r="F271" s="1">
        <f>'2022'!A59</f>
        <v>22058</v>
      </c>
      <c r="G271" s="42">
        <f>'2022'!C59</f>
        <v>44750</v>
      </c>
      <c r="H271" s="48" t="str">
        <f>'2022'!G59</f>
        <v>bc</v>
      </c>
      <c r="I271" s="1">
        <f t="shared" si="1"/>
        <v>2022</v>
      </c>
      <c r="J271" s="1" t="str">
        <f>'2022'!I59</f>
        <v/>
      </c>
    </row>
    <row r="272" ht="14.25" customHeight="1">
      <c r="A272" s="1" t="str">
        <f>'2022'!L60</f>
        <v/>
      </c>
      <c r="B272" s="2" t="str">
        <f>'2022'!M60</f>
        <v/>
      </c>
      <c r="C272" s="1" t="s">
        <v>182</v>
      </c>
      <c r="D272" s="1" t="str">
        <f>'2022'!B60</f>
        <v>Janne Malberg</v>
      </c>
      <c r="E272" s="1" t="str">
        <f>'2022'!N60</f>
        <v/>
      </c>
      <c r="F272" s="1">
        <f>'2022'!A60</f>
        <v>22059</v>
      </c>
      <c r="G272" s="42">
        <f>'2022'!C60</f>
        <v>44679</v>
      </c>
      <c r="H272" s="48" t="str">
        <f>'2022'!G60</f>
        <v>bc</v>
      </c>
      <c r="I272" s="1">
        <f t="shared" si="1"/>
        <v>2022</v>
      </c>
      <c r="J272" s="1" t="str">
        <f>'2022'!I60</f>
        <v/>
      </c>
    </row>
    <row r="273" ht="14.25" customHeight="1">
      <c r="A273" s="1" t="str">
        <f>'2022'!L61</f>
        <v/>
      </c>
      <c r="B273" s="2" t="str">
        <f>'2022'!M61</f>
        <v/>
      </c>
      <c r="C273" s="1" t="s">
        <v>570</v>
      </c>
      <c r="D273" s="1" t="str">
        <f>'2022'!B61</f>
        <v>Wolfgang Tobergte</v>
      </c>
      <c r="E273" s="1" t="str">
        <f>'2022'!N61</f>
        <v/>
      </c>
      <c r="F273" s="1">
        <f>'2022'!A61</f>
        <v>22060</v>
      </c>
      <c r="G273" s="42">
        <f>'2022'!C61</f>
        <v>44783</v>
      </c>
      <c r="H273" s="48" t="str">
        <f>'2022'!G61</f>
        <v>bc</v>
      </c>
      <c r="I273" s="1">
        <f t="shared" si="1"/>
        <v>2022</v>
      </c>
      <c r="J273" s="1" t="str">
        <f>'2022'!I61</f>
        <v/>
      </c>
    </row>
    <row r="274" ht="14.25" customHeight="1">
      <c r="A274" s="1" t="str">
        <f>'2022'!L62</f>
        <v/>
      </c>
      <c r="B274" s="2" t="str">
        <f>'2022'!M62</f>
        <v/>
      </c>
      <c r="C274" s="1" t="s">
        <v>208</v>
      </c>
      <c r="D274" s="1" t="str">
        <f>'2022'!B62</f>
        <v>Bjarne Rasmussen</v>
      </c>
      <c r="E274" s="1" t="str">
        <f>'2022'!N62</f>
        <v/>
      </c>
      <c r="F274" s="1">
        <f>'2022'!A62</f>
        <v>22061</v>
      </c>
      <c r="G274" s="42">
        <f>'2022'!C62</f>
        <v>44731</v>
      </c>
      <c r="H274" s="48" t="str">
        <f>'2022'!G62</f>
        <v>cansl</v>
      </c>
      <c r="I274" s="1">
        <f t="shared" si="1"/>
        <v>2022</v>
      </c>
      <c r="J274" s="1" t="str">
        <f>'2022'!I62</f>
        <v/>
      </c>
    </row>
    <row r="275" ht="14.25" customHeight="1">
      <c r="A275" s="1" t="str">
        <f>'2022'!L63</f>
        <v/>
      </c>
      <c r="B275" s="2" t="str">
        <f>'2022'!M63</f>
        <v/>
      </c>
      <c r="C275" s="1" t="s">
        <v>573</v>
      </c>
      <c r="D275" s="1" t="str">
        <f>'2022'!B63</f>
        <v>Agneta Börjesson</v>
      </c>
      <c r="E275" s="1" t="str">
        <f>'2022'!N63</f>
        <v/>
      </c>
      <c r="F275" s="1">
        <f>'2022'!A63</f>
        <v>22062</v>
      </c>
      <c r="G275" s="42">
        <f>'2022'!C63</f>
        <v>44720</v>
      </c>
      <c r="H275" s="48" t="str">
        <f>'2022'!G63</f>
        <v>cansl</v>
      </c>
      <c r="I275" s="1">
        <f t="shared" si="1"/>
        <v>2022</v>
      </c>
      <c r="J275" s="1" t="str">
        <f>'2022'!I63</f>
        <v/>
      </c>
    </row>
    <row r="276" ht="14.25" customHeight="1">
      <c r="A276" s="1" t="str">
        <f>'2022'!L64</f>
        <v/>
      </c>
      <c r="B276" s="2" t="str">
        <f>'2022'!M64</f>
        <v/>
      </c>
      <c r="C276" s="1" t="s">
        <v>40</v>
      </c>
      <c r="D276" s="1" t="str">
        <f>'2022'!B64</f>
        <v>John Bøgelund Nielsen</v>
      </c>
      <c r="E276" s="1" t="str">
        <f>'2022'!N64</f>
        <v/>
      </c>
      <c r="F276" s="1">
        <f>'2022'!A64</f>
        <v>22063</v>
      </c>
      <c r="G276" s="42">
        <f>'2022'!C64</f>
        <v>44735</v>
      </c>
      <c r="H276" s="48" t="str">
        <f>'2022'!G64</f>
        <v>bc</v>
      </c>
      <c r="I276" s="1">
        <f t="shared" si="1"/>
        <v>2022</v>
      </c>
      <c r="J276" s="1" t="str">
        <f>'2022'!I64</f>
        <v/>
      </c>
    </row>
    <row r="277" ht="14.25" customHeight="1">
      <c r="A277" s="1" t="str">
        <f>'2022'!L65</f>
        <v/>
      </c>
      <c r="B277" s="2" t="str">
        <f>'2022'!M65</f>
        <v/>
      </c>
      <c r="C277" s="1" t="s">
        <v>576</v>
      </c>
      <c r="D277" s="1" t="str">
        <f>'2022'!B65</f>
        <v>Steen Knoop</v>
      </c>
      <c r="E277" s="1" t="str">
        <f>'2022'!N65</f>
        <v/>
      </c>
      <c r="F277" s="1">
        <f>'2022'!A65</f>
        <v>22064</v>
      </c>
      <c r="G277" s="42">
        <f>'2022'!C65</f>
        <v>44765</v>
      </c>
      <c r="H277" s="48" t="str">
        <f>'2022'!G65</f>
        <v>cansl</v>
      </c>
      <c r="I277" s="1">
        <f t="shared" si="1"/>
        <v>2022</v>
      </c>
      <c r="J277" s="1" t="str">
        <f>'2022'!I65</f>
        <v/>
      </c>
    </row>
    <row r="278" ht="14.25" customHeight="1">
      <c r="A278" s="1" t="str">
        <f>'2022'!L66</f>
        <v/>
      </c>
      <c r="B278" s="2" t="str">
        <f>'2022'!M66</f>
        <v/>
      </c>
      <c r="C278" s="1" t="s">
        <v>578</v>
      </c>
      <c r="D278" s="1" t="str">
        <f>'2022'!B66</f>
        <v>Wolfgang Knck</v>
      </c>
      <c r="E278" s="1" t="str">
        <f>'2022'!N66</f>
        <v/>
      </c>
      <c r="F278" s="1">
        <f>'2022'!A66</f>
        <v>22065</v>
      </c>
      <c r="G278" s="42">
        <f>'2022'!C66</f>
        <v>44737</v>
      </c>
      <c r="H278" s="48" t="str">
        <f>'2022'!G66</f>
        <v>bc</v>
      </c>
      <c r="I278" s="1">
        <f t="shared" si="1"/>
        <v>2022</v>
      </c>
      <c r="J278" s="1" t="str">
        <f>'2022'!I66</f>
        <v/>
      </c>
    </row>
    <row r="279" ht="14.25" customHeight="1">
      <c r="A279" s="1" t="str">
        <f>'2022'!L67</f>
        <v/>
      </c>
      <c r="B279" s="2" t="str">
        <f>'2022'!M67</f>
        <v/>
      </c>
      <c r="C279" s="1" t="s">
        <v>580</v>
      </c>
      <c r="D279" s="1" t="str">
        <f>'2022'!B67</f>
        <v>Regina &amp; Peter Baberowski</v>
      </c>
      <c r="E279" s="1" t="str">
        <f>'2022'!N67</f>
        <v/>
      </c>
      <c r="F279" s="1">
        <f>'2022'!A67</f>
        <v>22066</v>
      </c>
      <c r="G279" s="42">
        <f>'2022'!C67</f>
        <v>44732</v>
      </c>
      <c r="H279" s="48" t="str">
        <f>'2022'!G67</f>
        <v>WEB</v>
      </c>
      <c r="I279" s="1">
        <f t="shared" si="1"/>
        <v>2022</v>
      </c>
      <c r="J279" s="1">
        <f>'2022'!I67</f>
        <v>10</v>
      </c>
    </row>
    <row r="280" ht="14.25" customHeight="1">
      <c r="A280" s="1" t="str">
        <f>'2022'!L68</f>
        <v/>
      </c>
      <c r="B280" s="2" t="str">
        <f>'2022'!M68</f>
        <v/>
      </c>
      <c r="C280" s="1" t="s">
        <v>582</v>
      </c>
      <c r="D280" s="1" t="str">
        <f>'2022'!B68</f>
        <v>Siegmar Aschrich</v>
      </c>
      <c r="E280" s="1" t="str">
        <f>'2022'!N68</f>
        <v/>
      </c>
      <c r="F280" s="1">
        <f>'2022'!A68</f>
        <v>22067</v>
      </c>
      <c r="G280" s="42">
        <f>'2022'!C68</f>
        <v>44801</v>
      </c>
      <c r="H280" s="48" t="str">
        <f>'2022'!G68</f>
        <v>cansl</v>
      </c>
      <c r="I280" s="1">
        <f t="shared" si="1"/>
        <v>2022</v>
      </c>
      <c r="J280" s="1" t="str">
        <f>'2022'!I68</f>
        <v/>
      </c>
    </row>
    <row r="281" ht="14.25" customHeight="1">
      <c r="A281" s="1" t="str">
        <f>'2022'!L69</f>
        <v/>
      </c>
      <c r="B281" s="2" t="str">
        <f>'2022'!M69</f>
        <v/>
      </c>
      <c r="C281" s="1" t="s">
        <v>208</v>
      </c>
      <c r="D281" s="1" t="str">
        <f>'2022'!B69</f>
        <v>Niels Erik Rasmussen</v>
      </c>
      <c r="E281" s="1" t="str">
        <f>'2022'!N69</f>
        <v/>
      </c>
      <c r="F281" s="1">
        <f>'2022'!A69</f>
        <v>22068</v>
      </c>
      <c r="G281" s="42">
        <f>'2022'!C69</f>
        <v>44683</v>
      </c>
      <c r="H281" s="48" t="str">
        <f>'2022'!G69</f>
        <v>WEB</v>
      </c>
      <c r="I281" s="1">
        <f t="shared" si="1"/>
        <v>2022</v>
      </c>
      <c r="J281" s="1">
        <f>'2022'!I69</f>
        <v>12</v>
      </c>
    </row>
    <row r="282" ht="14.25" customHeight="1">
      <c r="A282" s="1" t="str">
        <f>'2022'!L70</f>
        <v/>
      </c>
      <c r="B282" s="2" t="str">
        <f>'2022'!M70</f>
        <v/>
      </c>
      <c r="C282" s="1" t="s">
        <v>52</v>
      </c>
      <c r="D282" s="1" t="str">
        <f>'2022'!B70</f>
        <v>Birgitte Poulsen</v>
      </c>
      <c r="E282" s="1" t="str">
        <f>'2022'!N70</f>
        <v/>
      </c>
      <c r="F282" s="1">
        <f>'2022'!A70</f>
        <v>22069</v>
      </c>
      <c r="G282" s="42">
        <f>'2022'!C70</f>
        <v>44682</v>
      </c>
      <c r="H282" s="48" t="str">
        <f>'2022'!G70</f>
        <v>WEB</v>
      </c>
      <c r="I282" s="1">
        <f t="shared" si="1"/>
        <v>2022</v>
      </c>
      <c r="J282" s="1">
        <f>'2022'!I70</f>
        <v>10</v>
      </c>
    </row>
    <row r="283" ht="14.25" customHeight="1">
      <c r="A283" s="1" t="str">
        <f>'2022'!L71</f>
        <v/>
      </c>
      <c r="B283" s="2" t="str">
        <f>'2022'!M71</f>
        <v/>
      </c>
      <c r="C283" s="1" t="s">
        <v>584</v>
      </c>
      <c r="D283" s="1" t="str">
        <f>'2022'!B71</f>
        <v>Jytte Hviid</v>
      </c>
      <c r="E283" s="1" t="str">
        <f>'2022'!N71</f>
        <v/>
      </c>
      <c r="F283" s="1">
        <f>'2022'!A71</f>
        <v>22070</v>
      </c>
      <c r="G283" s="42">
        <f>'2022'!C71</f>
        <v>44777</v>
      </c>
      <c r="H283" s="48" t="str">
        <f>'2022'!G71</f>
        <v>bc</v>
      </c>
      <c r="I283" s="1">
        <f t="shared" si="1"/>
        <v>2022</v>
      </c>
      <c r="J283" s="1" t="str">
        <f>'2022'!I71</f>
        <v/>
      </c>
    </row>
    <row r="284" ht="14.25" customHeight="1">
      <c r="A284" s="1" t="str">
        <f>'2022'!L72</f>
        <v/>
      </c>
      <c r="B284" s="2" t="str">
        <f>'2022'!M72</f>
        <v/>
      </c>
      <c r="C284" s="1" t="s">
        <v>586</v>
      </c>
      <c r="D284" s="1" t="str">
        <f>'2022'!B72</f>
        <v>Ralf Kohlrusch</v>
      </c>
      <c r="E284" s="1" t="str">
        <f>'2022'!N72</f>
        <v/>
      </c>
      <c r="F284" s="1">
        <f>'2022'!A72</f>
        <v>22071</v>
      </c>
      <c r="G284" s="42">
        <f>'2022'!C72</f>
        <v>44795</v>
      </c>
      <c r="H284" s="48" t="str">
        <f>'2022'!G72</f>
        <v>bc</v>
      </c>
      <c r="I284" s="1">
        <f t="shared" si="1"/>
        <v>2022</v>
      </c>
      <c r="J284" s="1" t="str">
        <f>'2022'!I72</f>
        <v/>
      </c>
    </row>
    <row r="285" ht="14.25" customHeight="1">
      <c r="A285" s="1" t="str">
        <f>'2022'!L73</f>
        <v/>
      </c>
      <c r="B285" s="2" t="str">
        <f>'2022'!M73</f>
        <v/>
      </c>
      <c r="C285" s="1" t="s">
        <v>588</v>
      </c>
      <c r="D285" s="1" t="str">
        <f>'2022'!B73</f>
        <v>Björn Hjelm</v>
      </c>
      <c r="E285" s="1" t="str">
        <f>'2022'!N73</f>
        <v/>
      </c>
      <c r="F285" s="1">
        <f>'2022'!A73</f>
        <v>22072</v>
      </c>
      <c r="G285" s="42">
        <f>'2022'!C73</f>
        <v>44783</v>
      </c>
      <c r="H285" s="48" t="str">
        <f>'2022'!G73</f>
        <v>bc</v>
      </c>
      <c r="I285" s="1">
        <f t="shared" si="1"/>
        <v>2022</v>
      </c>
      <c r="J285" s="1" t="str">
        <f>'2022'!I73</f>
        <v/>
      </c>
    </row>
    <row r="286" ht="14.25" customHeight="1">
      <c r="A286" s="1" t="str">
        <f>'2022'!L74</f>
        <v/>
      </c>
      <c r="B286" s="2" t="str">
        <f>'2022'!M74</f>
        <v/>
      </c>
      <c r="C286" s="1" t="s">
        <v>590</v>
      </c>
      <c r="D286" s="1" t="str">
        <f>'2022'!B74</f>
        <v>Ulla Johansson</v>
      </c>
      <c r="E286" s="1" t="str">
        <f>'2022'!N74</f>
        <v/>
      </c>
      <c r="F286" s="1">
        <f>'2022'!A74</f>
        <v>22073</v>
      </c>
      <c r="G286" s="42">
        <f>'2022'!C74</f>
        <v>44774</v>
      </c>
      <c r="H286" s="48" t="str">
        <f>'2022'!G74</f>
        <v>bc</v>
      </c>
      <c r="I286" s="1">
        <f t="shared" si="1"/>
        <v>2022</v>
      </c>
      <c r="J286" s="1" t="str">
        <f>'2022'!I74</f>
        <v/>
      </c>
    </row>
    <row r="287" ht="14.25" customHeight="1">
      <c r="A287" s="1" t="str">
        <f>'2022'!L75</f>
        <v/>
      </c>
      <c r="B287" s="2" t="str">
        <f>'2022'!M75</f>
        <v/>
      </c>
      <c r="C287" s="1" t="s">
        <v>573</v>
      </c>
      <c r="D287" s="1" t="str">
        <f>'2022'!B75</f>
        <v>Agnete Börjesson</v>
      </c>
      <c r="E287" s="1" t="str">
        <f>'2022'!N75</f>
        <v/>
      </c>
      <c r="F287" s="1">
        <f>'2022'!A75</f>
        <v>22074</v>
      </c>
      <c r="G287" s="42">
        <f>'2022'!C75</f>
        <v>44711</v>
      </c>
      <c r="H287" s="48" t="str">
        <f>'2022'!G75</f>
        <v>bc</v>
      </c>
      <c r="I287" s="1">
        <f t="shared" si="1"/>
        <v>2022</v>
      </c>
      <c r="J287" s="1" t="str">
        <f>'2022'!I75</f>
        <v/>
      </c>
    </row>
    <row r="288" ht="14.25" customHeight="1">
      <c r="A288" s="1" t="str">
        <f>'2022'!L76</f>
        <v/>
      </c>
      <c r="B288" s="2" t="str">
        <f>'2022'!M76</f>
        <v/>
      </c>
      <c r="C288" s="1" t="s">
        <v>593</v>
      </c>
      <c r="D288" s="1" t="str">
        <f>'2022'!B76</f>
        <v>Jörg Selinski</v>
      </c>
      <c r="E288" s="1" t="str">
        <f>'2022'!N76</f>
        <v/>
      </c>
      <c r="F288" s="1">
        <f>'2022'!A76</f>
        <v>22075</v>
      </c>
      <c r="G288" s="42">
        <f>'2022'!C76</f>
        <v>44661</v>
      </c>
      <c r="H288" s="48" t="str">
        <f>'2022'!G76</f>
        <v>bc</v>
      </c>
      <c r="I288" s="1">
        <f t="shared" si="1"/>
        <v>2022</v>
      </c>
      <c r="J288" s="1" t="str">
        <f>'2022'!I76</f>
        <v/>
      </c>
    </row>
    <row r="289" ht="14.25" customHeight="1">
      <c r="A289" s="1" t="str">
        <f>'2022'!L77</f>
        <v/>
      </c>
      <c r="B289" s="2" t="str">
        <f>'2022'!M77</f>
        <v/>
      </c>
      <c r="C289" s="1" t="s">
        <v>99</v>
      </c>
      <c r="D289" s="1" t="str">
        <f>'2022'!B77</f>
        <v>Karsten Jensen</v>
      </c>
      <c r="E289" s="1" t="str">
        <f>'2022'!N77</f>
        <v/>
      </c>
      <c r="F289" s="1">
        <f>'2022'!A77</f>
        <v>22076</v>
      </c>
      <c r="G289" s="42">
        <f>'2022'!C77</f>
        <v>44743</v>
      </c>
      <c r="H289" s="48" t="str">
        <f>'2022'!G77</f>
        <v>bc</v>
      </c>
      <c r="I289" s="1">
        <f t="shared" si="1"/>
        <v>2022</v>
      </c>
      <c r="J289" s="1" t="str">
        <f>'2022'!I77</f>
        <v/>
      </c>
    </row>
    <row r="290" ht="14.25" customHeight="1">
      <c r="A290" s="1" t="str">
        <f>'2022'!L78</f>
        <v/>
      </c>
      <c r="B290" s="2" t="str">
        <f>'2022'!M78</f>
        <v/>
      </c>
      <c r="C290" s="1" t="s">
        <v>596</v>
      </c>
      <c r="D290" s="1" t="str">
        <f>'2022'!B78</f>
        <v>Malin Heurlen</v>
      </c>
      <c r="E290" s="1" t="str">
        <f>'2022'!N78</f>
        <v/>
      </c>
      <c r="F290" s="1">
        <f>'2022'!A78</f>
        <v>22077</v>
      </c>
      <c r="G290" s="42">
        <f>'2022'!C78</f>
        <v>44748</v>
      </c>
      <c r="H290" s="48" t="str">
        <f>'2022'!G78</f>
        <v>bc</v>
      </c>
      <c r="I290" s="1">
        <f t="shared" si="1"/>
        <v>2022</v>
      </c>
      <c r="J290" s="1" t="str">
        <f>'2022'!I78</f>
        <v/>
      </c>
    </row>
    <row r="291" ht="14.25" customHeight="1">
      <c r="A291" s="1" t="str">
        <f>'2022'!L79</f>
        <v/>
      </c>
      <c r="B291" s="2" t="str">
        <f>'2022'!M79</f>
        <v/>
      </c>
      <c r="C291" s="1" t="s">
        <v>312</v>
      </c>
      <c r="D291" s="1" t="str">
        <f>'2022'!B79</f>
        <v>Jacob Larsen</v>
      </c>
      <c r="E291" s="1" t="str">
        <f>'2022'!N79</f>
        <v/>
      </c>
      <c r="F291" s="1">
        <f>'2022'!A79</f>
        <v>22078</v>
      </c>
      <c r="G291" s="42">
        <f>'2022'!C79</f>
        <v>44662</v>
      </c>
      <c r="H291" s="48" t="str">
        <f>'2022'!G79</f>
        <v>bc</v>
      </c>
      <c r="I291" s="1">
        <f t="shared" si="1"/>
        <v>2022</v>
      </c>
      <c r="J291" s="1" t="str">
        <f>'2022'!I79</f>
        <v/>
      </c>
    </row>
    <row r="292" ht="14.25" customHeight="1">
      <c r="A292" s="1" t="str">
        <f>'2022'!L80</f>
        <v/>
      </c>
      <c r="B292" s="2" t="str">
        <f>'2022'!M80</f>
        <v/>
      </c>
      <c r="C292" s="1" t="s">
        <v>40</v>
      </c>
      <c r="D292" s="1" t="str">
        <f>'2022'!B80</f>
        <v>Susanne Nielsen</v>
      </c>
      <c r="E292" s="1" t="str">
        <f>'2022'!N80</f>
        <v/>
      </c>
      <c r="F292" s="1">
        <f>'2022'!A80</f>
        <v>22079</v>
      </c>
      <c r="G292" s="42">
        <f>'2022'!C80</f>
        <v>44795</v>
      </c>
      <c r="H292" s="48" t="str">
        <f>'2022'!G80</f>
        <v>WEB</v>
      </c>
      <c r="I292" s="1">
        <f t="shared" si="1"/>
        <v>2022</v>
      </c>
      <c r="J292" s="1">
        <f>'2022'!I80</f>
        <v>10</v>
      </c>
    </row>
    <row r="293" ht="14.25" customHeight="1">
      <c r="A293" s="1" t="str">
        <f>'2022'!L81</f>
        <v/>
      </c>
      <c r="B293" s="2" t="str">
        <f>'2022'!M81</f>
        <v/>
      </c>
      <c r="C293" s="1" t="s">
        <v>599</v>
      </c>
      <c r="D293" s="1" t="str">
        <f>'2022'!B81</f>
        <v>Christian Stark</v>
      </c>
      <c r="E293" s="1" t="str">
        <f>'2022'!N81</f>
        <v/>
      </c>
      <c r="F293" s="1">
        <f>'2022'!A81</f>
        <v>22080</v>
      </c>
      <c r="G293" s="42">
        <f>'2022'!C81</f>
        <v>44661</v>
      </c>
      <c r="H293" s="48" t="str">
        <f>'2022'!G81</f>
        <v>bc</v>
      </c>
      <c r="I293" s="1">
        <f t="shared" si="1"/>
        <v>2022</v>
      </c>
      <c r="J293" s="1" t="str">
        <f>'2022'!I81</f>
        <v/>
      </c>
    </row>
    <row r="294" ht="14.25" customHeight="1">
      <c r="A294" s="1" t="str">
        <f>'2022'!L82</f>
        <v/>
      </c>
      <c r="B294" s="2" t="str">
        <f>'2022'!M82</f>
        <v/>
      </c>
      <c r="C294" s="1" t="s">
        <v>601</v>
      </c>
      <c r="D294" s="1" t="str">
        <f>'2022'!B82</f>
        <v>Carsten M Mejer</v>
      </c>
      <c r="E294" s="1" t="str">
        <f>'2022'!N82</f>
        <v/>
      </c>
      <c r="F294" s="1">
        <f>'2022'!A82</f>
        <v>22081</v>
      </c>
      <c r="G294" s="42">
        <f>'2022'!C82</f>
        <v>44809</v>
      </c>
      <c r="H294" s="48" t="str">
        <f>'2022'!G82</f>
        <v>bc</v>
      </c>
      <c r="I294" s="1">
        <f t="shared" si="1"/>
        <v>2022</v>
      </c>
      <c r="J294" s="1" t="str">
        <f>'2022'!I82</f>
        <v/>
      </c>
    </row>
    <row r="295" ht="14.25" customHeight="1">
      <c r="A295" s="1" t="str">
        <f>'2022'!L83</f>
        <v/>
      </c>
      <c r="B295" s="2" t="str">
        <f>'2022'!M83</f>
        <v/>
      </c>
      <c r="C295" s="1" t="s">
        <v>603</v>
      </c>
      <c r="D295" s="1" t="str">
        <f>'2022'!B83</f>
        <v>Jan Kock</v>
      </c>
      <c r="E295" s="1" t="str">
        <f>'2022'!N83</f>
        <v/>
      </c>
      <c r="F295" s="1">
        <f>'2022'!A83</f>
        <v>22082</v>
      </c>
      <c r="G295" s="42">
        <f>'2022'!C83</f>
        <v>44721</v>
      </c>
      <c r="H295" s="48" t="str">
        <f>'2022'!G83</f>
        <v>bc</v>
      </c>
      <c r="I295" s="1">
        <f t="shared" si="1"/>
        <v>2022</v>
      </c>
      <c r="J295" s="1" t="str">
        <f>'2022'!I83</f>
        <v/>
      </c>
    </row>
    <row r="296" ht="14.25" customHeight="1">
      <c r="A296" s="1" t="str">
        <f>'2022'!L84</f>
        <v/>
      </c>
      <c r="B296" s="2" t="str">
        <f>'2022'!M84</f>
        <v/>
      </c>
      <c r="C296" s="1" t="s">
        <v>40</v>
      </c>
      <c r="D296" s="1" t="str">
        <f>'2022'!B84</f>
        <v>Eigil &amp; Marianne Nielsen</v>
      </c>
      <c r="E296" s="1" t="str">
        <f>'2022'!N84</f>
        <v/>
      </c>
      <c r="F296" s="1">
        <f>'2022'!A84</f>
        <v>22083</v>
      </c>
      <c r="G296" s="42">
        <f>'2022'!C84</f>
        <v>44725</v>
      </c>
      <c r="H296" s="48" t="str">
        <f>'2022'!G84</f>
        <v>WEB</v>
      </c>
      <c r="I296" s="1">
        <f t="shared" si="1"/>
        <v>2022</v>
      </c>
      <c r="J296" s="1" t="str">
        <f>'2022'!I84</f>
        <v/>
      </c>
    </row>
    <row r="297" ht="14.25" customHeight="1">
      <c r="A297" s="1" t="str">
        <f>'2022'!L85</f>
        <v/>
      </c>
      <c r="B297" s="2" t="str">
        <f>'2022'!M85</f>
        <v/>
      </c>
      <c r="C297" s="1" t="s">
        <v>606</v>
      </c>
      <c r="D297" s="1" t="str">
        <f>'2022'!B85</f>
        <v>Line Vinther</v>
      </c>
      <c r="E297" s="1" t="str">
        <f>'2022'!N85</f>
        <v/>
      </c>
      <c r="F297" s="1">
        <f>'2022'!A85</f>
        <v>22084</v>
      </c>
      <c r="G297" s="42">
        <f>'2022'!C85</f>
        <v>44693</v>
      </c>
      <c r="H297" s="48" t="str">
        <f>'2022'!G85</f>
        <v>cansl</v>
      </c>
      <c r="I297" s="1">
        <f t="shared" si="1"/>
        <v>2022</v>
      </c>
      <c r="J297" s="1" t="str">
        <f>'2022'!I85</f>
        <v/>
      </c>
    </row>
    <row r="298" ht="14.25" customHeight="1">
      <c r="A298" s="1" t="str">
        <f>'2022'!L86</f>
        <v/>
      </c>
      <c r="B298" s="2" t="str">
        <f>'2022'!M86</f>
        <v/>
      </c>
      <c r="C298" s="1" t="s">
        <v>608</v>
      </c>
      <c r="D298" s="1" t="str">
        <f>'2022'!B86</f>
        <v>Bonnie Knudsen</v>
      </c>
      <c r="E298" s="1" t="str">
        <f>'2022'!N86</f>
        <v/>
      </c>
      <c r="F298" s="1">
        <f>'2022'!A86</f>
        <v>22085</v>
      </c>
      <c r="G298" s="42">
        <f>'2022'!C86</f>
        <v>44748</v>
      </c>
      <c r="H298" s="48" t="str">
        <f>'2022'!G86</f>
        <v>bc</v>
      </c>
      <c r="I298" s="1">
        <f t="shared" si="1"/>
        <v>2022</v>
      </c>
      <c r="J298" s="1" t="str">
        <f>'2022'!I86</f>
        <v/>
      </c>
    </row>
    <row r="299" ht="14.25" customHeight="1">
      <c r="A299" s="1" t="str">
        <f>'2022'!L87</f>
        <v/>
      </c>
      <c r="B299" s="2" t="str">
        <f>'2022'!M87</f>
        <v/>
      </c>
      <c r="C299" s="1" t="s">
        <v>30</v>
      </c>
      <c r="D299" s="1" t="str">
        <f>'2022'!B87</f>
        <v>Mariann Jørn Hansen</v>
      </c>
      <c r="E299" s="1" t="str">
        <f>'2022'!N87</f>
        <v/>
      </c>
      <c r="F299" s="1">
        <f>'2022'!A87</f>
        <v>22086</v>
      </c>
      <c r="G299" s="42">
        <f>'2022'!C87</f>
        <v>44665</v>
      </c>
      <c r="H299" s="48" t="str">
        <f>'2022'!G87</f>
        <v>WEB</v>
      </c>
      <c r="I299" s="1">
        <f t="shared" si="1"/>
        <v>2022</v>
      </c>
      <c r="J299" s="1">
        <f>'2022'!I87</f>
        <v>5</v>
      </c>
    </row>
    <row r="300" ht="14.25" customHeight="1">
      <c r="A300" s="1" t="str">
        <f>'2022'!L88</f>
        <v/>
      </c>
      <c r="B300" s="2" t="str">
        <f>'2022'!M88</f>
        <v/>
      </c>
      <c r="C300" s="1" t="s">
        <v>610</v>
      </c>
      <c r="D300" s="1" t="str">
        <f>'2022'!B88</f>
        <v>Rolf Ingemansson</v>
      </c>
      <c r="E300" s="1" t="str">
        <f>'2022'!N88</f>
        <v/>
      </c>
      <c r="F300" s="1">
        <f>'2022'!A88</f>
        <v>22087</v>
      </c>
      <c r="G300" s="42">
        <f>'2022'!C88</f>
        <v>44797</v>
      </c>
      <c r="H300" s="48" t="str">
        <f>'2022'!G88</f>
        <v>bc</v>
      </c>
      <c r="I300" s="1">
        <f t="shared" si="1"/>
        <v>2022</v>
      </c>
      <c r="J300" s="1" t="str">
        <f>'2022'!I88</f>
        <v/>
      </c>
    </row>
    <row r="301" ht="14.25" customHeight="1">
      <c r="A301" s="1" t="str">
        <f>'2022'!L89</f>
        <v/>
      </c>
      <c r="B301" s="2" t="str">
        <f>'2022'!M89</f>
        <v/>
      </c>
      <c r="C301" s="1" t="s">
        <v>612</v>
      </c>
      <c r="D301" s="1" t="str">
        <f>'2022'!B89</f>
        <v>Magnus Thor Nancke</v>
      </c>
      <c r="E301" s="1" t="str">
        <f>'2022'!N89</f>
        <v/>
      </c>
      <c r="F301" s="1">
        <f>'2022'!A89</f>
        <v>22088</v>
      </c>
      <c r="G301" s="42">
        <f>'2022'!C89</f>
        <v>44758</v>
      </c>
      <c r="H301" s="48" t="str">
        <f>'2022'!G89</f>
        <v>bc</v>
      </c>
      <c r="I301" s="1">
        <f t="shared" si="1"/>
        <v>2022</v>
      </c>
      <c r="J301" s="1" t="str">
        <f>'2022'!I89</f>
        <v/>
      </c>
    </row>
    <row r="302" ht="14.25" customHeight="1">
      <c r="A302" s="1" t="str">
        <f>'2022'!L90</f>
        <v/>
      </c>
      <c r="B302" s="2" t="str">
        <f>'2022'!M90</f>
        <v/>
      </c>
      <c r="C302" s="1" t="s">
        <v>147</v>
      </c>
      <c r="D302" s="1" t="str">
        <f>'2022'!B90</f>
        <v>Børge Clausen</v>
      </c>
      <c r="E302" s="1" t="str">
        <f>'2022'!N90</f>
        <v/>
      </c>
      <c r="F302" s="1">
        <f>'2022'!A90</f>
        <v>22089</v>
      </c>
      <c r="G302" s="42">
        <f>'2022'!C90</f>
        <v>44700</v>
      </c>
      <c r="H302" s="48" t="str">
        <f>'2022'!G90</f>
        <v>cansl</v>
      </c>
      <c r="I302" s="1">
        <f t="shared" si="1"/>
        <v>2022</v>
      </c>
      <c r="J302" s="1" t="str">
        <f>'2022'!I90</f>
        <v/>
      </c>
    </row>
    <row r="303" ht="14.25" customHeight="1">
      <c r="A303" s="1" t="str">
        <f>'2022'!L91</f>
        <v/>
      </c>
      <c r="B303" s="2" t="str">
        <f>'2022'!M91</f>
        <v/>
      </c>
      <c r="C303" s="1" t="s">
        <v>615</v>
      </c>
      <c r="D303" s="1" t="str">
        <f>'2022'!B91</f>
        <v>Jørgen Hyldgaard Svendsen</v>
      </c>
      <c r="E303" s="1" t="str">
        <f>'2022'!N91</f>
        <v/>
      </c>
      <c r="F303" s="1">
        <f>'2022'!A91</f>
        <v>22090</v>
      </c>
      <c r="G303" s="42">
        <f>'2022'!C91</f>
        <v>44733</v>
      </c>
      <c r="H303" s="48" t="str">
        <f>'2022'!G91</f>
        <v>cansl</v>
      </c>
      <c r="I303" s="1">
        <f t="shared" si="1"/>
        <v>2022</v>
      </c>
      <c r="J303" s="1" t="str">
        <f>'2022'!I91</f>
        <v/>
      </c>
    </row>
    <row r="304" ht="14.25" customHeight="1">
      <c r="A304" s="1" t="str">
        <f>'2022'!L92</f>
        <v/>
      </c>
      <c r="B304" s="2" t="str">
        <f>'2022'!M92</f>
        <v/>
      </c>
      <c r="C304" s="1" t="s">
        <v>617</v>
      </c>
      <c r="D304" s="1" t="str">
        <f>'2022'!B92</f>
        <v>Philipp Schorrer</v>
      </c>
      <c r="E304" s="1" t="str">
        <f>'2022'!N92</f>
        <v/>
      </c>
      <c r="F304" s="1">
        <f>'2022'!A92</f>
        <v>22091</v>
      </c>
      <c r="G304" s="42">
        <f>'2022'!C92</f>
        <v>44807</v>
      </c>
      <c r="H304" s="48" t="str">
        <f>'2022'!G92</f>
        <v>bc</v>
      </c>
      <c r="I304" s="1">
        <f t="shared" si="1"/>
        <v>2022</v>
      </c>
      <c r="J304" s="1" t="str">
        <f>'2022'!I92</f>
        <v/>
      </c>
    </row>
    <row r="305" ht="14.25" customHeight="1">
      <c r="A305" s="1" t="str">
        <f>'2022'!L93</f>
        <v/>
      </c>
      <c r="B305" s="2" t="str">
        <f>'2022'!M93</f>
        <v/>
      </c>
      <c r="C305" s="1" t="s">
        <v>208</v>
      </c>
      <c r="D305" s="1" t="str">
        <f>'2022'!B93</f>
        <v>Jens Rasmussen</v>
      </c>
      <c r="E305" s="1" t="str">
        <f>'2022'!N93</f>
        <v/>
      </c>
      <c r="F305" s="1">
        <f>'2022'!A93</f>
        <v>22092</v>
      </c>
      <c r="G305" s="42">
        <f>'2022'!C93</f>
        <v>44634</v>
      </c>
      <c r="H305" s="48" t="str">
        <f>'2022'!G93</f>
        <v>WEB</v>
      </c>
      <c r="I305" s="1">
        <f t="shared" si="1"/>
        <v>2022</v>
      </c>
      <c r="J305" s="1">
        <f>'2022'!I93</f>
        <v>15</v>
      </c>
    </row>
    <row r="306" ht="14.25" customHeight="1">
      <c r="A306" s="1" t="str">
        <f>'2022'!L94</f>
        <v/>
      </c>
      <c r="B306" s="2" t="str">
        <f>'2022'!M94</f>
        <v/>
      </c>
      <c r="C306" s="1" t="s">
        <v>620</v>
      </c>
      <c r="D306" s="1" t="str">
        <f>'2022'!B94</f>
        <v>Jana Schmidt</v>
      </c>
      <c r="E306" s="1" t="str">
        <f>'2022'!N94</f>
        <v/>
      </c>
      <c r="F306" s="1">
        <f>'2022'!A94</f>
        <v>22093</v>
      </c>
      <c r="G306" s="42">
        <f>'2022'!C94</f>
        <v>44732</v>
      </c>
      <c r="H306" s="48" t="str">
        <f>'2022'!G94</f>
        <v>bc</v>
      </c>
      <c r="I306" s="1">
        <f t="shared" si="1"/>
        <v>2022</v>
      </c>
      <c r="J306" s="1" t="str">
        <f>'2022'!I94</f>
        <v/>
      </c>
    </row>
    <row r="307" ht="14.25" customHeight="1">
      <c r="A307" s="1" t="str">
        <f>'2022'!L95</f>
        <v/>
      </c>
      <c r="B307" s="2" t="str">
        <f>'2022'!M95</f>
        <v/>
      </c>
      <c r="C307" s="1" t="s">
        <v>622</v>
      </c>
      <c r="D307" s="1" t="str">
        <f>'2022'!B95</f>
        <v>Lutz Brösicke</v>
      </c>
      <c r="E307" s="1" t="str">
        <f>'2022'!N95</f>
        <v/>
      </c>
      <c r="F307" s="1">
        <f>'2022'!A95</f>
        <v>22094</v>
      </c>
      <c r="G307" s="42">
        <f>'2022'!C95</f>
        <v>44700</v>
      </c>
      <c r="H307" s="48" t="str">
        <f>'2022'!G95</f>
        <v>bc</v>
      </c>
      <c r="I307" s="1">
        <f t="shared" si="1"/>
        <v>2022</v>
      </c>
      <c r="J307" s="1" t="str">
        <f>'2022'!I95</f>
        <v/>
      </c>
    </row>
    <row r="308" ht="14.25" customHeight="1">
      <c r="A308" s="1" t="str">
        <f>'2022'!L96</f>
        <v/>
      </c>
      <c r="B308" s="2" t="str">
        <f>'2022'!M96</f>
        <v/>
      </c>
      <c r="C308" s="1" t="s">
        <v>624</v>
      </c>
      <c r="D308" s="1" t="str">
        <f>'2022'!B96</f>
        <v>Horst Neger</v>
      </c>
      <c r="E308" s="1" t="str">
        <f>'2022'!N96</f>
        <v/>
      </c>
      <c r="F308" s="1">
        <f>'2022'!A96</f>
        <v>22095</v>
      </c>
      <c r="G308" s="42">
        <f>'2022'!C96</f>
        <v>44710</v>
      </c>
      <c r="H308" s="48" t="str">
        <f>'2022'!G96</f>
        <v>bc</v>
      </c>
      <c r="I308" s="1">
        <f t="shared" si="1"/>
        <v>2022</v>
      </c>
      <c r="J308" s="1" t="str">
        <f>'2022'!I96</f>
        <v/>
      </c>
    </row>
    <row r="309" ht="14.25" customHeight="1">
      <c r="A309" s="1" t="str">
        <f>'2022'!L97</f>
        <v/>
      </c>
      <c r="B309" s="2" t="str">
        <f>'2022'!M97</f>
        <v/>
      </c>
      <c r="C309" s="1" t="s">
        <v>626</v>
      </c>
      <c r="D309" s="1" t="str">
        <f>'2022'!B97</f>
        <v>Bente Rambæk</v>
      </c>
      <c r="E309" s="1" t="str">
        <f>'2022'!N97</f>
        <v/>
      </c>
      <c r="F309" s="1">
        <f>'2022'!A97</f>
        <v>22096</v>
      </c>
      <c r="G309" s="42">
        <f>'2022'!C97</f>
        <v>44751</v>
      </c>
      <c r="H309" s="48" t="str">
        <f>'2022'!G97</f>
        <v>bc</v>
      </c>
      <c r="I309" s="1">
        <f t="shared" si="1"/>
        <v>2022</v>
      </c>
      <c r="J309" s="1" t="str">
        <f>'2022'!I97</f>
        <v/>
      </c>
    </row>
    <row r="310" ht="14.25" customHeight="1">
      <c r="A310" s="1" t="str">
        <f>'2022'!L98</f>
        <v/>
      </c>
      <c r="B310" s="2" t="str">
        <f>'2022'!M98</f>
        <v/>
      </c>
      <c r="C310" s="1" t="s">
        <v>628</v>
      </c>
      <c r="D310" s="1" t="str">
        <f>'2022'!B98</f>
        <v>Ole Fuglbjerg</v>
      </c>
      <c r="E310" s="1" t="str">
        <f>'2022'!N98</f>
        <v/>
      </c>
      <c r="F310" s="1">
        <f>'2022'!A98</f>
        <v>22097</v>
      </c>
      <c r="G310" s="42">
        <f>'2022'!C98</f>
        <v>44765</v>
      </c>
      <c r="H310" s="48" t="str">
        <f>'2022'!G98</f>
        <v>bc</v>
      </c>
      <c r="I310" s="1">
        <f t="shared" si="1"/>
        <v>2022</v>
      </c>
      <c r="J310" s="1" t="str">
        <f>'2022'!I98</f>
        <v/>
      </c>
    </row>
    <row r="311" ht="14.25" customHeight="1">
      <c r="A311" s="1" t="str">
        <f>'2022'!L99</f>
        <v/>
      </c>
      <c r="B311" s="2" t="str">
        <f>'2022'!M99</f>
        <v/>
      </c>
      <c r="C311" s="1" t="s">
        <v>630</v>
      </c>
      <c r="D311" s="1" t="str">
        <f>'2022'!B99</f>
        <v>Oriol Garcia Antunez</v>
      </c>
      <c r="E311" s="1" t="str">
        <f>'2022'!N99</f>
        <v/>
      </c>
      <c r="F311" s="1">
        <f>'2022'!A99</f>
        <v>22098</v>
      </c>
      <c r="G311" s="42">
        <f>'2022'!C99</f>
        <v>44715</v>
      </c>
      <c r="H311" s="48" t="str">
        <f>'2022'!G99</f>
        <v>bc</v>
      </c>
      <c r="I311" s="1">
        <f t="shared" si="1"/>
        <v>2022</v>
      </c>
      <c r="J311" s="1" t="str">
        <f>'2022'!I99</f>
        <v/>
      </c>
    </row>
    <row r="312" ht="14.25" customHeight="1">
      <c r="A312" s="1" t="str">
        <f>'2022'!L100</f>
        <v/>
      </c>
      <c r="B312" s="2" t="str">
        <f>'2022'!M100</f>
        <v/>
      </c>
      <c r="C312" s="1" t="s">
        <v>13</v>
      </c>
      <c r="D312" s="1" t="str">
        <f>'2022'!B100</f>
        <v>Lars Sørensen</v>
      </c>
      <c r="E312" s="1" t="str">
        <f>'2022'!N100</f>
        <v/>
      </c>
      <c r="F312" s="1">
        <f>'2022'!A100</f>
        <v>22099</v>
      </c>
      <c r="G312" s="42">
        <f>'2022'!C100</f>
        <v>44812</v>
      </c>
      <c r="H312" s="48" t="str">
        <f>'2022'!G100</f>
        <v>bc</v>
      </c>
      <c r="I312" s="1">
        <f t="shared" si="1"/>
        <v>2022</v>
      </c>
      <c r="J312" s="1" t="str">
        <f>'2022'!I100</f>
        <v/>
      </c>
    </row>
    <row r="313" ht="14.25" customHeight="1">
      <c r="A313" s="1" t="str">
        <f>'2022'!L101</f>
        <v/>
      </c>
      <c r="B313" s="2" t="str">
        <f>'2022'!M101</f>
        <v/>
      </c>
      <c r="C313" s="1" t="s">
        <v>633</v>
      </c>
      <c r="D313" s="1" t="str">
        <f>'2022'!B101</f>
        <v>Hanne Carlsen</v>
      </c>
      <c r="E313" s="1" t="str">
        <f>'2022'!N101</f>
        <v/>
      </c>
      <c r="F313" s="1">
        <f>'2022'!A101</f>
        <v>22100</v>
      </c>
      <c r="G313" s="42">
        <f>'2022'!C101</f>
        <v>44742</v>
      </c>
      <c r="H313" s="48" t="str">
        <f>'2022'!G101</f>
        <v>web</v>
      </c>
      <c r="I313" s="1">
        <f t="shared" si="1"/>
        <v>2022</v>
      </c>
      <c r="J313" s="1">
        <f>'2022'!I101</f>
        <v>10</v>
      </c>
    </row>
    <row r="314" ht="14.25" customHeight="1">
      <c r="A314" s="1" t="str">
        <f>'2022'!L102</f>
        <v/>
      </c>
      <c r="B314" s="2" t="str">
        <f>'2022'!M102</f>
        <v/>
      </c>
      <c r="C314" s="1" t="s">
        <v>635</v>
      </c>
      <c r="D314" s="1" t="str">
        <f>'2022'!B102</f>
        <v>Camilla Boney</v>
      </c>
      <c r="E314" s="1" t="str">
        <f>'2022'!N102</f>
        <v/>
      </c>
      <c r="F314" s="1">
        <f>'2022'!A102</f>
        <v>22101</v>
      </c>
      <c r="G314" s="42">
        <f>'2022'!C102</f>
        <v>44781</v>
      </c>
      <c r="H314" s="48" t="str">
        <f>'2022'!G102</f>
        <v>bc</v>
      </c>
      <c r="I314" s="1">
        <f t="shared" si="1"/>
        <v>2022</v>
      </c>
      <c r="J314" s="1" t="str">
        <f>'2022'!I102</f>
        <v/>
      </c>
    </row>
    <row r="315" ht="14.25" customHeight="1">
      <c r="A315" s="1" t="str">
        <f>'2022'!L103</f>
        <v/>
      </c>
      <c r="B315" s="2" t="str">
        <f>'2022'!M103</f>
        <v/>
      </c>
      <c r="C315" s="1" t="s">
        <v>637</v>
      </c>
      <c r="D315" s="1" t="str">
        <f>'2022'!B103</f>
        <v>Fanny Jähne</v>
      </c>
      <c r="E315" s="1" t="str">
        <f>'2022'!N103</f>
        <v/>
      </c>
      <c r="F315" s="1">
        <f>'2022'!A103</f>
        <v>22102</v>
      </c>
      <c r="G315" s="42">
        <f>'2022'!C103</f>
        <v>44703</v>
      </c>
      <c r="H315" s="48" t="str">
        <f>'2022'!G103</f>
        <v>bc</v>
      </c>
      <c r="I315" s="1">
        <f t="shared" si="1"/>
        <v>2022</v>
      </c>
      <c r="J315" s="1" t="str">
        <f>'2022'!I103</f>
        <v/>
      </c>
    </row>
    <row r="316" ht="14.25" customHeight="1">
      <c r="A316" s="1" t="str">
        <f>'2022'!L104</f>
        <v/>
      </c>
      <c r="B316" s="2" t="str">
        <f>'2022'!M104</f>
        <v/>
      </c>
      <c r="C316" s="1" t="s">
        <v>320</v>
      </c>
      <c r="D316" s="1" t="str">
        <f>'2022'!B104</f>
        <v>Mette Willermoes Olsen</v>
      </c>
      <c r="E316" s="1" t="str">
        <f>'2022'!N104</f>
        <v/>
      </c>
      <c r="F316" s="1">
        <f>'2022'!A104</f>
        <v>22103</v>
      </c>
      <c r="G316" s="42">
        <f>'2022'!C104</f>
        <v>44669</v>
      </c>
      <c r="H316" s="48" t="str">
        <f>'2022'!G104</f>
        <v>bc</v>
      </c>
      <c r="I316" s="1">
        <f t="shared" si="1"/>
        <v>2022</v>
      </c>
      <c r="J316" s="1" t="str">
        <f>'2022'!I104</f>
        <v/>
      </c>
    </row>
    <row r="317" ht="14.25" customHeight="1">
      <c r="A317" s="1" t="str">
        <f>'2022'!L105</f>
        <v/>
      </c>
      <c r="B317" s="2" t="str">
        <f>'2022'!M105</f>
        <v/>
      </c>
      <c r="C317" s="1" t="s">
        <v>640</v>
      </c>
      <c r="D317" s="1" t="str">
        <f>'2022'!B105</f>
        <v>Flemming Grandal</v>
      </c>
      <c r="E317" s="1" t="str">
        <f>'2022'!N105</f>
        <v/>
      </c>
      <c r="F317" s="1">
        <f>'2022'!A105</f>
        <v>22104</v>
      </c>
      <c r="G317" s="42">
        <f>'2022'!C105</f>
        <v>44778</v>
      </c>
      <c r="H317" s="48" t="str">
        <f>'2022'!G105</f>
        <v>bc</v>
      </c>
      <c r="I317" s="1">
        <f t="shared" si="1"/>
        <v>2022</v>
      </c>
      <c r="J317" s="1" t="str">
        <f>'2022'!I105</f>
        <v/>
      </c>
    </row>
    <row r="318" ht="14.25" customHeight="1">
      <c r="A318" s="1" t="str">
        <f>'2022'!L106</f>
        <v/>
      </c>
      <c r="B318" s="2" t="str">
        <f>'2022'!M106</f>
        <v/>
      </c>
      <c r="C318" s="1" t="s">
        <v>642</v>
      </c>
      <c r="D318" s="1" t="str">
        <f>'2022'!B106</f>
        <v>Tina Julin</v>
      </c>
      <c r="E318" s="1" t="str">
        <f>'2022'!N106</f>
        <v/>
      </c>
      <c r="F318" s="1">
        <f>'2022'!A106</f>
        <v>22105</v>
      </c>
      <c r="G318" s="42">
        <f>'2022'!C106</f>
        <v>44827</v>
      </c>
      <c r="H318" s="48" t="str">
        <f>'2022'!G106</f>
        <v>bc</v>
      </c>
      <c r="I318" s="1">
        <f t="shared" si="1"/>
        <v>2022</v>
      </c>
      <c r="J318" s="1" t="str">
        <f>'2022'!I106</f>
        <v/>
      </c>
    </row>
    <row r="319" ht="14.25" customHeight="1">
      <c r="A319" s="1" t="str">
        <f>'2022'!L107</f>
        <v/>
      </c>
      <c r="B319" s="2" t="str">
        <f>'2022'!M107</f>
        <v/>
      </c>
      <c r="C319" s="1" t="s">
        <v>644</v>
      </c>
      <c r="D319" s="1" t="str">
        <f>'2022'!B107</f>
        <v>Lars-Gunner Nyqvist</v>
      </c>
      <c r="E319" s="1" t="str">
        <f>'2022'!N107</f>
        <v/>
      </c>
      <c r="F319" s="1">
        <f>'2022'!A107</f>
        <v>22106</v>
      </c>
      <c r="G319" s="42">
        <f>'2022'!C107</f>
        <v>44815</v>
      </c>
      <c r="H319" s="48" t="str">
        <f>'2022'!G107</f>
        <v>bc</v>
      </c>
      <c r="I319" s="1">
        <f t="shared" si="1"/>
        <v>2022</v>
      </c>
      <c r="J319" s="1" t="str">
        <f>'2022'!I107</f>
        <v/>
      </c>
    </row>
    <row r="320" ht="14.25" customHeight="1">
      <c r="A320" s="5" t="str">
        <f>'2022'!L108</f>
        <v>grete_bossenmeyer@yahoo.fr</v>
      </c>
      <c r="B320" s="2" t="str">
        <f>'2022'!M108</f>
        <v/>
      </c>
      <c r="C320" s="1" t="s">
        <v>647</v>
      </c>
      <c r="D320" s="1" t="str">
        <f>'2022'!B108</f>
        <v>Grete Bossenmeyer</v>
      </c>
      <c r="E320" s="1" t="str">
        <f>'2022'!N108</f>
        <v/>
      </c>
      <c r="F320" s="1">
        <f>'2022'!A108</f>
        <v>22107</v>
      </c>
      <c r="G320" s="42">
        <f>'2022'!C108</f>
        <v>44766</v>
      </c>
      <c r="H320" s="48" t="str">
        <f>'2022'!G108</f>
        <v>web</v>
      </c>
      <c r="I320" s="1">
        <f t="shared" si="1"/>
        <v>2022</v>
      </c>
      <c r="J320" s="1">
        <f>'2022'!I108</f>
        <v>10</v>
      </c>
    </row>
    <row r="321" ht="14.25" customHeight="1">
      <c r="A321" s="1" t="str">
        <f>'2022'!L109</f>
        <v/>
      </c>
      <c r="B321" s="2" t="str">
        <f>'2022'!M109</f>
        <v/>
      </c>
      <c r="C321" s="1" t="s">
        <v>649</v>
      </c>
      <c r="D321" s="1" t="str">
        <f>'2022'!B109</f>
        <v>Janine Maegaard</v>
      </c>
      <c r="E321" s="1" t="str">
        <f>'2022'!N109</f>
        <v/>
      </c>
      <c r="F321" s="1">
        <f>'2022'!A109</f>
        <v>22108</v>
      </c>
      <c r="G321" s="42">
        <f>'2022'!C109</f>
        <v>44695</v>
      </c>
      <c r="H321" s="48" t="str">
        <f>'2022'!G109</f>
        <v>bc</v>
      </c>
      <c r="I321" s="1">
        <f t="shared" si="1"/>
        <v>2022</v>
      </c>
      <c r="J321" s="1" t="str">
        <f>'2022'!I109</f>
        <v/>
      </c>
    </row>
    <row r="322" ht="14.25" customHeight="1">
      <c r="A322" s="1" t="str">
        <f>'2022'!L110</f>
        <v/>
      </c>
      <c r="B322" s="2" t="str">
        <f>'2022'!M110</f>
        <v/>
      </c>
      <c r="C322" s="1" t="s">
        <v>651</v>
      </c>
      <c r="D322" s="1" t="str">
        <f>'2022'!B110</f>
        <v>Vincianne Radarmecker</v>
      </c>
      <c r="E322" s="1" t="str">
        <f>'2022'!N110</f>
        <v/>
      </c>
      <c r="F322" s="1">
        <f>'2022'!A110</f>
        <v>22109</v>
      </c>
      <c r="G322" s="42">
        <f>'2022'!C110</f>
        <v>44776</v>
      </c>
      <c r="H322" s="48" t="str">
        <f>'2022'!G110</f>
        <v>bc</v>
      </c>
      <c r="I322" s="1">
        <f t="shared" si="1"/>
        <v>2022</v>
      </c>
      <c r="J322" s="1" t="str">
        <f>'2022'!I110</f>
        <v/>
      </c>
    </row>
    <row r="323" ht="14.25" customHeight="1">
      <c r="A323" s="1" t="str">
        <f>'2022'!L111</f>
        <v/>
      </c>
      <c r="B323" s="2" t="str">
        <f>'2022'!M111</f>
        <v/>
      </c>
      <c r="C323" s="1" t="s">
        <v>653</v>
      </c>
      <c r="D323" s="1" t="str">
        <f>'2022'!B111</f>
        <v>Charlotte Hooge Børup</v>
      </c>
      <c r="E323" s="1" t="str">
        <f>'2022'!N111</f>
        <v/>
      </c>
      <c r="F323" s="1">
        <f>'2022'!A111</f>
        <v>22110</v>
      </c>
      <c r="G323" s="42">
        <f>'2022'!C111</f>
        <v>44687</v>
      </c>
      <c r="H323" s="48" t="str">
        <f>'2022'!G111</f>
        <v>bc</v>
      </c>
      <c r="I323" s="1">
        <f t="shared" si="1"/>
        <v>2022</v>
      </c>
      <c r="J323" s="1" t="str">
        <f>'2022'!I111</f>
        <v/>
      </c>
    </row>
    <row r="324" ht="14.25" customHeight="1">
      <c r="A324" s="1" t="str">
        <f>'2022'!L112</f>
        <v/>
      </c>
      <c r="B324" s="2" t="str">
        <f>'2022'!M112</f>
        <v/>
      </c>
      <c r="C324" s="1" t="s">
        <v>655</v>
      </c>
      <c r="D324" s="1" t="str">
        <f>'2022'!B112</f>
        <v>Niels Regnersgaard</v>
      </c>
      <c r="E324" s="1" t="str">
        <f>'2022'!N112</f>
        <v/>
      </c>
      <c r="F324" s="1">
        <f>'2022'!A112</f>
        <v>22111</v>
      </c>
      <c r="G324" s="42">
        <f>'2022'!C112</f>
        <v>44683</v>
      </c>
      <c r="H324" s="48" t="str">
        <f>'2022'!G112</f>
        <v>bc</v>
      </c>
      <c r="I324" s="1">
        <f t="shared" si="1"/>
        <v>2022</v>
      </c>
      <c r="J324" s="1" t="str">
        <f>'2022'!I112</f>
        <v/>
      </c>
    </row>
    <row r="325" ht="14.25" customHeight="1">
      <c r="A325" s="1" t="str">
        <f>'2022'!L113</f>
        <v/>
      </c>
      <c r="B325" s="2" t="str">
        <f>'2022'!M113</f>
        <v/>
      </c>
      <c r="C325" s="1" t="s">
        <v>657</v>
      </c>
      <c r="D325" s="1" t="str">
        <f>'2022'!B113</f>
        <v>Arne Sahlstedt</v>
      </c>
      <c r="E325" s="1" t="str">
        <f>'2022'!N113</f>
        <v/>
      </c>
      <c r="F325" s="1">
        <f>'2022'!A113</f>
        <v>22112</v>
      </c>
      <c r="G325" s="42">
        <f>'2022'!C113</f>
        <v>44772</v>
      </c>
      <c r="H325" s="48" t="str">
        <f>'2022'!G113</f>
        <v>web</v>
      </c>
      <c r="I325" s="1">
        <f t="shared" si="1"/>
        <v>2022</v>
      </c>
      <c r="J325" s="1">
        <f>'2022'!I113</f>
        <v>10</v>
      </c>
    </row>
    <row r="326" ht="14.25" customHeight="1">
      <c r="A326" s="1" t="str">
        <f>'2022'!L114</f>
        <v/>
      </c>
      <c r="B326" s="2" t="str">
        <f>'2022'!M114</f>
        <v/>
      </c>
      <c r="C326" s="1" t="s">
        <v>130</v>
      </c>
      <c r="D326" s="1" t="str">
        <f>'2022'!B114</f>
        <v>Nauja Kleist</v>
      </c>
      <c r="E326" s="1" t="str">
        <f>'2022'!N114</f>
        <v/>
      </c>
      <c r="F326" s="1">
        <f>'2022'!A114</f>
        <v>22113</v>
      </c>
      <c r="G326" s="42">
        <f>'2022'!C114</f>
        <v>44750</v>
      </c>
      <c r="H326" s="48" t="str">
        <f>'2022'!G114</f>
        <v>cansl</v>
      </c>
      <c r="I326" s="1">
        <f t="shared" si="1"/>
        <v>2022</v>
      </c>
      <c r="J326" s="1" t="str">
        <f>'2022'!I114</f>
        <v/>
      </c>
    </row>
    <row r="327" ht="14.25" customHeight="1">
      <c r="A327" s="1" t="str">
        <f>'2022'!L115</f>
        <v/>
      </c>
      <c r="B327" s="2" t="str">
        <f>'2022'!M115</f>
        <v/>
      </c>
      <c r="C327" s="1" t="s">
        <v>179</v>
      </c>
      <c r="D327" s="1" t="str">
        <f>'2022'!B115</f>
        <v>Ralf Redlich</v>
      </c>
      <c r="E327" s="1" t="str">
        <f>'2022'!N115</f>
        <v/>
      </c>
      <c r="F327" s="1">
        <f>'2022'!A115</f>
        <v>22114</v>
      </c>
      <c r="G327" s="42">
        <f>'2022'!C115</f>
        <v>44805</v>
      </c>
      <c r="H327" s="48" t="str">
        <f>'2022'!G115</f>
        <v>bc</v>
      </c>
      <c r="I327" s="1">
        <f t="shared" si="1"/>
        <v>2022</v>
      </c>
      <c r="J327" s="1" t="str">
        <f>'2022'!I115</f>
        <v/>
      </c>
    </row>
    <row r="328" ht="14.25" customHeight="1">
      <c r="A328" s="1" t="str">
        <f>'2022'!L116</f>
        <v/>
      </c>
      <c r="B328" s="2" t="str">
        <f>'2022'!M116</f>
        <v/>
      </c>
      <c r="C328" s="1" t="s">
        <v>532</v>
      </c>
      <c r="D328" s="1" t="str">
        <f>'2022'!B116</f>
        <v>Henrik</v>
      </c>
      <c r="E328" s="1" t="str">
        <f>'2022'!N116</f>
        <v/>
      </c>
      <c r="F328" s="1">
        <f>'2022'!A116</f>
        <v>22115</v>
      </c>
      <c r="G328" s="42">
        <f>'2022'!C116</f>
        <v>44703</v>
      </c>
      <c r="H328" s="48" t="str">
        <f>'2022'!G116</f>
        <v>web</v>
      </c>
      <c r="I328" s="1">
        <f t="shared" si="1"/>
        <v>2022</v>
      </c>
      <c r="J328" s="1" t="str">
        <f>'2022'!I116</f>
        <v/>
      </c>
    </row>
    <row r="329" ht="14.25" customHeight="1">
      <c r="A329" s="1" t="str">
        <f>'2022'!L117</f>
        <v/>
      </c>
      <c r="B329" s="2" t="str">
        <f>'2022'!M117</f>
        <v/>
      </c>
      <c r="C329" s="1" t="s">
        <v>532</v>
      </c>
      <c r="D329" s="1" t="str">
        <f>'2022'!B117</f>
        <v>Henrik</v>
      </c>
      <c r="E329" s="1" t="str">
        <f>'2022'!N117</f>
        <v/>
      </c>
      <c r="F329" s="1">
        <f>'2022'!A117</f>
        <v>22116</v>
      </c>
      <c r="G329" s="42">
        <f>'2022'!C117</f>
        <v>44854</v>
      </c>
      <c r="H329" s="48" t="str">
        <f>'2022'!G117</f>
        <v>web</v>
      </c>
      <c r="I329" s="1">
        <f t="shared" si="1"/>
        <v>2022</v>
      </c>
      <c r="J329" s="1" t="str">
        <f>'2022'!I117</f>
        <v/>
      </c>
    </row>
    <row r="330" ht="14.25" customHeight="1">
      <c r="A330" s="1" t="str">
        <f>'2022'!L118</f>
        <v/>
      </c>
      <c r="B330" s="2" t="str">
        <f>'2022'!M118</f>
        <v/>
      </c>
      <c r="C330" s="1" t="s">
        <v>615</v>
      </c>
      <c r="D330" s="1" t="str">
        <f>'2022'!B118</f>
        <v>Christoffer Riis Svendsen</v>
      </c>
      <c r="E330" s="1" t="str">
        <f>'2022'!N118</f>
        <v/>
      </c>
      <c r="F330" s="1">
        <f>'2022'!A118</f>
        <v>22117</v>
      </c>
      <c r="G330" s="42">
        <f>'2022'!C118</f>
        <v>44679</v>
      </c>
      <c r="H330" s="48" t="str">
        <f>'2022'!G118</f>
        <v>web</v>
      </c>
      <c r="I330" s="1">
        <f t="shared" si="1"/>
        <v>2022</v>
      </c>
      <c r="J330" s="1" t="str">
        <f>'2022'!I118</f>
        <v/>
      </c>
    </row>
    <row r="331" ht="14.25" customHeight="1">
      <c r="A331" s="1" t="str">
        <f>'2022'!L119</f>
        <v/>
      </c>
      <c r="B331" s="2" t="str">
        <f>'2022'!M119</f>
        <v/>
      </c>
      <c r="C331" s="1" t="s">
        <v>377</v>
      </c>
      <c r="D331" s="1" t="str">
        <f>'2022'!B119</f>
        <v>Poul Jørgensen</v>
      </c>
      <c r="E331" s="1" t="str">
        <f>'2022'!N119</f>
        <v/>
      </c>
      <c r="F331" s="1">
        <f>'2022'!A119</f>
        <v>22118</v>
      </c>
      <c r="G331" s="42">
        <f>'2022'!C119</f>
        <v>44674</v>
      </c>
      <c r="H331" s="48" t="str">
        <f>'2022'!G119</f>
        <v>bc</v>
      </c>
      <c r="I331" s="1">
        <f t="shared" si="1"/>
        <v>2022</v>
      </c>
      <c r="J331" s="1" t="str">
        <f>'2022'!I119</f>
        <v/>
      </c>
    </row>
    <row r="332" ht="14.25" customHeight="1">
      <c r="A332" s="1" t="str">
        <f>'2022'!L120</f>
        <v/>
      </c>
      <c r="B332" s="2" t="str">
        <f>'2022'!M120</f>
        <v/>
      </c>
      <c r="C332" s="1" t="s">
        <v>30</v>
      </c>
      <c r="D332" s="1" t="str">
        <f>'2022'!B120</f>
        <v>Rigmor Hansen</v>
      </c>
      <c r="E332" s="1" t="str">
        <f>'2022'!N120</f>
        <v/>
      </c>
      <c r="F332" s="1">
        <f>'2022'!A120</f>
        <v>22119</v>
      </c>
      <c r="G332" s="42">
        <f>'2022'!C120</f>
        <v>44710</v>
      </c>
      <c r="H332" s="48" t="str">
        <f>'2022'!G120</f>
        <v>web</v>
      </c>
      <c r="I332" s="1">
        <f t="shared" si="1"/>
        <v>2022</v>
      </c>
      <c r="J332" s="1">
        <f>'2022'!I120</f>
        <v>10</v>
      </c>
    </row>
    <row r="333" ht="14.25" customHeight="1">
      <c r="A333" s="1" t="str">
        <f>'2022'!L121</f>
        <v/>
      </c>
      <c r="B333" s="2" t="str">
        <f>'2022'!M121</f>
        <v/>
      </c>
      <c r="C333" s="1" t="s">
        <v>661</v>
      </c>
      <c r="D333" s="1" t="str">
        <f>'2022'!B121</f>
        <v>Rudiger Düsing</v>
      </c>
      <c r="E333" s="1" t="str">
        <f>'2022'!N121</f>
        <v/>
      </c>
      <c r="F333" s="1">
        <f>'2022'!A121</f>
        <v>22120</v>
      </c>
      <c r="G333" s="42">
        <f>'2022'!C121</f>
        <v>44696</v>
      </c>
      <c r="H333" s="48" t="str">
        <f>'2022'!G121</f>
        <v>bc</v>
      </c>
      <c r="I333" s="1">
        <f t="shared" si="1"/>
        <v>2022</v>
      </c>
      <c r="J333" s="1" t="str">
        <f>'2022'!I121</f>
        <v/>
      </c>
    </row>
    <row r="334" ht="14.25" customHeight="1">
      <c r="A334" s="1" t="str">
        <f>'2022'!L122</f>
        <v/>
      </c>
      <c r="B334" s="2" t="str">
        <f>'2022'!M122</f>
        <v/>
      </c>
      <c r="C334" s="1" t="s">
        <v>663</v>
      </c>
      <c r="D334" s="1" t="str">
        <f>'2022'!B122</f>
        <v>Rasmus Skou Nano</v>
      </c>
      <c r="E334" s="1" t="str">
        <f>'2022'!N122</f>
        <v/>
      </c>
      <c r="F334" s="1">
        <f>'2022'!A122</f>
        <v>22121</v>
      </c>
      <c r="G334" s="42">
        <f>'2022'!C122</f>
        <v>44682</v>
      </c>
      <c r="H334" s="48" t="str">
        <f>'2022'!G122</f>
        <v>web</v>
      </c>
      <c r="I334" s="1">
        <f t="shared" si="1"/>
        <v>2022</v>
      </c>
      <c r="J334" s="1" t="str">
        <f>'2022'!I122</f>
        <v/>
      </c>
    </row>
    <row r="335" ht="14.25" customHeight="1">
      <c r="A335" s="1" t="str">
        <f>'2022'!L123</f>
        <v/>
      </c>
      <c r="B335" s="2" t="str">
        <f>'2022'!M123</f>
        <v/>
      </c>
      <c r="C335" s="1" t="s">
        <v>665</v>
      </c>
      <c r="D335" s="1" t="str">
        <f>'2022'!B123</f>
        <v>Tina lau</v>
      </c>
      <c r="E335" s="1" t="str">
        <f>'2022'!N123</f>
        <v/>
      </c>
      <c r="F335" s="1">
        <f>'2022'!A123</f>
        <v>22122</v>
      </c>
      <c r="G335" s="42">
        <f>'2022'!C123</f>
        <v>44694</v>
      </c>
      <c r="H335" s="48" t="str">
        <f>'2022'!G123</f>
        <v>bc</v>
      </c>
      <c r="I335" s="1">
        <f t="shared" si="1"/>
        <v>2022</v>
      </c>
      <c r="J335" s="1" t="str">
        <f>'2022'!I123</f>
        <v/>
      </c>
    </row>
    <row r="336" ht="14.25" customHeight="1">
      <c r="A336" s="1" t="str">
        <f>'2022'!L124</f>
        <v/>
      </c>
      <c r="B336" s="2" t="str">
        <f>'2022'!M124</f>
        <v/>
      </c>
      <c r="C336" s="1" t="s">
        <v>320</v>
      </c>
      <c r="D336" s="1" t="str">
        <f>'2022'!B124</f>
        <v>Hans Anton Olsen</v>
      </c>
      <c r="E336" s="1" t="str">
        <f>'2022'!N124</f>
        <v/>
      </c>
      <c r="F336" s="1">
        <f>'2022'!A124</f>
        <v>22123</v>
      </c>
      <c r="G336" s="42">
        <f>'2022'!C124</f>
        <v>44795</v>
      </c>
      <c r="H336" s="48" t="str">
        <f>'2022'!G124</f>
        <v>bc</v>
      </c>
      <c r="I336" s="1">
        <f t="shared" si="1"/>
        <v>2022</v>
      </c>
      <c r="J336" s="1" t="str">
        <f>'2022'!I124</f>
        <v/>
      </c>
    </row>
    <row r="337" ht="14.25" customHeight="1">
      <c r="A337" s="1" t="str">
        <f>'2022'!L125</f>
        <v/>
      </c>
      <c r="B337" s="2" t="str">
        <f>'2022'!M125</f>
        <v/>
      </c>
      <c r="C337" s="1" t="s">
        <v>668</v>
      </c>
      <c r="D337" s="1" t="str">
        <f>'2022'!B125</f>
        <v>Michael Ksieniewicz</v>
      </c>
      <c r="E337" s="1" t="str">
        <f>'2022'!N125</f>
        <v/>
      </c>
      <c r="F337" s="1">
        <f>'2022'!A125</f>
        <v>22124</v>
      </c>
      <c r="G337" s="42">
        <f>'2022'!C125</f>
        <v>44809</v>
      </c>
      <c r="H337" s="48" t="str">
        <f>'2022'!G125</f>
        <v>cansl</v>
      </c>
      <c r="I337" s="1">
        <f t="shared" si="1"/>
        <v>2022</v>
      </c>
      <c r="J337" s="1" t="str">
        <f>'2022'!I125</f>
        <v/>
      </c>
    </row>
    <row r="338" ht="14.25" customHeight="1">
      <c r="A338" s="1" t="str">
        <f>'2022'!L126</f>
        <v/>
      </c>
      <c r="B338" s="2" t="str">
        <f>'2022'!M126</f>
        <v/>
      </c>
      <c r="C338" s="1" t="s">
        <v>670</v>
      </c>
      <c r="D338" s="1" t="str">
        <f>'2022'!B126</f>
        <v>Joel Holmen</v>
      </c>
      <c r="E338" s="1" t="str">
        <f>'2022'!N126</f>
        <v/>
      </c>
      <c r="F338" s="1">
        <f>'2022'!A126</f>
        <v>22125</v>
      </c>
      <c r="G338" s="42">
        <f>'2022'!C126</f>
        <v>44700</v>
      </c>
      <c r="H338" s="48" t="str">
        <f>'2022'!G126</f>
        <v>bc</v>
      </c>
      <c r="I338" s="1">
        <f t="shared" si="1"/>
        <v>2022</v>
      </c>
      <c r="J338" s="1" t="str">
        <f>'2022'!I126</f>
        <v/>
      </c>
    </row>
    <row r="339" ht="14.25" customHeight="1">
      <c r="A339" s="1" t="str">
        <f>'2022'!L127</f>
        <v/>
      </c>
      <c r="B339" s="2" t="str">
        <f>'2022'!M127</f>
        <v/>
      </c>
      <c r="C339" s="1" t="s">
        <v>672</v>
      </c>
      <c r="D339" s="1" t="str">
        <f>'2022'!B127</f>
        <v>Tina &amp; Kristian Grovermann</v>
      </c>
      <c r="E339" s="1" t="str">
        <f>'2022'!N127</f>
        <v/>
      </c>
      <c r="F339" s="1">
        <f>'2022'!A127</f>
        <v>22126</v>
      </c>
      <c r="G339" s="42">
        <f>'2022'!C127</f>
        <v>44757</v>
      </c>
      <c r="H339" s="48" t="str">
        <f>'2022'!G127</f>
        <v>web</v>
      </c>
      <c r="I339" s="1">
        <f t="shared" si="1"/>
        <v>2022</v>
      </c>
      <c r="J339" s="1">
        <f>'2022'!I127</f>
        <v>10</v>
      </c>
    </row>
    <row r="340" ht="14.25" customHeight="1">
      <c r="A340" s="1" t="str">
        <f>'2022'!L128</f>
        <v/>
      </c>
      <c r="B340" s="2" t="str">
        <f>'2022'!M128</f>
        <v/>
      </c>
      <c r="C340" s="1" t="s">
        <v>674</v>
      </c>
      <c r="D340" s="1" t="str">
        <f>'2022'!B128</f>
        <v>Birgitte Gøtske</v>
      </c>
      <c r="E340" s="1" t="str">
        <f>'2022'!N128</f>
        <v/>
      </c>
      <c r="F340" s="1">
        <f>'2022'!A128</f>
        <v>22127</v>
      </c>
      <c r="G340" s="42">
        <f>'2022'!C128</f>
        <v>44701</v>
      </c>
      <c r="H340" s="48" t="str">
        <f>'2022'!G128</f>
        <v>bc</v>
      </c>
      <c r="I340" s="1">
        <f t="shared" si="1"/>
        <v>2022</v>
      </c>
      <c r="J340" s="1" t="str">
        <f>'2022'!I128</f>
        <v/>
      </c>
    </row>
    <row r="341" ht="14.25" customHeight="1">
      <c r="A341" s="1" t="str">
        <f>'2022'!L129</f>
        <v/>
      </c>
      <c r="B341" s="2" t="str">
        <f>'2022'!M129</f>
        <v/>
      </c>
      <c r="C341" s="1" t="s">
        <v>320</v>
      </c>
      <c r="D341" s="1" t="str">
        <f>'2022'!B129</f>
        <v>Thomas Olsen</v>
      </c>
      <c r="E341" s="1" t="str">
        <f>'2022'!N129</f>
        <v/>
      </c>
      <c r="F341" s="1">
        <f>'2022'!A129</f>
        <v>22128</v>
      </c>
      <c r="G341" s="42">
        <f>'2022'!C129</f>
        <v>44693</v>
      </c>
      <c r="H341" s="48" t="str">
        <f>'2022'!G129</f>
        <v>bc</v>
      </c>
      <c r="I341" s="1">
        <f t="shared" si="1"/>
        <v>2022</v>
      </c>
      <c r="J341" s="1" t="str">
        <f>'2022'!I129</f>
        <v/>
      </c>
    </row>
    <row r="342" ht="14.25" customHeight="1">
      <c r="A342" s="1" t="str">
        <f>'2022'!L130</f>
        <v/>
      </c>
      <c r="B342" s="2" t="str">
        <f>'2022'!M130</f>
        <v/>
      </c>
      <c r="C342" s="1" t="s">
        <v>262</v>
      </c>
      <c r="D342" s="1" t="str">
        <f>'2022'!B130</f>
        <v>Peter Juliussen</v>
      </c>
      <c r="E342" s="1" t="str">
        <f>'2022'!N130</f>
        <v/>
      </c>
      <c r="F342" s="1">
        <f>'2022'!A130</f>
        <v>22129</v>
      </c>
      <c r="G342" s="42">
        <f>'2022'!C130</f>
        <v>44780</v>
      </c>
      <c r="H342" s="48" t="str">
        <f>'2022'!G130</f>
        <v>WEB</v>
      </c>
      <c r="I342" s="1">
        <f t="shared" si="1"/>
        <v>2022</v>
      </c>
      <c r="J342" s="1">
        <f>'2022'!I130</f>
        <v>5</v>
      </c>
    </row>
    <row r="343" ht="14.25" customHeight="1">
      <c r="A343" s="1" t="str">
        <f>'2022'!L131</f>
        <v/>
      </c>
      <c r="B343" s="2" t="str">
        <f>'2022'!M131</f>
        <v/>
      </c>
      <c r="C343" s="1" t="s">
        <v>678</v>
      </c>
      <c r="D343" s="1" t="str">
        <f>'2022'!B131</f>
        <v>NANO Rasmus</v>
      </c>
      <c r="E343" s="1" t="str">
        <f>'2022'!N131</f>
        <v/>
      </c>
      <c r="F343" s="1">
        <f>'2022'!A131</f>
        <v>22130</v>
      </c>
      <c r="G343" s="42">
        <f>'2022'!C131</f>
        <v>44733</v>
      </c>
      <c r="H343" s="48" t="str">
        <f>'2022'!G131</f>
        <v>WEB</v>
      </c>
      <c r="I343" s="1">
        <f t="shared" si="1"/>
        <v>2022</v>
      </c>
      <c r="J343" s="1" t="str">
        <f>'2022'!I131</f>
        <v/>
      </c>
    </row>
    <row r="344" ht="14.25" customHeight="1">
      <c r="A344" s="1" t="str">
        <f>'2022'!L132</f>
        <v/>
      </c>
      <c r="B344" s="2" t="str">
        <f>'2022'!M132</f>
        <v/>
      </c>
      <c r="C344" s="1" t="s">
        <v>96</v>
      </c>
      <c r="D344" s="1" t="str">
        <f>'2022'!B132</f>
        <v>Heidi Schubert</v>
      </c>
      <c r="E344" s="1" t="str">
        <f>'2022'!N132</f>
        <v/>
      </c>
      <c r="F344" s="1">
        <f>'2022'!A132</f>
        <v>22131</v>
      </c>
      <c r="G344" s="42">
        <f>'2022'!C132</f>
        <v>44782</v>
      </c>
      <c r="H344" s="48" t="str">
        <f>'2022'!G132</f>
        <v>bc</v>
      </c>
      <c r="I344" s="1">
        <f t="shared" si="1"/>
        <v>2022</v>
      </c>
      <c r="J344" s="1" t="str">
        <f>'2022'!I132</f>
        <v/>
      </c>
    </row>
    <row r="345" ht="14.25" customHeight="1">
      <c r="A345" s="1" t="str">
        <f>'2022'!L133</f>
        <v/>
      </c>
      <c r="B345" s="2" t="str">
        <f>'2022'!M133</f>
        <v/>
      </c>
      <c r="C345" s="1" t="s">
        <v>681</v>
      </c>
      <c r="D345" s="1" t="str">
        <f>'2022'!B133</f>
        <v>Jonas Miller</v>
      </c>
      <c r="E345" s="1" t="str">
        <f>'2022'!N133</f>
        <v/>
      </c>
      <c r="F345" s="1">
        <f>'2022'!A133</f>
        <v>22132</v>
      </c>
      <c r="G345" s="42">
        <f>'2022'!C133</f>
        <v>44733</v>
      </c>
      <c r="H345" s="48" t="str">
        <f>'2022'!G133</f>
        <v>bc</v>
      </c>
      <c r="I345" s="1">
        <f t="shared" si="1"/>
        <v>2022</v>
      </c>
      <c r="J345" s="1" t="str">
        <f>'2022'!I133</f>
        <v/>
      </c>
    </row>
    <row r="346" ht="14.25" customHeight="1">
      <c r="A346" s="1" t="str">
        <f>'2022'!L134</f>
        <v/>
      </c>
      <c r="B346" s="2" t="str">
        <f>'2022'!M134</f>
        <v/>
      </c>
      <c r="C346" s="1" t="s">
        <v>683</v>
      </c>
      <c r="D346" s="1" t="str">
        <f>'2022'!B134</f>
        <v>Anja Kaufmann</v>
      </c>
      <c r="E346" s="1" t="str">
        <f>'2022'!N134</f>
        <v/>
      </c>
      <c r="F346" s="1">
        <f>'2022'!A134</f>
        <v>22133</v>
      </c>
      <c r="G346" s="42">
        <f>'2022'!C134</f>
        <v>44802</v>
      </c>
      <c r="H346" s="48" t="str">
        <f>'2022'!G134</f>
        <v>cansl</v>
      </c>
      <c r="I346" s="1">
        <f t="shared" si="1"/>
        <v>2022</v>
      </c>
      <c r="J346" s="1" t="str">
        <f>'2022'!I134</f>
        <v/>
      </c>
    </row>
    <row r="347" ht="14.25" customHeight="1">
      <c r="A347" s="1" t="str">
        <f>'2022'!L135</f>
        <v/>
      </c>
      <c r="B347" s="2" t="str">
        <f>'2022'!M135</f>
        <v/>
      </c>
      <c r="C347" s="1" t="s">
        <v>685</v>
      </c>
      <c r="D347" s="1" t="str">
        <f>'2022'!B135</f>
        <v>Elsebet Tjalve</v>
      </c>
      <c r="E347" s="1" t="str">
        <f>'2022'!N135</f>
        <v/>
      </c>
      <c r="F347" s="1">
        <f>'2022'!A135</f>
        <v>22134</v>
      </c>
      <c r="G347" s="42">
        <f>'2022'!C135</f>
        <v>44823</v>
      </c>
      <c r="H347" s="48" t="str">
        <f>'2022'!G135</f>
        <v>bc</v>
      </c>
      <c r="I347" s="1">
        <f t="shared" si="1"/>
        <v>2022</v>
      </c>
      <c r="J347" s="1" t="str">
        <f>'2022'!I135</f>
        <v/>
      </c>
    </row>
    <row r="348" ht="14.25" customHeight="1">
      <c r="A348" s="1" t="str">
        <f>'2022'!L136</f>
        <v/>
      </c>
      <c r="B348" s="2" t="str">
        <f>'2022'!M136</f>
        <v/>
      </c>
      <c r="C348" s="1" t="s">
        <v>687</v>
      </c>
      <c r="D348" s="1" t="str">
        <f>'2022'!B136</f>
        <v>Lisbeth Stuart</v>
      </c>
      <c r="E348" s="1" t="str">
        <f>'2022'!N136</f>
        <v/>
      </c>
      <c r="F348" s="1">
        <f>'2022'!A136</f>
        <v>22135</v>
      </c>
      <c r="G348" s="42">
        <f>'2022'!C136</f>
        <v>44786</v>
      </c>
      <c r="H348" s="48" t="str">
        <f>'2022'!G136</f>
        <v>cansl</v>
      </c>
      <c r="I348" s="1">
        <f t="shared" si="1"/>
        <v>2022</v>
      </c>
      <c r="J348" s="1" t="str">
        <f>'2022'!I136</f>
        <v/>
      </c>
    </row>
    <row r="349" ht="14.25" customHeight="1">
      <c r="A349" s="1" t="str">
        <f>'2022'!L137</f>
        <v/>
      </c>
      <c r="B349" s="2" t="str">
        <f>'2022'!M137</f>
        <v/>
      </c>
      <c r="C349" s="1" t="s">
        <v>689</v>
      </c>
      <c r="D349" s="1" t="str">
        <f>'2022'!B137</f>
        <v>Lene Uhd</v>
      </c>
      <c r="E349" s="1" t="str">
        <f>'2022'!N137</f>
        <v/>
      </c>
      <c r="F349" s="1">
        <f>'2022'!A137</f>
        <v>22136</v>
      </c>
      <c r="G349" s="42">
        <f>'2022'!C137</f>
        <v>44812</v>
      </c>
      <c r="H349" s="48" t="str">
        <f>'2022'!G137</f>
        <v>bc</v>
      </c>
      <c r="I349" s="1">
        <f t="shared" si="1"/>
        <v>2022</v>
      </c>
      <c r="J349" s="1" t="str">
        <f>'2022'!I137</f>
        <v/>
      </c>
    </row>
    <row r="350" ht="14.25" customHeight="1">
      <c r="A350" s="1" t="str">
        <f>'2022'!L138</f>
        <v/>
      </c>
      <c r="B350" s="2" t="str">
        <f>'2022'!M138</f>
        <v/>
      </c>
      <c r="C350" s="1" t="s">
        <v>691</v>
      </c>
      <c r="D350" s="1" t="str">
        <f>'2022'!B138</f>
        <v>Jørgen Thiesen</v>
      </c>
      <c r="E350" s="1" t="str">
        <f>'2022'!N138</f>
        <v/>
      </c>
      <c r="F350" s="1">
        <f>'2022'!A138</f>
        <v>22137</v>
      </c>
      <c r="G350" s="42">
        <f>'2022'!C138</f>
        <v>44816</v>
      </c>
      <c r="H350" s="48" t="str">
        <f>'2022'!G138</f>
        <v>bc</v>
      </c>
      <c r="I350" s="1">
        <f t="shared" si="1"/>
        <v>2022</v>
      </c>
      <c r="J350" s="1" t="str">
        <f>'2022'!I138</f>
        <v/>
      </c>
    </row>
    <row r="351" ht="14.25" customHeight="1">
      <c r="A351" s="1" t="str">
        <f>'2022'!L139</f>
        <v/>
      </c>
      <c r="B351" s="2" t="str">
        <f>'2022'!M139</f>
        <v/>
      </c>
      <c r="C351" s="1" t="s">
        <v>54</v>
      </c>
      <c r="D351" s="1" t="str">
        <f>'2022'!B139</f>
        <v>Jørn Møller</v>
      </c>
      <c r="E351" s="1" t="str">
        <f>'2022'!N139</f>
        <v/>
      </c>
      <c r="F351" s="1">
        <f>'2022'!A139</f>
        <v>22138</v>
      </c>
      <c r="G351" s="42">
        <f>'2022'!C139</f>
        <v>44815</v>
      </c>
      <c r="H351" s="48" t="str">
        <f>'2022'!G139</f>
        <v>bc</v>
      </c>
      <c r="I351" s="1">
        <f t="shared" si="1"/>
        <v>2022</v>
      </c>
      <c r="J351" s="1" t="str">
        <f>'2022'!I139</f>
        <v/>
      </c>
    </row>
    <row r="352" ht="14.25" customHeight="1">
      <c r="A352" s="1" t="str">
        <f>'2022'!L140</f>
        <v/>
      </c>
      <c r="B352" s="2" t="str">
        <f>'2022'!M140</f>
        <v/>
      </c>
      <c r="C352" s="1" t="s">
        <v>694</v>
      </c>
      <c r="D352" s="1" t="str">
        <f>'2022'!B140</f>
        <v>Jens og Mary ….</v>
      </c>
      <c r="E352" s="1" t="str">
        <f>'2022'!N140</f>
        <v/>
      </c>
      <c r="F352" s="1">
        <f>'2022'!A140</f>
        <v>22139</v>
      </c>
      <c r="G352" s="42">
        <f>'2022'!C140</f>
        <v>44784</v>
      </c>
      <c r="H352" s="48" t="str">
        <f>'2022'!G140</f>
        <v>web</v>
      </c>
      <c r="I352" s="1">
        <f t="shared" si="1"/>
        <v>2022</v>
      </c>
      <c r="J352" s="1">
        <f>'2022'!I140</f>
        <v>10</v>
      </c>
    </row>
    <row r="353" ht="14.25" customHeight="1">
      <c r="A353" s="1" t="str">
        <f>'2022'!L141</f>
        <v/>
      </c>
      <c r="B353" s="2" t="str">
        <f>'2022'!M141</f>
        <v/>
      </c>
      <c r="C353" s="1" t="s">
        <v>440</v>
      </c>
      <c r="D353" s="1" t="str">
        <f>'2022'!B141</f>
        <v>Klaus Kaae Ruth Christensen</v>
      </c>
      <c r="E353" s="1" t="str">
        <f>'2022'!N141</f>
        <v/>
      </c>
      <c r="F353" s="1">
        <f>'2022'!A141</f>
        <v>22140</v>
      </c>
      <c r="G353" s="42">
        <f>'2022'!C141</f>
        <v>44829</v>
      </c>
      <c r="H353" s="48" t="str">
        <f>'2022'!G141</f>
        <v>web</v>
      </c>
      <c r="I353" s="1">
        <f t="shared" si="1"/>
        <v>2022</v>
      </c>
      <c r="J353" s="1">
        <f>'2022'!I141</f>
        <v>10</v>
      </c>
    </row>
    <row r="354" ht="14.25" customHeight="1">
      <c r="A354" s="1" t="str">
        <f>'2022'!L142</f>
        <v/>
      </c>
      <c r="B354" s="2" t="str">
        <f>'2022'!M142</f>
        <v/>
      </c>
      <c r="C354" s="1" t="s">
        <v>697</v>
      </c>
      <c r="D354" s="1" t="str">
        <f>'2022'!B142</f>
        <v>Marie Louise Sigtenborg</v>
      </c>
      <c r="E354" s="1" t="str">
        <f>'2022'!N142</f>
        <v/>
      </c>
      <c r="F354" s="1">
        <f>'2022'!A142</f>
        <v>22141</v>
      </c>
      <c r="G354" s="42">
        <f>'2022'!C142</f>
        <v>44816</v>
      </c>
      <c r="H354" s="48" t="str">
        <f>'2022'!G142</f>
        <v>cansl</v>
      </c>
      <c r="I354" s="1">
        <f t="shared" si="1"/>
        <v>2022</v>
      </c>
      <c r="J354" s="1" t="str">
        <f>'2022'!I142</f>
        <v/>
      </c>
    </row>
    <row r="355" ht="14.25" customHeight="1">
      <c r="A355" s="1" t="str">
        <f>'2022'!L143</f>
        <v/>
      </c>
      <c r="B355" s="2" t="str">
        <f>'2022'!M143</f>
        <v/>
      </c>
      <c r="C355" s="1" t="s">
        <v>699</v>
      </c>
      <c r="D355" s="1" t="str">
        <f>'2022'!B143</f>
        <v>Greve Lisbet</v>
      </c>
      <c r="E355" s="1" t="str">
        <f>'2022'!N143</f>
        <v/>
      </c>
      <c r="F355" s="1">
        <f>'2022'!A143</f>
        <v>22142</v>
      </c>
      <c r="G355" s="42">
        <f>'2022'!C143</f>
        <v>44801</v>
      </c>
      <c r="H355" s="48" t="str">
        <f>'2022'!G143</f>
        <v>bc</v>
      </c>
      <c r="I355" s="1">
        <f t="shared" si="1"/>
        <v>2022</v>
      </c>
      <c r="J355" s="1" t="str">
        <f>'2022'!I143</f>
        <v/>
      </c>
    </row>
    <row r="356" ht="14.25" customHeight="1">
      <c r="A356" s="1" t="str">
        <f>'2022'!L144</f>
        <v/>
      </c>
      <c r="B356" s="2" t="str">
        <f>'2022'!M144</f>
        <v/>
      </c>
      <c r="C356" s="1" t="s">
        <v>701</v>
      </c>
      <c r="D356" s="1" t="str">
        <f>'2022'!B144</f>
        <v>Ove Splittotff</v>
      </c>
      <c r="E356" s="1" t="str">
        <f>'2022'!N144</f>
        <v/>
      </c>
      <c r="F356" s="1">
        <f>'2022'!A144</f>
        <v>22143</v>
      </c>
      <c r="G356" s="42">
        <f>'2022'!C144</f>
        <v>44813</v>
      </c>
      <c r="H356" s="48" t="str">
        <f>'2022'!G144</f>
        <v>bc</v>
      </c>
      <c r="I356" s="1">
        <f t="shared" si="1"/>
        <v>2022</v>
      </c>
      <c r="J356" s="1" t="str">
        <f>'2022'!I144</f>
        <v/>
      </c>
    </row>
    <row r="357" ht="14.25" customHeight="1">
      <c r="A357" s="1" t="str">
        <f>'2022'!L145</f>
        <v/>
      </c>
      <c r="B357" s="2" t="str">
        <f>'2022'!M145</f>
        <v/>
      </c>
      <c r="C357" s="1" t="s">
        <v>703</v>
      </c>
      <c r="D357" s="1" t="str">
        <f>'2022'!B145</f>
        <v>Jeanette Oredsson</v>
      </c>
      <c r="E357" s="1" t="str">
        <f>'2022'!N145</f>
        <v/>
      </c>
      <c r="F357" s="1">
        <f>'2022'!A145</f>
        <v>22144</v>
      </c>
      <c r="G357" s="42">
        <f>'2022'!C145</f>
        <v>44786</v>
      </c>
      <c r="H357" s="48" t="str">
        <f>'2022'!G145</f>
        <v>bc</v>
      </c>
      <c r="I357" s="1">
        <f t="shared" si="1"/>
        <v>2022</v>
      </c>
      <c r="J357" s="1" t="str">
        <f>'2022'!I145</f>
        <v/>
      </c>
    </row>
    <row r="358" ht="14.25" customHeight="1">
      <c r="A358" s="1" t="str">
        <f>'2022'!L146</f>
        <v/>
      </c>
      <c r="B358" s="2" t="str">
        <f>'2022'!M146</f>
        <v/>
      </c>
      <c r="C358" s="1" t="s">
        <v>705</v>
      </c>
      <c r="D358" s="1" t="str">
        <f>'2022'!B146</f>
        <v>Karl-Heinz Book</v>
      </c>
      <c r="E358" s="1" t="str">
        <f>'2022'!N146</f>
        <v/>
      </c>
      <c r="F358" s="1">
        <f>'2022'!A146</f>
        <v>22145</v>
      </c>
      <c r="G358" s="42">
        <f>'2022'!C146</f>
        <v>44800</v>
      </c>
      <c r="H358" s="48" t="str">
        <f>'2022'!G146</f>
        <v>cansl</v>
      </c>
      <c r="I358" s="1">
        <f t="shared" si="1"/>
        <v>2022</v>
      </c>
      <c r="J358" s="1" t="str">
        <f>'2022'!I146</f>
        <v/>
      </c>
    </row>
    <row r="359" ht="14.25" customHeight="1">
      <c r="A359" s="1" t="str">
        <f>'2022'!L147</f>
        <v/>
      </c>
      <c r="B359" s="2" t="str">
        <f>'2022'!M147</f>
        <v/>
      </c>
      <c r="C359" s="1" t="s">
        <v>707</v>
      </c>
      <c r="D359" s="1" t="str">
        <f>'2022'!B147</f>
        <v>Anett Klopsch</v>
      </c>
      <c r="E359" s="1" t="str">
        <f>'2022'!N147</f>
        <v/>
      </c>
      <c r="F359" s="1">
        <f>'2022'!A147</f>
        <v>22146</v>
      </c>
      <c r="G359" s="42">
        <f>'2022'!C147</f>
        <v>44821</v>
      </c>
      <c r="H359" s="48" t="str">
        <f>'2022'!G147</f>
        <v>bc</v>
      </c>
      <c r="I359" s="1">
        <f t="shared" si="1"/>
        <v>2022</v>
      </c>
      <c r="J359" s="1" t="str">
        <f>'2022'!I147</f>
        <v/>
      </c>
    </row>
    <row r="360" ht="14.25" customHeight="1">
      <c r="A360" s="1" t="str">
        <f>'2022'!L148</f>
        <v/>
      </c>
      <c r="B360" s="2" t="str">
        <f>'2022'!M148</f>
        <v/>
      </c>
      <c r="C360" s="1">
        <v>0.0</v>
      </c>
      <c r="D360" s="1" t="str">
        <f>'2022'!B148</f>
        <v/>
      </c>
      <c r="E360" s="1" t="str">
        <f>'2022'!N148</f>
        <v/>
      </c>
      <c r="F360" s="1">
        <f>'2022'!A148</f>
        <v>22147</v>
      </c>
      <c r="G360" s="42" t="str">
        <f>'2022'!C148</f>
        <v/>
      </c>
      <c r="H360" s="48" t="str">
        <f>'2022'!G148</f>
        <v>bc</v>
      </c>
      <c r="I360" s="1">
        <f t="shared" si="1"/>
        <v>1899</v>
      </c>
      <c r="J360" s="1" t="str">
        <f>'2022'!I148</f>
        <v/>
      </c>
    </row>
    <row r="361" ht="14.25" customHeight="1">
      <c r="A361" s="1" t="str">
        <f>'2022'!L149</f>
        <v/>
      </c>
      <c r="B361" s="2" t="str">
        <f>'2022'!M149</f>
        <v/>
      </c>
      <c r="C361" s="1" t="s">
        <v>1470</v>
      </c>
      <c r="D361" s="1" t="str">
        <f>'2022'!B149</f>
        <v>Sune Burhkal</v>
      </c>
      <c r="E361" s="1" t="str">
        <f>'2022'!N149</f>
        <v/>
      </c>
      <c r="F361" s="1">
        <f>'2022'!A149</f>
        <v>22148</v>
      </c>
      <c r="G361" s="42">
        <f>'2022'!C149</f>
        <v>44791</v>
      </c>
      <c r="H361" s="48" t="str">
        <f>'2022'!G149</f>
        <v>bc</v>
      </c>
      <c r="I361" s="1">
        <f t="shared" si="1"/>
        <v>2022</v>
      </c>
      <c r="J361" s="1" t="str">
        <f>'2022'!I149</f>
        <v/>
      </c>
    </row>
    <row r="362" ht="14.25" customHeight="1">
      <c r="A362" s="1" t="str">
        <f>'2022'!L150</f>
        <v/>
      </c>
      <c r="B362" s="2" t="str">
        <f>'2022'!M150</f>
        <v/>
      </c>
      <c r="C362" s="1" t="s">
        <v>1115</v>
      </c>
      <c r="D362" s="1" t="str">
        <f>'2022'!B150</f>
        <v>Lene Bysted</v>
      </c>
      <c r="E362" s="1" t="str">
        <f>'2022'!N150</f>
        <v/>
      </c>
      <c r="F362" s="1">
        <f>'2022'!A150</f>
        <v>22149</v>
      </c>
      <c r="G362" s="42">
        <f>'2022'!C150</f>
        <v>44787</v>
      </c>
      <c r="H362" s="48" t="str">
        <f>'2022'!G150</f>
        <v>web</v>
      </c>
      <c r="I362" s="1">
        <f t="shared" si="1"/>
        <v>2022</v>
      </c>
      <c r="J362" s="1" t="str">
        <f>'2022'!I150</f>
        <v/>
      </c>
    </row>
    <row r="363" ht="14.25" customHeight="1">
      <c r="A363" s="1" t="str">
        <f>'2022'!L151</f>
        <v/>
      </c>
      <c r="B363" s="2" t="str">
        <f>'2022'!M151</f>
        <v/>
      </c>
      <c r="C363" s="1" t="s">
        <v>1471</v>
      </c>
      <c r="D363" s="1" t="str">
        <f>'2022'!B151</f>
        <v>Wilfred Andreas</v>
      </c>
      <c r="E363" s="1" t="str">
        <f>'2022'!N151</f>
        <v/>
      </c>
      <c r="F363" s="1">
        <f>'2022'!A151</f>
        <v>22150</v>
      </c>
      <c r="G363" s="42">
        <f>'2022'!C151</f>
        <v>44819</v>
      </c>
      <c r="H363" s="48" t="str">
        <f>'2022'!G151</f>
        <v>bc</v>
      </c>
      <c r="I363" s="1">
        <f t="shared" si="1"/>
        <v>2022</v>
      </c>
      <c r="J363" s="1" t="str">
        <f>'2022'!I151</f>
        <v/>
      </c>
    </row>
    <row r="364" ht="14.25" customHeight="1">
      <c r="A364" s="1" t="str">
        <f>'2022'!L152</f>
        <v/>
      </c>
      <c r="B364" s="2" t="str">
        <f>'2022'!M152</f>
        <v/>
      </c>
      <c r="C364" s="1" t="s">
        <v>30</v>
      </c>
      <c r="D364" s="1" t="str">
        <f>'2022'!B152</f>
        <v>erling Hansen</v>
      </c>
      <c r="E364" s="1" t="str">
        <f>'2022'!N152</f>
        <v/>
      </c>
      <c r="F364" s="1">
        <f>'2022'!A152</f>
        <v>22151</v>
      </c>
      <c r="G364" s="42">
        <f>'2022'!C152</f>
        <v>44807</v>
      </c>
      <c r="H364" s="48" t="str">
        <f>'2022'!G152</f>
        <v>bc</v>
      </c>
      <c r="I364" s="1">
        <f t="shared" si="1"/>
        <v>2022</v>
      </c>
      <c r="J364" s="1" t="str">
        <f>'2022'!I152</f>
        <v/>
      </c>
    </row>
    <row r="365" ht="14.25" customHeight="1">
      <c r="A365" s="1" t="str">
        <f>'2022'!L153</f>
        <v/>
      </c>
      <c r="B365" s="2" t="str">
        <f>'2022'!M153</f>
        <v/>
      </c>
      <c r="C365" s="1" t="s">
        <v>842</v>
      </c>
      <c r="D365" s="1" t="str">
        <f>'2022'!B153</f>
        <v>Tina Kisbye</v>
      </c>
      <c r="E365" s="1" t="str">
        <f>'2022'!N153</f>
        <v/>
      </c>
      <c r="F365" s="1">
        <f>'2022'!A153</f>
        <v>22152</v>
      </c>
      <c r="G365" s="42">
        <f>'2022'!C153</f>
        <v>44816</v>
      </c>
      <c r="H365" s="48" t="str">
        <f>'2022'!G153</f>
        <v>bc</v>
      </c>
      <c r="I365" s="1">
        <f t="shared" si="1"/>
        <v>2022</v>
      </c>
      <c r="J365" s="1" t="str">
        <f>'2022'!I153</f>
        <v/>
      </c>
    </row>
    <row r="366" ht="14.25" customHeight="1">
      <c r="A366" s="1" t="str">
        <f>'2022'!L154</f>
        <v/>
      </c>
      <c r="B366" s="2" t="str">
        <f>'2022'!M154</f>
        <v/>
      </c>
      <c r="C366" s="1" t="s">
        <v>1472</v>
      </c>
      <c r="D366" s="1" t="str">
        <f>'2022'!B154</f>
        <v>Mary-Ann Gramstrup</v>
      </c>
      <c r="E366" s="1" t="str">
        <f>'2022'!N154</f>
        <v/>
      </c>
      <c r="F366" s="1">
        <f>'2022'!A154</f>
        <v>22153</v>
      </c>
      <c r="G366" s="42">
        <f>'2022'!C154</f>
        <v>44820</v>
      </c>
      <c r="H366" s="48" t="str">
        <f>'2022'!G154</f>
        <v>cansl</v>
      </c>
      <c r="I366" s="1">
        <f t="shared" si="1"/>
        <v>2022</v>
      </c>
      <c r="J366" s="1" t="str">
        <f>'2022'!I154</f>
        <v/>
      </c>
    </row>
    <row r="367" ht="14.25" customHeight="1">
      <c r="A367" s="1" t="str">
        <f>'2022'!L155</f>
        <v/>
      </c>
      <c r="B367" s="2" t="str">
        <f>'2022'!M155</f>
        <v/>
      </c>
      <c r="C367" s="1" t="s">
        <v>52</v>
      </c>
      <c r="D367" s="1" t="str">
        <f>'2022'!B155</f>
        <v>Anne Hastrup Poulsen</v>
      </c>
      <c r="E367" s="1" t="str">
        <f>'2022'!N155</f>
        <v/>
      </c>
      <c r="F367" s="1">
        <f>'2022'!A155</f>
        <v>22154</v>
      </c>
      <c r="G367" s="42">
        <f>'2022'!C155</f>
        <v>44802</v>
      </c>
      <c r="H367" s="48" t="str">
        <f>'2022'!G155</f>
        <v>web</v>
      </c>
      <c r="I367" s="1">
        <f t="shared" si="1"/>
        <v>2022</v>
      </c>
      <c r="J367" s="1" t="str">
        <f>'2022'!I155</f>
        <v/>
      </c>
    </row>
    <row r="368" ht="14.25" customHeight="1">
      <c r="A368" s="1" t="str">
        <f>'2022'!L156</f>
        <v/>
      </c>
      <c r="B368" s="2" t="str">
        <f>'2022'!M156</f>
        <v/>
      </c>
      <c r="C368" s="1" t="s">
        <v>724</v>
      </c>
      <c r="D368" s="1" t="str">
        <f>'2022'!B156</f>
        <v>Chung</v>
      </c>
      <c r="E368" s="1" t="str">
        <f>'2022'!N156</f>
        <v/>
      </c>
      <c r="F368" s="1">
        <f>'2022'!A156</f>
        <v>22155</v>
      </c>
      <c r="G368" s="42">
        <f>'2022'!C156</f>
        <v>44820</v>
      </c>
      <c r="H368" s="48" t="str">
        <f>'2022'!G156</f>
        <v>cansl</v>
      </c>
      <c r="I368" s="1">
        <f t="shared" si="1"/>
        <v>2022</v>
      </c>
      <c r="J368" s="1" t="str">
        <f>'2022'!I156</f>
        <v/>
      </c>
    </row>
    <row r="369" ht="14.25" customHeight="1">
      <c r="A369" s="1" t="str">
        <f>'2022'!L157</f>
        <v/>
      </c>
      <c r="B369" s="2" t="str">
        <f>'2022'!M157</f>
        <v/>
      </c>
      <c r="C369" s="1" t="s">
        <v>30</v>
      </c>
      <c r="D369" s="1" t="str">
        <f>'2022'!B157</f>
        <v>Helle Frimand Hansen</v>
      </c>
      <c r="E369" s="1" t="str">
        <f>'2022'!N157</f>
        <v/>
      </c>
      <c r="F369" s="1">
        <f>'2022'!A157</f>
        <v>22156</v>
      </c>
      <c r="G369" s="42">
        <f>'2022'!C157</f>
        <v>44819</v>
      </c>
      <c r="H369" s="48" t="str">
        <f>'2022'!G157</f>
        <v>bc</v>
      </c>
      <c r="I369" s="1">
        <f t="shared" si="1"/>
        <v>2022</v>
      </c>
      <c r="J369" s="1" t="str">
        <f>'2022'!I157</f>
        <v/>
      </c>
    </row>
    <row r="370" ht="14.25" customHeight="1">
      <c r="A370" s="1" t="str">
        <f>'2022'!L158</f>
        <v/>
      </c>
      <c r="B370" s="2" t="str">
        <f>'2022'!M158</f>
        <v/>
      </c>
      <c r="C370" s="1" t="s">
        <v>1473</v>
      </c>
      <c r="D370" s="1" t="str">
        <f>'2022'!B158</f>
        <v>Poul Vandenbril</v>
      </c>
      <c r="E370" s="1" t="str">
        <f>'2022'!N158</f>
        <v/>
      </c>
      <c r="F370" s="1">
        <f>'2022'!A158</f>
        <v>22157</v>
      </c>
      <c r="G370" s="42">
        <f>'2022'!C158</f>
        <v>44806</v>
      </c>
      <c r="H370" s="48" t="str">
        <f>'2022'!G158</f>
        <v>bc</v>
      </c>
      <c r="I370" s="1">
        <f t="shared" si="1"/>
        <v>2022</v>
      </c>
      <c r="J370" s="1" t="str">
        <f>'2022'!I158</f>
        <v/>
      </c>
    </row>
    <row r="371" ht="14.25" customHeight="1">
      <c r="A371" s="1" t="str">
        <f>'2022'!L159</f>
        <v/>
      </c>
      <c r="B371" s="2" t="str">
        <f>'2022'!M159</f>
        <v/>
      </c>
      <c r="C371" s="1" t="s">
        <v>1474</v>
      </c>
      <c r="D371" s="1" t="str">
        <f>'2022'!B159</f>
        <v>Anette Arleth</v>
      </c>
      <c r="E371" s="1" t="str">
        <f>'2022'!N159</f>
        <v/>
      </c>
      <c r="F371" s="1">
        <f>'2022'!A159</f>
        <v>22158</v>
      </c>
      <c r="G371" s="42">
        <f>'2022'!C159</f>
        <v>44816</v>
      </c>
      <c r="H371" s="48" t="str">
        <f>'2022'!G159</f>
        <v>bc</v>
      </c>
      <c r="I371" s="1">
        <f t="shared" si="1"/>
        <v>2022</v>
      </c>
      <c r="J371" s="1" t="str">
        <f>'2022'!I159</f>
        <v/>
      </c>
    </row>
    <row r="372" ht="14.25" customHeight="1">
      <c r="A372" s="5" t="str">
        <f>'2023'!L2</f>
        <v>brwa60@yahoo.dk</v>
      </c>
      <c r="B372" s="2">
        <f>'2023'!M2</f>
        <v>705441773</v>
      </c>
      <c r="C372" s="1" t="s">
        <v>1521</v>
      </c>
      <c r="D372" s="1" t="str">
        <f>'2023'!B2</f>
        <v>Britt Wahlström</v>
      </c>
      <c r="E372" s="1" t="str">
        <f>'2023'!N2</f>
        <v>Peter</v>
      </c>
      <c r="F372" s="1">
        <f>'2023'!A2</f>
        <v>23001</v>
      </c>
      <c r="G372" s="42">
        <f>'2023'!C2</f>
        <v>45166</v>
      </c>
      <c r="H372" s="48" t="str">
        <f>'2023'!G2</f>
        <v>WEB</v>
      </c>
      <c r="I372" s="1">
        <f t="shared" si="1"/>
        <v>2023</v>
      </c>
      <c r="J372" s="1">
        <f>'2023'!I2</f>
        <v>10</v>
      </c>
    </row>
    <row r="373" ht="14.25" customHeight="1">
      <c r="A373" s="5" t="str">
        <f>'2023'!L2</f>
        <v>brwa60@yahoo.dk</v>
      </c>
      <c r="B373" s="2">
        <f>'2023'!M3</f>
        <v>40956376</v>
      </c>
      <c r="C373" s="1" t="s">
        <v>640</v>
      </c>
      <c r="D373" s="1" t="str">
        <f>'2023'!B3</f>
        <v>Flemming Grandal</v>
      </c>
      <c r="E373" s="1" t="str">
        <f>'2023'!N3</f>
        <v>Lene Zita Grandal</v>
      </c>
      <c r="F373" s="1">
        <f>'2023'!A3</f>
        <v>23002</v>
      </c>
      <c r="G373" s="42">
        <f>'2023'!C3</f>
        <v>45152</v>
      </c>
      <c r="H373" s="48" t="str">
        <f>'2023'!G3</f>
        <v>WEB</v>
      </c>
      <c r="I373" s="1">
        <f t="shared" si="1"/>
        <v>2023</v>
      </c>
      <c r="J373" s="1">
        <f>'2023'!I3</f>
        <v>10</v>
      </c>
    </row>
    <row r="374" ht="14.25" customHeight="1">
      <c r="A374" s="1" t="str">
        <f>'2023'!L3</f>
        <v/>
      </c>
      <c r="B374" s="2">
        <f>'2023'!M4</f>
        <v>25145967</v>
      </c>
      <c r="C374" s="1" t="s">
        <v>735</v>
      </c>
      <c r="D374" s="1" t="str">
        <f>'2023'!B4</f>
        <v> Hanne  Wagenblast</v>
      </c>
      <c r="E374" s="1" t="str">
        <f>'2023'!N4</f>
        <v>Dorrit</v>
      </c>
      <c r="F374" s="1">
        <f>'2023'!A4</f>
        <v>23003</v>
      </c>
      <c r="G374" s="42">
        <f>'2023'!C4</f>
        <v>45110</v>
      </c>
      <c r="H374" s="48" t="str">
        <f>'2023'!G4</f>
        <v>WEB</v>
      </c>
      <c r="I374" s="1">
        <f t="shared" si="1"/>
        <v>2023</v>
      </c>
      <c r="J374" s="6">
        <f>'2023'!I4</f>
        <v>8</v>
      </c>
    </row>
    <row r="375" ht="14.25" customHeight="1">
      <c r="A375" s="5" t="str">
        <f>'2023'!L4</f>
        <v>dorritwagenblast@gmail.com</v>
      </c>
      <c r="B375" s="2">
        <f>'2023'!M5</f>
        <v>24617258</v>
      </c>
      <c r="C375" s="1" t="s">
        <v>554</v>
      </c>
      <c r="D375" s="1" t="str">
        <f>'2023'!B5</f>
        <v>Gitte Bernhard</v>
      </c>
      <c r="E375" s="1" t="str">
        <f>'2023'!N5</f>
        <v/>
      </c>
      <c r="F375" s="1">
        <f>'2023'!A5</f>
        <v>23004</v>
      </c>
      <c r="G375" s="42">
        <f>'2023'!C5</f>
        <v>45138</v>
      </c>
      <c r="H375" s="48" t="str">
        <f>'2023'!G5</f>
        <v>WEB</v>
      </c>
      <c r="I375" s="1">
        <f t="shared" si="1"/>
        <v>2023</v>
      </c>
      <c r="J375" s="1" t="str">
        <f>'2023'!I5</f>
        <v/>
      </c>
    </row>
    <row r="376" ht="14.25" customHeight="1">
      <c r="B376" s="2">
        <f>'2023'!M6</f>
        <v>24669843</v>
      </c>
      <c r="C376" s="1" t="s">
        <v>738</v>
      </c>
      <c r="D376" s="1" t="str">
        <f>'2023'!B6</f>
        <v>Lars Thaarbøl</v>
      </c>
      <c r="E376" s="1" t="str">
        <f>'2023'!N6</f>
        <v>Ole   FM</v>
      </c>
      <c r="F376" s="1">
        <f>'2023'!A6</f>
        <v>23005</v>
      </c>
      <c r="G376" s="42">
        <f>'2023'!C6</f>
        <v>45089</v>
      </c>
      <c r="H376" s="48" t="str">
        <f>'2023'!G6</f>
        <v>WEB</v>
      </c>
      <c r="I376" s="1">
        <f t="shared" si="1"/>
        <v>2023</v>
      </c>
      <c r="J376" s="1" t="str">
        <f>'2023'!I6</f>
        <v/>
      </c>
    </row>
    <row r="377" ht="14.25" customHeight="1">
      <c r="A377" s="1" t="str">
        <f>'2023'!L6</f>
        <v/>
      </c>
      <c r="B377" s="2" t="str">
        <f>'2023'!M7</f>
        <v/>
      </c>
      <c r="C377" s="1" t="s">
        <v>532</v>
      </c>
      <c r="D377" s="1" t="str">
        <f>'2023'!B7</f>
        <v>Henrik Sørensen</v>
      </c>
      <c r="E377" s="1" t="str">
        <f>'2023'!N7</f>
        <v/>
      </c>
      <c r="F377" s="1">
        <f>'2023'!A7</f>
        <v>23006</v>
      </c>
      <c r="G377" s="42">
        <f>'2023'!C7</f>
        <v>45019</v>
      </c>
      <c r="H377" s="48" t="str">
        <f>'2023'!G7</f>
        <v>WEB</v>
      </c>
      <c r="I377" s="1">
        <f t="shared" si="1"/>
        <v>2023</v>
      </c>
      <c r="J377" s="1" t="str">
        <f>'2023'!I7</f>
        <v/>
      </c>
    </row>
    <row r="378" ht="14.25" customHeight="1">
      <c r="A378" s="5" t="str">
        <f>'2023'!L7</f>
        <v>hencom@webspeed.dk</v>
      </c>
      <c r="B378" s="2" t="str">
        <f>'2023'!M8</f>
        <v/>
      </c>
      <c r="C378" s="1" t="s">
        <v>532</v>
      </c>
      <c r="D378" s="1" t="str">
        <f>'2023'!B8</f>
        <v>Henrik Sørensen</v>
      </c>
      <c r="E378" s="1" t="str">
        <f>'2023'!N8</f>
        <v/>
      </c>
      <c r="F378" s="1">
        <f>'2023'!A8</f>
        <v>23007</v>
      </c>
      <c r="G378" s="42">
        <f>'2023'!C8</f>
        <v>45061</v>
      </c>
      <c r="H378" s="48" t="str">
        <f>'2023'!G8</f>
        <v>WEB</v>
      </c>
      <c r="I378" s="1">
        <f t="shared" si="1"/>
        <v>2023</v>
      </c>
      <c r="J378" s="1" t="str">
        <f>'2023'!I8</f>
        <v/>
      </c>
    </row>
    <row r="379" ht="14.25" customHeight="1">
      <c r="A379" s="5" t="str">
        <f>'2023'!L8</f>
        <v>hencom@webspeed.dk</v>
      </c>
      <c r="B379" s="2">
        <f>'2023'!M9</f>
        <v>51525122</v>
      </c>
      <c r="C379" s="1" t="s">
        <v>740</v>
      </c>
      <c r="D379" s="1" t="str">
        <f>'2023'!B9</f>
        <v>Julie Olsson</v>
      </c>
      <c r="E379" s="1" t="str">
        <f>'2023'!N9</f>
        <v/>
      </c>
      <c r="F379" s="1">
        <f>'2023'!A9</f>
        <v>23008</v>
      </c>
      <c r="G379" s="42">
        <f>'2023'!C9</f>
        <v>45154</v>
      </c>
      <c r="H379" s="48" t="str">
        <f>'2023'!G9</f>
        <v>WEB</v>
      </c>
      <c r="I379" s="1">
        <f t="shared" si="1"/>
        <v>2023</v>
      </c>
      <c r="J379" s="1" t="str">
        <f>'2023'!I9</f>
        <v/>
      </c>
    </row>
    <row r="380" ht="14.25" customHeight="1">
      <c r="A380" s="5" t="str">
        <f>'2023'!L9</f>
        <v>julie.olsson@hotmail.com</v>
      </c>
      <c r="B380" s="2">
        <f>'2023'!M10</f>
        <v>20322398</v>
      </c>
      <c r="C380" s="1" t="s">
        <v>208</v>
      </c>
      <c r="D380" s="1" t="str">
        <f>'2023'!B10</f>
        <v>Niels Erik Rasmussen </v>
      </c>
      <c r="E380" s="1" t="str">
        <f>'2023'!N10</f>
        <v>Marianne</v>
      </c>
      <c r="F380" s="1">
        <f>'2023'!A10</f>
        <v>23009</v>
      </c>
      <c r="G380" s="42">
        <f>'2023'!C10</f>
        <v>45060</v>
      </c>
      <c r="H380" s="48" t="str">
        <f>'2023'!G10</f>
        <v>WEB</v>
      </c>
      <c r="I380" s="1">
        <f t="shared" si="1"/>
        <v>2023</v>
      </c>
      <c r="J380" s="1" t="str">
        <f>'2023'!I10</f>
        <v/>
      </c>
    </row>
    <row r="381" ht="14.25" customHeight="1">
      <c r="A381" s="1" t="str">
        <f>'2023'!L10</f>
        <v/>
      </c>
      <c r="B381" s="2">
        <f>'2023'!M11</f>
        <v>25456388</v>
      </c>
      <c r="C381" s="1" t="s">
        <v>743</v>
      </c>
      <c r="D381" s="1" t="str">
        <f>'2023'!B11</f>
        <v>Daniel Nolan</v>
      </c>
      <c r="E381" s="1" t="str">
        <f>'2023'!N11</f>
        <v/>
      </c>
      <c r="F381" s="1">
        <f>'2023'!A11</f>
        <v>23010</v>
      </c>
      <c r="G381" s="42">
        <f>'2023'!C11</f>
        <v>45153</v>
      </c>
      <c r="H381" s="48" t="str">
        <f>'2023'!G11</f>
        <v>WEB</v>
      </c>
      <c r="I381" s="1">
        <f t="shared" si="1"/>
        <v>2023</v>
      </c>
      <c r="J381" s="1">
        <f>'2023'!I11</f>
        <v>10</v>
      </c>
    </row>
    <row r="382" ht="14.25" customHeight="1">
      <c r="A382" s="5" t="str">
        <f>'2023'!L11</f>
        <v>dano02ac@hotmail.com</v>
      </c>
      <c r="B382" s="2" t="str">
        <f>'2023'!M12</f>
        <v/>
      </c>
      <c r="C382" s="1" t="s">
        <v>158</v>
      </c>
      <c r="D382" s="1" t="str">
        <f>'2023'!B12</f>
        <v>Niels Kristensen</v>
      </c>
      <c r="E382" s="1" t="str">
        <f>'2023'!N12</f>
        <v/>
      </c>
      <c r="F382" s="1">
        <f>'2023'!A12</f>
        <v>23011</v>
      </c>
      <c r="G382" s="42">
        <f>'2023'!C12</f>
        <v>45079</v>
      </c>
      <c r="H382" s="48" t="str">
        <f>'2023'!G12</f>
        <v>cansl</v>
      </c>
      <c r="I382" s="1">
        <f t="shared" si="1"/>
        <v>2023</v>
      </c>
      <c r="J382" s="1" t="str">
        <f>'2023'!I12</f>
        <v/>
      </c>
    </row>
    <row r="383" ht="14.25" customHeight="1">
      <c r="A383" s="1" t="str">
        <f>'2023'!L12</f>
        <v/>
      </c>
      <c r="B383" s="2">
        <f>'2023'!M13</f>
        <v>31909358</v>
      </c>
      <c r="C383" s="1" t="s">
        <v>43</v>
      </c>
      <c r="D383" s="1" t="str">
        <f>'2023'!B13</f>
        <v>Dorte Strøm</v>
      </c>
      <c r="E383" s="1" t="str">
        <f>'2023'!N13</f>
        <v/>
      </c>
      <c r="F383" s="1">
        <f>'2023'!A13</f>
        <v>23012</v>
      </c>
      <c r="G383" s="42">
        <f>'2023'!C13</f>
        <v>45020</v>
      </c>
      <c r="H383" s="48" t="str">
        <f>'2023'!G13</f>
        <v>WEB</v>
      </c>
      <c r="I383" s="1">
        <f t="shared" si="1"/>
        <v>2023</v>
      </c>
      <c r="J383" s="1">
        <f>'2023'!I13</f>
        <v>10</v>
      </c>
    </row>
    <row r="384" ht="14.25" customHeight="1">
      <c r="A384" s="5" t="str">
        <f>'2023'!L13</f>
        <v>adsrejse@gmail.com</v>
      </c>
      <c r="B384" s="2">
        <f>'2023'!M14</f>
        <v>29424380</v>
      </c>
      <c r="C384" s="1" t="s">
        <v>601</v>
      </c>
      <c r="D384" s="1" t="str">
        <f>'2023'!B14</f>
        <v>Carsten Mejer</v>
      </c>
      <c r="E384" s="1" t="str">
        <f>'2023'!N14</f>
        <v/>
      </c>
      <c r="F384" s="1">
        <f>'2023'!A14</f>
        <v>23013</v>
      </c>
      <c r="G384" s="42">
        <f>'2023'!C14</f>
        <v>45159</v>
      </c>
      <c r="H384" s="48" t="str">
        <f>'2023'!G14</f>
        <v>WEB</v>
      </c>
      <c r="I384" s="1">
        <f t="shared" si="1"/>
        <v>2023</v>
      </c>
      <c r="J384" s="1">
        <f>'2023'!I14</f>
        <v>10</v>
      </c>
    </row>
    <row r="385" ht="14.25" customHeight="1">
      <c r="A385" s="5" t="str">
        <f>'2023'!L14</f>
        <v>cmejer@gmail.com</v>
      </c>
      <c r="B385" s="2">
        <f>'2023'!M15</f>
        <v>20646004</v>
      </c>
      <c r="C385" s="1" t="s">
        <v>747</v>
      </c>
      <c r="D385" s="1" t="str">
        <f>'2023'!B15</f>
        <v>Claus Kaae</v>
      </c>
      <c r="E385" s="1" t="str">
        <f>'2023'!N15</f>
        <v>Ruth    FM</v>
      </c>
      <c r="F385" s="1">
        <f>'2023'!A15</f>
        <v>23014</v>
      </c>
      <c r="G385" s="42">
        <f>'2023'!C15</f>
        <v>45090</v>
      </c>
      <c r="H385" s="48" t="str">
        <f>'2023'!G15</f>
        <v>WEB</v>
      </c>
      <c r="I385" s="1">
        <f t="shared" si="1"/>
        <v>2023</v>
      </c>
      <c r="J385" s="1" t="str">
        <f>'2023'!I15</f>
        <v/>
      </c>
    </row>
    <row r="386" ht="14.25" customHeight="1">
      <c r="A386" s="1" t="str">
        <f>'2023'!L15</f>
        <v/>
      </c>
      <c r="B386" s="2">
        <f>'2023'!M16</f>
        <v>91191885</v>
      </c>
      <c r="C386" s="1" t="s">
        <v>647</v>
      </c>
      <c r="D386" s="1" t="str">
        <f>'2023'!B16</f>
        <v>Grete Bossenmeyer</v>
      </c>
      <c r="E386" s="1" t="str">
        <f>'2023'!N16</f>
        <v>FM</v>
      </c>
      <c r="F386" s="1">
        <f>'2023'!A16</f>
        <v>23015</v>
      </c>
      <c r="G386" s="42">
        <f>'2023'!C16</f>
        <v>45090</v>
      </c>
      <c r="H386" s="48" t="str">
        <f>'2023'!G16</f>
        <v>WEB</v>
      </c>
      <c r="I386" s="1">
        <f t="shared" si="1"/>
        <v>2023</v>
      </c>
      <c r="J386" s="1" t="str">
        <f>'2023'!I16</f>
        <v/>
      </c>
    </row>
    <row r="387" ht="14.25" customHeight="1">
      <c r="A387" s="5" t="str">
        <f>'2023'!L16</f>
        <v>grete_bossenmeyer@yahoo.fr</v>
      </c>
      <c r="B387" s="2" t="str">
        <f>'2023'!M17</f>
        <v/>
      </c>
      <c r="C387" s="1" t="s">
        <v>1522</v>
      </c>
      <c r="D387" s="1" t="str">
        <f>'2023'!B17</f>
        <v>Henrik Sørensen</v>
      </c>
      <c r="E387" s="1" t="str">
        <f>'2023'!N17</f>
        <v/>
      </c>
      <c r="F387" s="1">
        <f>'2023'!A17</f>
        <v>23016</v>
      </c>
      <c r="G387" s="42">
        <f>'2023'!C17</f>
        <v>45123</v>
      </c>
      <c r="H387" s="48" t="str">
        <f>'2023'!G17</f>
        <v>WEB</v>
      </c>
      <c r="I387" s="1">
        <f t="shared" si="1"/>
        <v>2023</v>
      </c>
      <c r="J387" s="1" t="str">
        <f>'2023'!I17</f>
        <v/>
      </c>
    </row>
    <row r="388" ht="14.25" customHeight="1">
      <c r="A388" s="5" t="str">
        <f>'2023'!L17</f>
        <v>hencom@webspeed.dk</v>
      </c>
      <c r="B388" s="2" t="str">
        <f>'2023'!M18</f>
        <v/>
      </c>
      <c r="C388" s="1" t="s">
        <v>750</v>
      </c>
      <c r="D388" s="1" t="str">
        <f>'2023'!B18</f>
        <v>Nocole og piger</v>
      </c>
      <c r="E388" s="1" t="str">
        <f>'2023'!N18</f>
        <v/>
      </c>
      <c r="F388" s="1">
        <f>'2023'!A18</f>
        <v>23017</v>
      </c>
      <c r="G388" s="42">
        <f>'2023'!C18</f>
        <v>45123</v>
      </c>
      <c r="H388" s="48" t="str">
        <f>'2023'!G18</f>
        <v>cansl</v>
      </c>
      <c r="I388" s="1">
        <f t="shared" si="1"/>
        <v>2023</v>
      </c>
      <c r="J388" s="1" t="str">
        <f>'2023'!I18</f>
        <v/>
      </c>
    </row>
    <row r="389" ht="14.25" customHeight="1">
      <c r="B389" s="2">
        <f>'2023'!M19</f>
        <v>1713133697</v>
      </c>
      <c r="C389" s="1" t="s">
        <v>752</v>
      </c>
      <c r="D389" s="1" t="str">
        <f>'2023'!B19</f>
        <v>Yvonne Delakowwitz</v>
      </c>
      <c r="E389" s="1" t="str">
        <f>'2023'!N19</f>
        <v/>
      </c>
      <c r="F389" s="1">
        <f>'2023'!A19</f>
        <v>23018</v>
      </c>
      <c r="G389" s="42">
        <f>'2023'!C19</f>
        <v>45143</v>
      </c>
      <c r="H389" s="48" t="str">
        <f>'2023'!G19</f>
        <v>bc</v>
      </c>
      <c r="I389" s="1">
        <f t="shared" si="1"/>
        <v>2023</v>
      </c>
      <c r="J389" s="1" t="str">
        <f>'2023'!I19</f>
        <v/>
      </c>
    </row>
    <row r="390" ht="14.25" customHeight="1">
      <c r="A390" s="1" t="str">
        <f>'2023'!L19</f>
        <v/>
      </c>
      <c r="B390" s="2" t="str">
        <f>'2023'!M20</f>
        <v/>
      </c>
      <c r="C390" s="1" t="s">
        <v>504</v>
      </c>
      <c r="D390" s="1" t="str">
        <f>'2023'!B20</f>
        <v>Preben</v>
      </c>
      <c r="E390" s="1" t="str">
        <f>'2023'!N20</f>
        <v/>
      </c>
      <c r="F390" s="1">
        <f>'2023'!A20</f>
        <v>23019</v>
      </c>
      <c r="G390" s="42">
        <f>'2023'!C20</f>
        <v>45152</v>
      </c>
      <c r="H390" s="48" t="str">
        <f>'2023'!G20</f>
        <v>WEB</v>
      </c>
      <c r="I390" s="1">
        <f t="shared" si="1"/>
        <v>2023</v>
      </c>
      <c r="J390" s="1" t="str">
        <f>'2023'!I20</f>
        <v/>
      </c>
    </row>
    <row r="391" ht="14.25" customHeight="1">
      <c r="A391" s="1" t="str">
        <f>'2023'!L20</f>
        <v/>
      </c>
      <c r="B391" s="2" t="str">
        <f>'2023'!M21</f>
        <v/>
      </c>
      <c r="C391" s="1" t="s">
        <v>377</v>
      </c>
      <c r="D391" s="1" t="str">
        <f>'2023'!B21</f>
        <v>Niels E. Jørgensen</v>
      </c>
      <c r="E391" s="1" t="str">
        <f>'2023'!N21</f>
        <v>Helle</v>
      </c>
      <c r="F391" s="1">
        <f>'2023'!A21</f>
        <v>23020</v>
      </c>
      <c r="G391" s="42">
        <f>'2023'!C21</f>
        <v>45064</v>
      </c>
      <c r="H391" s="48" t="str">
        <f>'2023'!G21</f>
        <v>WEB</v>
      </c>
      <c r="I391" s="1">
        <f t="shared" si="1"/>
        <v>2023</v>
      </c>
      <c r="J391" s="1" t="str">
        <f>'2023'!I21</f>
        <v/>
      </c>
    </row>
    <row r="392" ht="14.25" customHeight="1">
      <c r="A392" s="5" t="str">
        <f>'2023'!L21</f>
        <v>dsl150315@mail.jubii.dk</v>
      </c>
      <c r="B392" s="2" t="str">
        <f>'2023'!M22</f>
        <v/>
      </c>
      <c r="C392" s="1" t="s">
        <v>735</v>
      </c>
      <c r="D392" s="1" t="str">
        <f>'2023'!B22</f>
        <v>Dorrit Wagenblast</v>
      </c>
      <c r="E392" s="1" t="str">
        <f>'2023'!N22</f>
        <v/>
      </c>
      <c r="F392" s="1">
        <f>'2023'!A22</f>
        <v>23021</v>
      </c>
      <c r="G392" s="42">
        <f>'2023'!C22</f>
        <v>45110</v>
      </c>
      <c r="H392" s="48" t="str">
        <f>'2023'!G22</f>
        <v>cansl</v>
      </c>
      <c r="I392" s="1">
        <f t="shared" si="1"/>
        <v>2023</v>
      </c>
      <c r="J392" s="1" t="str">
        <f>'2023'!I22</f>
        <v/>
      </c>
    </row>
    <row r="393" ht="14.25" customHeight="1">
      <c r="A393" s="1" t="str">
        <f>'2023'!L22</f>
        <v/>
      </c>
      <c r="B393" s="2">
        <f>'2023'!M23</f>
        <v>22701312</v>
      </c>
      <c r="C393" s="1" t="s">
        <v>403</v>
      </c>
      <c r="D393" s="1" t="str">
        <f>'2023'!B23</f>
        <v>Erik Petersen</v>
      </c>
      <c r="E393" s="1" t="str">
        <f>'2023'!N23</f>
        <v/>
      </c>
      <c r="F393" s="1">
        <f>'2023'!A23</f>
        <v>23022</v>
      </c>
      <c r="G393" s="42">
        <f>'2023'!C23</f>
        <v>45117</v>
      </c>
      <c r="H393" s="48" t="str">
        <f>'2023'!G23</f>
        <v>bc</v>
      </c>
      <c r="I393" s="1">
        <f t="shared" si="1"/>
        <v>2023</v>
      </c>
      <c r="J393" s="1" t="str">
        <f>'2023'!I23</f>
        <v/>
      </c>
    </row>
    <row r="394" ht="14.25" customHeight="1">
      <c r="A394" s="1" t="str">
        <f>'2023'!L23</f>
        <v/>
      </c>
      <c r="B394" s="2" t="str">
        <f>'2023'!M24</f>
        <v/>
      </c>
      <c r="C394" s="1" t="s">
        <v>759</v>
      </c>
      <c r="D394" s="1" t="str">
        <f>'2023'!B24</f>
        <v>Birgitte Landskron</v>
      </c>
      <c r="E394" s="1" t="str">
        <f>'2023'!N24</f>
        <v/>
      </c>
      <c r="F394" s="1">
        <f>'2023'!A24</f>
        <v>23023</v>
      </c>
      <c r="G394" s="42">
        <f>'2023'!C24</f>
        <v>45127</v>
      </c>
      <c r="H394" s="48" t="str">
        <f>'2023'!G24</f>
        <v>cansl</v>
      </c>
      <c r="I394" s="1">
        <f t="shared" si="1"/>
        <v>2023</v>
      </c>
      <c r="J394" s="1" t="str">
        <f>'2023'!I24</f>
        <v/>
      </c>
    </row>
    <row r="395" ht="14.25" customHeight="1">
      <c r="A395" s="1" t="str">
        <f>'2023'!L24</f>
        <v/>
      </c>
      <c r="B395" s="2">
        <f>'2023'!M25</f>
        <v>3855507802</v>
      </c>
      <c r="C395" s="1" t="s">
        <v>761</v>
      </c>
      <c r="D395" s="1" t="str">
        <f>'2023'!B25</f>
        <v>Reinhard Musialczyk</v>
      </c>
      <c r="E395" s="1" t="str">
        <f>'2023'!N25</f>
        <v/>
      </c>
      <c r="F395" s="1">
        <f>'2023'!A25</f>
        <v>23024</v>
      </c>
      <c r="G395" s="42">
        <f>'2023'!C25</f>
        <v>45078</v>
      </c>
      <c r="H395" s="48" t="str">
        <f>'2023'!G25</f>
        <v>bc</v>
      </c>
      <c r="I395" s="1">
        <f t="shared" si="1"/>
        <v>2023</v>
      </c>
      <c r="J395" s="1" t="str">
        <f>'2023'!I25</f>
        <v/>
      </c>
    </row>
    <row r="396" ht="14.25" customHeight="1">
      <c r="A396" s="1" t="str">
        <f>'2023'!L25</f>
        <v/>
      </c>
      <c r="B396" s="2" t="str">
        <f>'2023'!M26</f>
        <v/>
      </c>
      <c r="C396" s="1" t="s">
        <v>763</v>
      </c>
      <c r="D396" s="1" t="str">
        <f>'2023'!B26</f>
        <v>Alfred Albers</v>
      </c>
      <c r="E396" s="1" t="str">
        <f>'2023'!N26</f>
        <v/>
      </c>
      <c r="F396" s="1">
        <f>'2023'!A26</f>
        <v>23025</v>
      </c>
      <c r="G396" s="42">
        <f>'2023'!C26</f>
        <v>45158</v>
      </c>
      <c r="H396" s="48" t="str">
        <f>'2023'!G26</f>
        <v>cansl</v>
      </c>
      <c r="I396" s="1">
        <f t="shared" si="1"/>
        <v>2023</v>
      </c>
      <c r="J396" s="1" t="str">
        <f>'2023'!I26</f>
        <v/>
      </c>
    </row>
    <row r="397" ht="14.25" customHeight="1">
      <c r="A397" s="1" t="str">
        <f>'2023'!L26</f>
        <v/>
      </c>
      <c r="B397" s="2">
        <f>'2023'!M27</f>
        <v>705125490</v>
      </c>
      <c r="C397" s="1" t="s">
        <v>657</v>
      </c>
      <c r="D397" s="1" t="str">
        <f>'2023'!B27</f>
        <v>Arne Sahlstedt</v>
      </c>
      <c r="E397" s="1" t="str">
        <f>'2023'!N27</f>
        <v>birgitta Sahlsted</v>
      </c>
      <c r="F397" s="1">
        <f>'2023'!A27</f>
        <v>23026</v>
      </c>
      <c r="G397" s="42">
        <f>'2023'!C27</f>
        <v>45105</v>
      </c>
      <c r="H397" s="48" t="str">
        <f>'2023'!G27</f>
        <v>WEB</v>
      </c>
      <c r="I397" s="1">
        <f t="shared" si="1"/>
        <v>2023</v>
      </c>
      <c r="J397" s="1">
        <f>'2023'!I27</f>
        <v>10</v>
      </c>
    </row>
    <row r="398" ht="14.25" customHeight="1">
      <c r="A398" s="5" t="str">
        <f>'2023'!L27</f>
        <v>arne.sahlstedt@gmail.com</v>
      </c>
      <c r="B398" s="2">
        <f>'2023'!M28</f>
        <v>29938241</v>
      </c>
      <c r="C398" s="1" t="s">
        <v>403</v>
      </c>
      <c r="D398" s="1" t="str">
        <f>'2023'!B28</f>
        <v>Peter Petersen</v>
      </c>
      <c r="E398" s="1" t="str">
        <f>'2023'!N28</f>
        <v>Mita Hansen</v>
      </c>
      <c r="F398" s="1">
        <f>'2023'!A28</f>
        <v>23027</v>
      </c>
      <c r="G398" s="42">
        <f>'2023'!C28</f>
        <v>45062</v>
      </c>
      <c r="H398" s="48" t="str">
        <f>'2023'!G28</f>
        <v>bc</v>
      </c>
      <c r="I398" s="1">
        <f t="shared" si="1"/>
        <v>2023</v>
      </c>
      <c r="J398" s="1" t="str">
        <f>'2023'!I28</f>
        <v/>
      </c>
    </row>
    <row r="399" ht="14.25" customHeight="1">
      <c r="A399" s="1" t="str">
        <f>'2023'!L28</f>
        <v/>
      </c>
      <c r="B399" s="2">
        <f>'2023'!M29</f>
        <v>727327160</v>
      </c>
      <c r="C399" s="1" t="s">
        <v>769</v>
      </c>
      <c r="D399" s="1" t="str">
        <f>'2023'!B29</f>
        <v>Johan Moden</v>
      </c>
      <c r="E399" s="1" t="str">
        <f>'2023'!N29</f>
        <v/>
      </c>
      <c r="F399" s="1">
        <f>'2023'!A29</f>
        <v>23028</v>
      </c>
      <c r="G399" s="42">
        <f>'2023'!C29</f>
        <v>45110</v>
      </c>
      <c r="H399" s="48" t="str">
        <f>'2023'!G29</f>
        <v>bc</v>
      </c>
      <c r="I399" s="1">
        <f t="shared" si="1"/>
        <v>2023</v>
      </c>
      <c r="J399" s="1" t="str">
        <f>'2023'!I29</f>
        <v/>
      </c>
    </row>
    <row r="400" ht="14.25" customHeight="1">
      <c r="A400" s="1" t="str">
        <f>'2023'!L29</f>
        <v/>
      </c>
      <c r="B400" s="2">
        <f>'2023'!M30</f>
        <v>15777298948</v>
      </c>
      <c r="C400" s="1" t="s">
        <v>771</v>
      </c>
      <c r="D400" s="1" t="str">
        <f>'2023'!B30</f>
        <v>Susanne Hourmouzis-Gorecki</v>
      </c>
      <c r="E400" s="1" t="str">
        <f>'2023'!N30</f>
        <v/>
      </c>
      <c r="F400" s="1">
        <f>'2023'!A30</f>
        <v>23029</v>
      </c>
      <c r="G400" s="42">
        <f>'2023'!C30</f>
        <v>45117</v>
      </c>
      <c r="H400" s="48" t="str">
        <f>'2023'!G30</f>
        <v>bc</v>
      </c>
      <c r="I400" s="1">
        <f t="shared" si="1"/>
        <v>2023</v>
      </c>
      <c r="J400" s="1" t="str">
        <f>'2023'!I30</f>
        <v/>
      </c>
    </row>
    <row r="401" ht="14.25" customHeight="1">
      <c r="A401" s="1" t="str">
        <f>'2023'!L30</f>
        <v/>
      </c>
      <c r="B401" s="2">
        <f>'2023'!M31</f>
        <v>40474386</v>
      </c>
      <c r="C401" s="1" t="s">
        <v>773</v>
      </c>
      <c r="D401" s="1" t="str">
        <f>'2023'!B31</f>
        <v>Mikael Holst</v>
      </c>
      <c r="E401" s="1" t="str">
        <f>'2023'!N31</f>
        <v/>
      </c>
      <c r="F401" s="1">
        <f>'2023'!A31</f>
        <v>23030</v>
      </c>
      <c r="G401" s="42">
        <f>'2023'!C31</f>
        <v>45179</v>
      </c>
      <c r="H401" s="48" t="str">
        <f>'2023'!G31</f>
        <v>bc</v>
      </c>
      <c r="I401" s="1">
        <f t="shared" si="1"/>
        <v>2023</v>
      </c>
      <c r="J401" s="1" t="str">
        <f>'2023'!I31</f>
        <v/>
      </c>
    </row>
    <row r="402" ht="14.25" customHeight="1">
      <c r="A402" s="1" t="str">
        <f>'2023'!L31</f>
        <v/>
      </c>
      <c r="B402" s="2">
        <f>'2023'!M32</f>
        <v>28113094</v>
      </c>
      <c r="C402" s="1" t="s">
        <v>775</v>
      </c>
      <c r="D402" s="1" t="str">
        <f>'2023'!B32</f>
        <v>Søren Fauerskov</v>
      </c>
      <c r="E402" s="1" t="str">
        <f>'2023'!N32</f>
        <v/>
      </c>
      <c r="F402" s="1">
        <f>'2023'!A32</f>
        <v>23031</v>
      </c>
      <c r="G402" s="42">
        <f>'2023'!C32</f>
        <v>45159</v>
      </c>
      <c r="H402" s="48" t="str">
        <f>'2023'!G32</f>
        <v>bc</v>
      </c>
      <c r="I402" s="1">
        <f t="shared" si="1"/>
        <v>2023</v>
      </c>
      <c r="J402" s="1" t="str">
        <f>'2023'!I32</f>
        <v/>
      </c>
    </row>
    <row r="403" ht="14.25" customHeight="1">
      <c r="A403" s="1" t="str">
        <f>'2023'!L32</f>
        <v/>
      </c>
      <c r="B403" s="2" t="str">
        <f>'2023'!M33</f>
        <v/>
      </c>
      <c r="C403" s="1" t="s">
        <v>13</v>
      </c>
      <c r="D403" s="1" t="str">
        <f>'2023'!B33</f>
        <v>Pia Højgård Sørensen</v>
      </c>
      <c r="E403" s="1" t="str">
        <f>'2023'!N33</f>
        <v/>
      </c>
      <c r="F403" s="1">
        <f>'2023'!A33</f>
        <v>23032</v>
      </c>
      <c r="G403" s="42">
        <f>'2023'!C33</f>
        <v>45145</v>
      </c>
      <c r="H403" s="48" t="str">
        <f>'2023'!G33</f>
        <v>cansl</v>
      </c>
      <c r="I403" s="1">
        <f t="shared" si="1"/>
        <v>2023</v>
      </c>
      <c r="J403" s="1" t="str">
        <f>'2023'!I33</f>
        <v/>
      </c>
    </row>
    <row r="404" ht="14.25" customHeight="1">
      <c r="A404" s="1" t="str">
        <f>'2023'!L33</f>
        <v/>
      </c>
      <c r="B404" s="2">
        <f>'2023'!M34</f>
        <v>31224513</v>
      </c>
      <c r="C404" s="1" t="s">
        <v>778</v>
      </c>
      <c r="D404" s="1" t="str">
        <f>'2023'!B34</f>
        <v>Eva Mosegaard</v>
      </c>
      <c r="E404" s="1" t="str">
        <f>'2023'!N34</f>
        <v/>
      </c>
      <c r="F404" s="1">
        <f>'2023'!A34</f>
        <v>23033</v>
      </c>
      <c r="G404" s="42">
        <f>'2023'!C34</f>
        <v>45114</v>
      </c>
      <c r="H404" s="48" t="str">
        <f>'2023'!G34</f>
        <v>bc</v>
      </c>
      <c r="I404" s="1">
        <f t="shared" si="1"/>
        <v>2023</v>
      </c>
      <c r="J404" s="1" t="str">
        <f>'2023'!I34</f>
        <v/>
      </c>
    </row>
    <row r="405" ht="14.25" customHeight="1">
      <c r="A405" s="1" t="str">
        <f>'2023'!L34</f>
        <v/>
      </c>
      <c r="B405" s="2">
        <f>'2023'!M35</f>
        <v>61372628</v>
      </c>
      <c r="C405" s="1" t="s">
        <v>780</v>
      </c>
      <c r="D405" s="1" t="str">
        <f>'2023'!B35</f>
        <v>Jette Kirketero</v>
      </c>
      <c r="E405" s="1" t="str">
        <f>'2023'!N35</f>
        <v/>
      </c>
      <c r="F405" s="1">
        <f>'2023'!A35</f>
        <v>23034</v>
      </c>
      <c r="G405" s="42">
        <f>'2023'!C35</f>
        <v>45145</v>
      </c>
      <c r="H405" s="48" t="str">
        <f>'2023'!G35</f>
        <v>bc</v>
      </c>
      <c r="I405" s="1">
        <f t="shared" si="1"/>
        <v>2023</v>
      </c>
      <c r="J405" s="1" t="str">
        <f>'2023'!I35</f>
        <v/>
      </c>
    </row>
    <row r="406" ht="14.25" customHeight="1">
      <c r="A406" s="1" t="str">
        <f>'2023'!L35</f>
        <v/>
      </c>
      <c r="B406" s="2" t="str">
        <f>'2023'!M36</f>
        <v/>
      </c>
      <c r="C406" s="1" t="s">
        <v>782</v>
      </c>
      <c r="D406" s="1" t="str">
        <f>'2023'!B36</f>
        <v>Andreas Kraemer</v>
      </c>
      <c r="E406" s="1" t="str">
        <f>'2023'!N36</f>
        <v/>
      </c>
      <c r="F406" s="1">
        <f>'2023'!A36</f>
        <v>23035</v>
      </c>
      <c r="G406" s="42">
        <f>'2023'!C36</f>
        <v>45124</v>
      </c>
      <c r="H406" s="48" t="str">
        <f>'2023'!G36</f>
        <v>cansl</v>
      </c>
      <c r="I406" s="1">
        <f t="shared" si="1"/>
        <v>2023</v>
      </c>
      <c r="J406" s="1" t="str">
        <f>'2023'!I36</f>
        <v/>
      </c>
    </row>
    <row r="407" ht="14.25" customHeight="1">
      <c r="A407" s="1" t="str">
        <f>'2023'!L36</f>
        <v/>
      </c>
      <c r="B407" s="2" t="str">
        <f>'2023'!M37</f>
        <v/>
      </c>
      <c r="C407" s="1" t="s">
        <v>784</v>
      </c>
      <c r="D407" s="1" t="str">
        <f>'2023'!B37</f>
        <v>Kirstin Kaul</v>
      </c>
      <c r="E407" s="1" t="str">
        <f>'2023'!N37</f>
        <v/>
      </c>
      <c r="F407" s="1">
        <f>'2023'!A37</f>
        <v>23036</v>
      </c>
      <c r="G407" s="42">
        <f>'2023'!C37</f>
        <v>45123</v>
      </c>
      <c r="H407" s="48" t="str">
        <f>'2023'!G37</f>
        <v>cansl</v>
      </c>
      <c r="I407" s="1">
        <f t="shared" si="1"/>
        <v>2023</v>
      </c>
      <c r="J407" s="1" t="str">
        <f>'2023'!I37</f>
        <v/>
      </c>
    </row>
    <row r="408" ht="14.25" customHeight="1">
      <c r="A408" s="1" t="str">
        <f>'2023'!L37</f>
        <v/>
      </c>
      <c r="B408" s="2" t="str">
        <f>'2023'!M38</f>
        <v/>
      </c>
      <c r="C408" s="1" t="s">
        <v>786</v>
      </c>
      <c r="D408" s="1" t="str">
        <f>'2023'!B38</f>
        <v>Stefan Aronsson</v>
      </c>
      <c r="E408" s="1" t="str">
        <f>'2023'!N38</f>
        <v/>
      </c>
      <c r="F408" s="1">
        <f>'2023'!A38</f>
        <v>23037</v>
      </c>
      <c r="G408" s="42">
        <f>'2023'!C38</f>
        <v>45100</v>
      </c>
      <c r="H408" s="48" t="str">
        <f>'2023'!G38</f>
        <v>cansl</v>
      </c>
      <c r="I408" s="1">
        <f t="shared" si="1"/>
        <v>2023</v>
      </c>
      <c r="J408" s="1" t="str">
        <f>'2023'!I38</f>
        <v/>
      </c>
    </row>
    <row r="409" ht="14.25" customHeight="1">
      <c r="A409" s="1" t="str">
        <f>'2023'!L38</f>
        <v/>
      </c>
      <c r="B409" s="2" t="str">
        <f>'2023'!M39</f>
        <v/>
      </c>
      <c r="C409" s="1" t="s">
        <v>788</v>
      </c>
      <c r="D409" s="1" t="str">
        <f>'2023'!B39</f>
        <v>Mette Palbo</v>
      </c>
      <c r="E409" s="1" t="str">
        <f>'2023'!N39</f>
        <v/>
      </c>
      <c r="F409" s="1">
        <f>'2023'!A39</f>
        <v>23038</v>
      </c>
      <c r="G409" s="42">
        <f>'2023'!C39</f>
        <v>45066</v>
      </c>
      <c r="H409" s="48" t="str">
        <f>'2023'!G39</f>
        <v>cansl</v>
      </c>
      <c r="I409" s="1">
        <f t="shared" si="1"/>
        <v>2023</v>
      </c>
      <c r="J409" s="1" t="str">
        <f>'2023'!I39</f>
        <v/>
      </c>
    </row>
    <row r="410" ht="14.25" customHeight="1">
      <c r="A410" s="1" t="str">
        <f>'2023'!L39</f>
        <v/>
      </c>
      <c r="B410" s="2">
        <f>'2023'!M40</f>
        <v>704353898</v>
      </c>
      <c r="C410" s="1" t="s">
        <v>790</v>
      </c>
      <c r="D410" s="1" t="str">
        <f>'2023'!B40</f>
        <v>Margit Svensk</v>
      </c>
      <c r="E410" s="1" t="str">
        <f>'2023'!N40</f>
        <v>Håkan Svensk</v>
      </c>
      <c r="F410" s="1">
        <f>'2023'!A40</f>
        <v>23039</v>
      </c>
      <c r="G410" s="42">
        <f>'2023'!C40</f>
        <v>45161</v>
      </c>
      <c r="H410" s="48" t="str">
        <f>'2023'!G40</f>
        <v>bc</v>
      </c>
      <c r="I410" s="1">
        <f t="shared" si="1"/>
        <v>2023</v>
      </c>
      <c r="J410" s="1" t="str">
        <f>'2023'!I40</f>
        <v/>
      </c>
    </row>
    <row r="411" ht="14.25" customHeight="1">
      <c r="A411" s="1" t="str">
        <f>'2023'!L40</f>
        <v/>
      </c>
      <c r="B411" s="2">
        <f>'2023'!M41</f>
        <v>17620296529</v>
      </c>
      <c r="C411" s="1" t="s">
        <v>793</v>
      </c>
      <c r="D411" s="1" t="str">
        <f>'2023'!B41</f>
        <v>Marion Morgenstern</v>
      </c>
      <c r="E411" s="1" t="str">
        <f>'2023'!N41</f>
        <v/>
      </c>
      <c r="F411" s="1">
        <f>'2023'!A41</f>
        <v>23040</v>
      </c>
      <c r="G411" s="42">
        <f>'2023'!C41</f>
        <v>45137</v>
      </c>
      <c r="H411" s="48" t="str">
        <f>'2023'!G41</f>
        <v>bc</v>
      </c>
      <c r="I411" s="1">
        <f t="shared" si="1"/>
        <v>2023</v>
      </c>
      <c r="J411" s="1" t="str">
        <f>'2023'!I41</f>
        <v/>
      </c>
    </row>
    <row r="412" ht="14.25" customHeight="1">
      <c r="A412" s="1" t="str">
        <f>'2023'!L41</f>
        <v/>
      </c>
      <c r="B412" s="2">
        <f>'2023'!M42</f>
        <v>1708113782</v>
      </c>
      <c r="C412" s="1" t="s">
        <v>795</v>
      </c>
      <c r="D412" s="1" t="str">
        <f>'2023'!B42</f>
        <v>Tobias Steber</v>
      </c>
      <c r="E412" s="1" t="str">
        <f>'2023'!N42</f>
        <v/>
      </c>
      <c r="F412" s="1">
        <f>'2023'!A42</f>
        <v>23041</v>
      </c>
      <c r="G412" s="42">
        <f>'2023'!C42</f>
        <v>45151</v>
      </c>
      <c r="H412" s="48" t="str">
        <f>'2023'!G42</f>
        <v>bc</v>
      </c>
      <c r="I412" s="1">
        <f t="shared" si="1"/>
        <v>2023</v>
      </c>
      <c r="J412" s="1" t="str">
        <f>'2023'!I42</f>
        <v/>
      </c>
    </row>
    <row r="413" ht="14.25" customHeight="1">
      <c r="A413" s="1" t="str">
        <f>'2023'!L42</f>
        <v/>
      </c>
      <c r="B413" s="2" t="str">
        <f>'2023'!M43</f>
        <v/>
      </c>
      <c r="C413" s="1" t="s">
        <v>797</v>
      </c>
      <c r="D413" s="1" t="str">
        <f>'2023'!B43</f>
        <v>louise sternbæk</v>
      </c>
      <c r="E413" s="1" t="str">
        <f>'2023'!N43</f>
        <v/>
      </c>
      <c r="F413" s="1">
        <f>'2023'!A43</f>
        <v>23042</v>
      </c>
      <c r="G413" s="42">
        <f>'2023'!C43</f>
        <v>45058</v>
      </c>
      <c r="H413" s="48" t="str">
        <f>'2023'!G43</f>
        <v/>
      </c>
      <c r="I413" s="1">
        <f t="shared" si="1"/>
        <v>2023</v>
      </c>
      <c r="J413" s="1" t="str">
        <f>'2023'!I43</f>
        <v/>
      </c>
    </row>
    <row r="414" ht="14.25" customHeight="1">
      <c r="A414" s="1" t="str">
        <f>'2023'!L43</f>
        <v/>
      </c>
      <c r="B414" s="2">
        <f>'2023'!M44</f>
        <v>708142032</v>
      </c>
      <c r="C414" s="1" t="s">
        <v>799</v>
      </c>
      <c r="D414" s="1" t="str">
        <f>'2023'!B44</f>
        <v>Chritina Andersen Skog</v>
      </c>
      <c r="E414" s="1" t="str">
        <f>'2023'!N44</f>
        <v/>
      </c>
      <c r="F414" s="1">
        <f>'2023'!A44</f>
        <v>23043</v>
      </c>
      <c r="G414" s="42">
        <f>'2023'!C44</f>
        <v>45131</v>
      </c>
      <c r="H414" s="48" t="str">
        <f>'2023'!G44</f>
        <v>bc</v>
      </c>
      <c r="I414" s="1">
        <f t="shared" si="1"/>
        <v>2023</v>
      </c>
      <c r="J414" s="1" t="str">
        <f>'2023'!I44</f>
        <v/>
      </c>
    </row>
    <row r="415" ht="14.25" customHeight="1">
      <c r="A415" s="1" t="str">
        <f>'2023'!L44</f>
        <v/>
      </c>
      <c r="B415" s="2">
        <f>'2023'!M45</f>
        <v>48046793</v>
      </c>
      <c r="C415" s="1" t="s">
        <v>801</v>
      </c>
      <c r="D415" s="1" t="str">
        <f>'2023'!B45</f>
        <v>Bjarte Tverange</v>
      </c>
      <c r="E415" s="1" t="str">
        <f>'2023'!N45</f>
        <v>Åse Jorunn Kristiansen</v>
      </c>
      <c r="F415" s="1">
        <f>'2023'!A45</f>
        <v>23044</v>
      </c>
      <c r="G415" s="42">
        <f>'2023'!C45</f>
        <v>45132</v>
      </c>
      <c r="H415" s="48" t="str">
        <f>'2023'!G45</f>
        <v>bc</v>
      </c>
      <c r="I415" s="1">
        <f t="shared" si="1"/>
        <v>2023</v>
      </c>
      <c r="J415" s="1" t="str">
        <f>'2023'!I45</f>
        <v/>
      </c>
    </row>
    <row r="416" ht="14.25" customHeight="1">
      <c r="A416" s="1" t="str">
        <f>'2023'!L45</f>
        <v/>
      </c>
      <c r="B416" s="2">
        <f>'2023'!M46</f>
        <v>26213304</v>
      </c>
      <c r="C416" s="1" t="s">
        <v>141</v>
      </c>
      <c r="D416" s="1" t="str">
        <f>'2023'!B46</f>
        <v>Bent Pedersen</v>
      </c>
      <c r="E416" s="1" t="str">
        <f>'2023'!N46</f>
        <v>Lisbeth Greve</v>
      </c>
      <c r="F416" s="1">
        <f>'2023'!A46</f>
        <v>23045</v>
      </c>
      <c r="G416" s="42">
        <f>'2023'!C46</f>
        <v>45066</v>
      </c>
      <c r="H416" s="48" t="str">
        <f>'2023'!G46</f>
        <v>web</v>
      </c>
      <c r="I416" s="1">
        <f t="shared" si="1"/>
        <v>2023</v>
      </c>
      <c r="J416" s="1">
        <f>'2023'!I46</f>
        <v>10</v>
      </c>
    </row>
    <row r="417" ht="14.25" customHeight="1">
      <c r="A417" s="5" t="str">
        <f>'2023'!L46</f>
        <v>lisbent2@webspeed.dk</v>
      </c>
      <c r="B417" s="2">
        <f>'2023'!M47</f>
        <v>30936857</v>
      </c>
      <c r="C417" s="1" t="s">
        <v>152</v>
      </c>
      <c r="D417" s="1" t="str">
        <f>'2023'!B47</f>
        <v>Trine Baun</v>
      </c>
      <c r="E417" s="1" t="str">
        <f>'2023'!N47</f>
        <v/>
      </c>
      <c r="F417" s="1">
        <f>'2023'!A47</f>
        <v>23046</v>
      </c>
      <c r="G417" s="42">
        <f>'2023'!C47</f>
        <v>45154</v>
      </c>
      <c r="H417" s="48" t="str">
        <f>'2023'!G47</f>
        <v>web</v>
      </c>
      <c r="I417" s="1">
        <f t="shared" si="1"/>
        <v>2023</v>
      </c>
      <c r="J417" s="1">
        <f>'2023'!I47</f>
        <v>10</v>
      </c>
    </row>
    <row r="418" ht="14.25" customHeight="1">
      <c r="A418" s="5" t="str">
        <f>'2023'!L47</f>
        <v>trine.baun@gmail.com</v>
      </c>
      <c r="B418" s="2">
        <f>'2023'!M48</f>
        <v>738253697</v>
      </c>
      <c r="C418" s="1" t="s">
        <v>806</v>
      </c>
      <c r="D418" s="1" t="str">
        <f>'2023'!B48</f>
        <v>Inga Hofmann</v>
      </c>
      <c r="E418" s="1" t="str">
        <f>'2023'!N48</f>
        <v/>
      </c>
      <c r="F418" s="1">
        <f>'2023'!A48</f>
        <v>23047</v>
      </c>
      <c r="G418" s="42">
        <f>'2023'!C48</f>
        <v>45079</v>
      </c>
      <c r="H418" s="48" t="str">
        <f>'2023'!G48</f>
        <v>bc</v>
      </c>
      <c r="I418" s="1">
        <f t="shared" si="1"/>
        <v>2023</v>
      </c>
      <c r="J418" s="1" t="str">
        <f>'2023'!I48</f>
        <v/>
      </c>
    </row>
    <row r="419" ht="14.25" customHeight="1">
      <c r="A419" s="1" t="str">
        <f>'2023'!L48</f>
        <v/>
      </c>
      <c r="B419" s="2" t="str">
        <f>'2023'!M49</f>
        <v/>
      </c>
      <c r="C419" s="1" t="s">
        <v>808</v>
      </c>
      <c r="D419" s="1" t="str">
        <f>'2023'!B49</f>
        <v>Lis Lydiksen</v>
      </c>
      <c r="E419" s="1" t="str">
        <f>'2023'!N49</f>
        <v>no show</v>
      </c>
      <c r="F419" s="1">
        <f>'2023'!A49</f>
        <v>23048</v>
      </c>
      <c r="G419" s="42">
        <f>'2023'!C49</f>
        <v>45129</v>
      </c>
      <c r="H419" s="48" t="str">
        <f>'2023'!G49</f>
        <v>bc</v>
      </c>
      <c r="I419" s="1">
        <f t="shared" si="1"/>
        <v>2023</v>
      </c>
      <c r="J419" s="1" t="str">
        <f>'2023'!I49</f>
        <v/>
      </c>
    </row>
    <row r="420" ht="14.25" customHeight="1">
      <c r="A420" s="1" t="str">
        <f>'2023'!L49</f>
        <v/>
      </c>
      <c r="B420" s="2" t="str">
        <f>'2023'!M50</f>
        <v/>
      </c>
      <c r="C420" s="1" t="s">
        <v>811</v>
      </c>
      <c r="D420" s="1" t="str">
        <f>'2023'!B50</f>
        <v>Heino Landt</v>
      </c>
      <c r="E420" s="1" t="str">
        <f>'2023'!N50</f>
        <v/>
      </c>
      <c r="F420" s="1">
        <f>'2023'!A50</f>
        <v>23049</v>
      </c>
      <c r="G420" s="42">
        <f>'2023'!C50</f>
        <v>45104</v>
      </c>
      <c r="H420" s="48" t="str">
        <f>'2023'!G50</f>
        <v>cansl</v>
      </c>
      <c r="I420" s="1">
        <f t="shared" si="1"/>
        <v>2023</v>
      </c>
      <c r="J420" s="1" t="str">
        <f>'2023'!I50</f>
        <v/>
      </c>
    </row>
    <row r="421" ht="14.25" customHeight="1">
      <c r="A421" s="1" t="str">
        <f>'2023'!L50</f>
        <v/>
      </c>
      <c r="B421" s="2">
        <f>'2023'!M51</f>
        <v>27633224</v>
      </c>
      <c r="C421" s="1" t="s">
        <v>213</v>
      </c>
      <c r="D421" s="1" t="str">
        <f>'2023'!B51</f>
        <v>Povl Erik R Andersen</v>
      </c>
      <c r="E421" s="1" t="str">
        <f>'2023'!N51</f>
        <v>Gitte Herup Andersen</v>
      </c>
      <c r="F421" s="1">
        <f>'2023'!A51</f>
        <v>23050</v>
      </c>
      <c r="G421" s="42">
        <f>'2023'!C51</f>
        <v>45057</v>
      </c>
      <c r="H421" s="48" t="str">
        <f>'2023'!G51</f>
        <v>web</v>
      </c>
      <c r="I421" s="1">
        <f t="shared" si="1"/>
        <v>2023</v>
      </c>
      <c r="J421" s="1" t="str">
        <f>'2023'!I51</f>
        <v/>
      </c>
    </row>
    <row r="422" ht="14.25" customHeight="1">
      <c r="A422" s="5" t="str">
        <f>'2023'!L51</f>
        <v>rostgaardandersen@gmail.com</v>
      </c>
      <c r="B422" s="2">
        <f>'2023'!M52</f>
        <v>26251564</v>
      </c>
      <c r="C422" s="1" t="s">
        <v>815</v>
      </c>
      <c r="D422" s="1" t="str">
        <f>'2023'!B52</f>
        <v>Bjarne List Nissen</v>
      </c>
      <c r="E422" s="1" t="str">
        <f>'2023'!N52</f>
        <v/>
      </c>
      <c r="F422" s="1">
        <f>'2023'!A52</f>
        <v>23051</v>
      </c>
      <c r="G422" s="42">
        <f>'2023'!C52</f>
        <v>45117</v>
      </c>
      <c r="H422" s="48" t="str">
        <f>'2023'!G52</f>
        <v>bc</v>
      </c>
      <c r="I422" s="1">
        <f t="shared" si="1"/>
        <v>2023</v>
      </c>
      <c r="J422" s="1" t="str">
        <f>'2023'!I52</f>
        <v/>
      </c>
    </row>
    <row r="423" ht="14.25" customHeight="1">
      <c r="A423" s="1" t="str">
        <f>'2023'!L52</f>
        <v/>
      </c>
      <c r="B423" s="2" t="str">
        <f>'2023'!M53</f>
        <v/>
      </c>
      <c r="C423" s="1" t="s">
        <v>817</v>
      </c>
      <c r="D423" s="1" t="str">
        <f>'2023'!B53</f>
        <v>Sofie Bromert</v>
      </c>
      <c r="E423" s="1" t="str">
        <f>'2023'!N53</f>
        <v/>
      </c>
      <c r="F423" s="1">
        <f>'2023'!A53</f>
        <v>23052</v>
      </c>
      <c r="G423" s="42">
        <f>'2023'!C53</f>
        <v>45117</v>
      </c>
      <c r="H423" s="48" t="str">
        <f>'2023'!G53</f>
        <v>cansl</v>
      </c>
      <c r="I423" s="1">
        <f t="shared" si="1"/>
        <v>2023</v>
      </c>
      <c r="J423" s="1" t="str">
        <f>'2023'!I53</f>
        <v/>
      </c>
    </row>
    <row r="424" ht="14.25" customHeight="1">
      <c r="A424" s="1" t="str">
        <f>'2023'!L53</f>
        <v/>
      </c>
      <c r="B424" s="2" t="str">
        <f>'2023'!M54</f>
        <v/>
      </c>
      <c r="C424" s="1" t="s">
        <v>383</v>
      </c>
      <c r="D424" s="1" t="str">
        <f>'2023'!B54</f>
        <v>Jørn Sølvsten</v>
      </c>
      <c r="E424" s="1" t="str">
        <f>'2023'!N54</f>
        <v/>
      </c>
      <c r="F424" s="1">
        <f>'2023'!A54</f>
        <v>23053</v>
      </c>
      <c r="G424" s="42">
        <f>'2023'!C54</f>
        <v>45096</v>
      </c>
      <c r="H424" s="48" t="str">
        <f>'2023'!G54</f>
        <v>cansl</v>
      </c>
      <c r="I424" s="1">
        <f t="shared" si="1"/>
        <v>2023</v>
      </c>
      <c r="J424" s="1" t="str">
        <f>'2023'!I54</f>
        <v/>
      </c>
    </row>
    <row r="425" ht="14.25" customHeight="1">
      <c r="A425" s="1" t="str">
        <f>'2023'!L54</f>
        <v/>
      </c>
      <c r="B425" s="2">
        <f>'2023'!M55</f>
        <v>41815282</v>
      </c>
      <c r="C425" s="1" t="s">
        <v>820</v>
      </c>
      <c r="D425" s="1" t="str">
        <f>'2023'!B55</f>
        <v>Ulla Vibeke Søgaard</v>
      </c>
      <c r="E425" s="1" t="str">
        <f>'2023'!N55</f>
        <v>Per Lennart Johansen</v>
      </c>
      <c r="F425" s="1">
        <f>'2023'!A55</f>
        <v>23054</v>
      </c>
      <c r="G425" s="42">
        <f>'2023'!C55</f>
        <v>45117</v>
      </c>
      <c r="H425" s="48" t="str">
        <f>'2023'!G55</f>
        <v>web</v>
      </c>
      <c r="I425" s="1">
        <f t="shared" si="1"/>
        <v>2023</v>
      </c>
      <c r="J425" s="1">
        <f>'2023'!I55</f>
        <v>10</v>
      </c>
    </row>
    <row r="426" ht="14.25" customHeight="1">
      <c r="A426" s="5" t="str">
        <f>'2023'!L55</f>
        <v>uvs1111@gmail.com</v>
      </c>
      <c r="B426" s="2">
        <f>'2023'!M56</f>
        <v>25582842</v>
      </c>
      <c r="C426" s="1" t="s">
        <v>76</v>
      </c>
      <c r="D426" s="1" t="str">
        <f>'2023'!B56</f>
        <v>Jan Gubbertsen</v>
      </c>
      <c r="E426" s="1" t="str">
        <f>'2023'!N56</f>
        <v>Mette Gubbertsen</v>
      </c>
      <c r="F426" s="1">
        <f>'2023'!A56</f>
        <v>23055</v>
      </c>
      <c r="G426" s="42">
        <f>'2023'!C56</f>
        <v>45130</v>
      </c>
      <c r="H426" s="48" t="str">
        <f>'2023'!G56</f>
        <v>web</v>
      </c>
      <c r="I426" s="1">
        <f t="shared" si="1"/>
        <v>2023</v>
      </c>
      <c r="J426" s="1">
        <f>'2023'!I56</f>
        <v>10</v>
      </c>
    </row>
    <row r="427" ht="14.25" customHeight="1">
      <c r="A427" s="5" t="str">
        <f>'2023'!L56</f>
        <v>gubbertsen@gmail.com</v>
      </c>
      <c r="B427" s="2">
        <f>'2023'!M57</f>
        <v>15158140306</v>
      </c>
      <c r="C427" s="1" t="s">
        <v>823</v>
      </c>
      <c r="D427" s="1" t="str">
        <f>'2023'!B57</f>
        <v>Jürgen Betzold</v>
      </c>
      <c r="E427" s="1" t="str">
        <f>'2023'!N57</f>
        <v/>
      </c>
      <c r="F427" s="1">
        <f>'2023'!A57</f>
        <v>23056</v>
      </c>
      <c r="G427" s="42">
        <f>'2023'!C57</f>
        <v>45067</v>
      </c>
      <c r="H427" s="48" t="str">
        <f>'2023'!G57</f>
        <v>bc</v>
      </c>
      <c r="I427" s="1">
        <f t="shared" si="1"/>
        <v>2023</v>
      </c>
      <c r="J427" s="1" t="str">
        <f>'2023'!I57</f>
        <v/>
      </c>
    </row>
    <row r="428" ht="14.25" customHeight="1">
      <c r="A428" s="1" t="str">
        <f>'2023'!L57</f>
        <v/>
      </c>
      <c r="B428" s="2">
        <f>'2023'!M58</f>
        <v>26819730</v>
      </c>
      <c r="C428" s="1" t="s">
        <v>312</v>
      </c>
      <c r="D428" s="1" t="str">
        <f>'2023'!B58</f>
        <v>Hanne Kaae Larsen</v>
      </c>
      <c r="E428" s="1" t="str">
        <f>'2023'!N58</f>
        <v/>
      </c>
      <c r="F428" s="1">
        <f>'2023'!A58</f>
        <v>23057</v>
      </c>
      <c r="G428" s="42">
        <f>'2023'!C58</f>
        <v>45106</v>
      </c>
      <c r="H428" s="48" t="str">
        <f>'2023'!G58</f>
        <v>web</v>
      </c>
      <c r="I428" s="1">
        <f t="shared" si="1"/>
        <v>2023</v>
      </c>
      <c r="J428" s="1" t="str">
        <f>'2023'!I58</f>
        <v/>
      </c>
    </row>
    <row r="429" ht="14.25" customHeight="1">
      <c r="A429" s="5" t="str">
        <f>'2023'!L58</f>
        <v>kaae.carlsen@gmail.com</v>
      </c>
      <c r="B429" s="2" t="str">
        <f>'2023'!M59</f>
        <v/>
      </c>
      <c r="C429" s="1" t="s">
        <v>827</v>
      </c>
      <c r="D429" s="1" t="str">
        <f>'2023'!B59</f>
        <v>Pär Sundell</v>
      </c>
      <c r="E429" s="1" t="str">
        <f>'2023'!N59</f>
        <v/>
      </c>
      <c r="F429" s="1">
        <f>'2023'!A59</f>
        <v>23058</v>
      </c>
      <c r="G429" s="42">
        <f>'2023'!C59</f>
        <v>45077</v>
      </c>
      <c r="H429" s="48" t="str">
        <f>'2023'!G59</f>
        <v>cansl</v>
      </c>
      <c r="I429" s="1">
        <f t="shared" si="1"/>
        <v>2023</v>
      </c>
      <c r="J429" s="1">
        <f>'2023'!I59</f>
        <v>10</v>
      </c>
    </row>
    <row r="430" ht="14.25" customHeight="1">
      <c r="A430" s="1" t="str">
        <f>'2023'!L59</f>
        <v/>
      </c>
      <c r="B430" s="2" t="str">
        <f>'2023'!M60</f>
        <v/>
      </c>
      <c r="C430" s="1" t="s">
        <v>829</v>
      </c>
      <c r="D430" s="1" t="str">
        <f>'2023'!B60</f>
        <v>Petra Kosert</v>
      </c>
      <c r="E430" s="1" t="str">
        <f>'2023'!N60</f>
        <v/>
      </c>
      <c r="F430" s="1">
        <f>'2023'!A60</f>
        <v>23059</v>
      </c>
      <c r="G430" s="42">
        <f>'2023'!C60</f>
        <v>45144</v>
      </c>
      <c r="H430" s="48" t="str">
        <f>'2023'!G60</f>
        <v>cansl</v>
      </c>
      <c r="I430" s="1">
        <f t="shared" si="1"/>
        <v>2023</v>
      </c>
      <c r="J430" s="1" t="str">
        <f>'2023'!I60</f>
        <v/>
      </c>
    </row>
    <row r="431" ht="14.25" customHeight="1">
      <c r="A431" s="1" t="str">
        <f>'2023'!L60</f>
        <v/>
      </c>
      <c r="B431" s="2" t="str">
        <f>'2023'!M61</f>
        <v/>
      </c>
      <c r="C431" s="1" t="s">
        <v>831</v>
      </c>
      <c r="D431" s="1" t="str">
        <f>'2023'!B61</f>
        <v>Markos Merkouris</v>
      </c>
      <c r="E431" s="1" t="str">
        <f>'2023'!N61</f>
        <v/>
      </c>
      <c r="F431" s="1">
        <f>'2023'!A61</f>
        <v>23060</v>
      </c>
      <c r="G431" s="42">
        <f>'2023'!C61</f>
        <v>45106</v>
      </c>
      <c r="H431" s="48" t="str">
        <f>'2023'!G61</f>
        <v>cansl</v>
      </c>
      <c r="I431" s="1">
        <f t="shared" si="1"/>
        <v>2023</v>
      </c>
      <c r="J431" s="1" t="str">
        <f>'2023'!I61</f>
        <v/>
      </c>
    </row>
    <row r="432" ht="14.25" customHeight="1">
      <c r="A432" s="1" t="str">
        <f>'2023'!L61</f>
        <v/>
      </c>
      <c r="B432" s="2">
        <f>'2023'!M62</f>
        <v>20660556</v>
      </c>
      <c r="C432" s="1" t="s">
        <v>213</v>
      </c>
      <c r="D432" s="1" t="str">
        <f>'2023'!B62</f>
        <v>Morten Andersen</v>
      </c>
      <c r="E432" s="1" t="str">
        <f>'2023'!N62</f>
        <v>Christina Andersen</v>
      </c>
      <c r="F432" s="1">
        <f>'2023'!A62</f>
        <v>23061</v>
      </c>
      <c r="G432" s="42">
        <f>'2023'!C62</f>
        <v>45151</v>
      </c>
      <c r="H432" s="48" t="str">
        <f>'2023'!G62</f>
        <v>web</v>
      </c>
      <c r="I432" s="1">
        <f t="shared" si="1"/>
        <v>2023</v>
      </c>
      <c r="J432" s="1">
        <f>'2023'!I62</f>
        <v>10</v>
      </c>
    </row>
    <row r="433" ht="14.25" customHeight="1">
      <c r="A433" s="5" t="str">
        <f>'2023'!L62</f>
        <v>ellemosevej104@gmail.com</v>
      </c>
      <c r="B433" s="2" t="str">
        <f>'2023'!M63</f>
        <v/>
      </c>
      <c r="C433" s="1" t="s">
        <v>835</v>
      </c>
      <c r="D433" s="1" t="str">
        <f>'2023'!B63</f>
        <v>Martin Abbadie</v>
      </c>
      <c r="E433" s="1" t="str">
        <f>'2023'!N63</f>
        <v/>
      </c>
      <c r="F433" s="1">
        <f>'2023'!A63</f>
        <v>23062</v>
      </c>
      <c r="G433" s="42">
        <f>'2023'!C63</f>
        <v>45175</v>
      </c>
      <c r="H433" s="48" t="str">
        <f>'2023'!G63</f>
        <v>cansl</v>
      </c>
      <c r="I433" s="1">
        <f t="shared" si="1"/>
        <v>2023</v>
      </c>
      <c r="J433" s="1" t="str">
        <f>'2023'!I63</f>
        <v/>
      </c>
    </row>
    <row r="434" ht="14.25" customHeight="1">
      <c r="A434" s="1" t="str">
        <f>'2023'!L63</f>
        <v/>
      </c>
      <c r="B434" s="2" t="str">
        <f>'2023'!M64</f>
        <v/>
      </c>
      <c r="C434" s="1" t="s">
        <v>837</v>
      </c>
      <c r="D434" s="1" t="str">
        <f>'2023'!B64</f>
        <v>Gunner joergensen</v>
      </c>
      <c r="E434" s="1" t="str">
        <f>'2023'!N64</f>
        <v/>
      </c>
      <c r="F434" s="1">
        <f>'2023'!A64</f>
        <v>23063</v>
      </c>
      <c r="G434" s="42">
        <f>'2023'!C64</f>
        <v>45089</v>
      </c>
      <c r="H434" s="48" t="str">
        <f>'2023'!G64</f>
        <v>cansl</v>
      </c>
      <c r="I434" s="1">
        <f t="shared" si="1"/>
        <v>2023</v>
      </c>
      <c r="J434" s="1" t="str">
        <f>'2023'!I64</f>
        <v/>
      </c>
    </row>
    <row r="435" ht="14.25" customHeight="1">
      <c r="A435" s="1" t="str">
        <f>'2023'!L64</f>
        <v/>
      </c>
      <c r="B435" s="2">
        <f>'2023'!M65</f>
        <v>26837292</v>
      </c>
      <c r="C435" s="1" t="s">
        <v>30</v>
      </c>
      <c r="D435" s="1" t="str">
        <f>'2023'!B65</f>
        <v>Frede Askov Hansen</v>
      </c>
      <c r="E435" s="1" t="str">
        <f>'2023'!N65</f>
        <v/>
      </c>
      <c r="F435" s="1">
        <f>'2023'!A65</f>
        <v>23064</v>
      </c>
      <c r="G435" s="42">
        <f>'2023'!C65</f>
        <v>45108</v>
      </c>
      <c r="H435" s="48" t="str">
        <f>'2023'!G65</f>
        <v>bc</v>
      </c>
      <c r="I435" s="1">
        <f t="shared" si="1"/>
        <v>2023</v>
      </c>
      <c r="J435" s="1" t="str">
        <f>'2023'!I65</f>
        <v/>
      </c>
    </row>
    <row r="436" ht="14.25" customHeight="1">
      <c r="A436" s="1" t="str">
        <f>'2023'!L65</f>
        <v/>
      </c>
      <c r="B436" s="2">
        <f>'2023'!M66</f>
        <v>21631052</v>
      </c>
      <c r="C436" s="1" t="s">
        <v>840</v>
      </c>
      <c r="D436" s="1" t="str">
        <f>'2023'!B66</f>
        <v>Niel Eric Garner</v>
      </c>
      <c r="E436" s="1" t="str">
        <f>'2023'!N66</f>
        <v/>
      </c>
      <c r="F436" s="1">
        <f>'2023'!A66</f>
        <v>23065</v>
      </c>
      <c r="G436" s="42">
        <f>'2023'!C66</f>
        <v>45120</v>
      </c>
      <c r="H436" s="48" t="str">
        <f>'2023'!G66</f>
        <v>bc</v>
      </c>
      <c r="I436" s="1">
        <f t="shared" si="1"/>
        <v>2023</v>
      </c>
      <c r="J436" s="1" t="str">
        <f>'2023'!I66</f>
        <v/>
      </c>
    </row>
    <row r="437" ht="14.25" customHeight="1">
      <c r="A437" s="7" t="s">
        <v>1523</v>
      </c>
      <c r="B437" s="2">
        <f>'2023'!M67</f>
        <v>53295457</v>
      </c>
      <c r="C437" s="1" t="s">
        <v>842</v>
      </c>
      <c r="D437" s="1" t="str">
        <f>'2023'!B67</f>
        <v>Tina Kisbye</v>
      </c>
      <c r="E437" s="1" t="str">
        <f>'2023'!N67</f>
        <v>Morten</v>
      </c>
      <c r="F437" s="1">
        <f>'2023'!A67</f>
        <v>23066</v>
      </c>
      <c r="G437" s="42">
        <f>'2023'!C67</f>
        <v>45018</v>
      </c>
      <c r="H437" s="48" t="str">
        <f>'2023'!G67</f>
        <v>web</v>
      </c>
      <c r="I437" s="1">
        <f t="shared" si="1"/>
        <v>2023</v>
      </c>
      <c r="J437" s="1">
        <f>'2023'!I67</f>
        <v>10</v>
      </c>
    </row>
    <row r="438" ht="14.25" customHeight="1">
      <c r="B438" s="2">
        <f>'2023'!M68</f>
        <v>15757598425</v>
      </c>
      <c r="C438" s="1" t="s">
        <v>683</v>
      </c>
      <c r="D438" s="1" t="str">
        <f>'2023'!B68</f>
        <v>Sabine Kaufmann</v>
      </c>
      <c r="E438" s="1" t="str">
        <f>'2023'!N68</f>
        <v/>
      </c>
      <c r="F438" s="1">
        <f>'2023'!A68</f>
        <v>23067</v>
      </c>
      <c r="G438" s="42">
        <f>'2023'!C68</f>
        <v>45096</v>
      </c>
      <c r="H438" s="48" t="str">
        <f>'2023'!G68</f>
        <v>bc</v>
      </c>
      <c r="I438" s="1">
        <f t="shared" si="1"/>
        <v>2023</v>
      </c>
      <c r="J438" s="1" t="str">
        <f>'2023'!I68</f>
        <v/>
      </c>
    </row>
    <row r="439" ht="14.25" customHeight="1">
      <c r="A439" s="1" t="str">
        <f>'2023'!L68</f>
        <v/>
      </c>
      <c r="B439" s="2">
        <f>'2023'!M69</f>
        <v>61308275</v>
      </c>
      <c r="C439" s="1" t="s">
        <v>845</v>
      </c>
      <c r="D439" s="1" t="str">
        <f>'2023'!B69</f>
        <v>Alice Lundbøl Vestergaard</v>
      </c>
      <c r="E439" s="1" t="str">
        <f>'2023'!N69</f>
        <v/>
      </c>
      <c r="F439" s="1">
        <f>'2023'!A69</f>
        <v>23068</v>
      </c>
      <c r="G439" s="42">
        <f>'2023'!C69</f>
        <v>45144</v>
      </c>
      <c r="H439" s="48" t="str">
        <f>'2023'!G69</f>
        <v>bc</v>
      </c>
      <c r="I439" s="1">
        <f t="shared" si="1"/>
        <v>2023</v>
      </c>
      <c r="J439" s="1" t="str">
        <f>'2023'!I69</f>
        <v/>
      </c>
    </row>
    <row r="440" ht="14.25" customHeight="1">
      <c r="A440" s="1" t="str">
        <f>'2023'!L69</f>
        <v/>
      </c>
      <c r="B440" s="2">
        <f>'2023'!M70</f>
        <v>737767397</v>
      </c>
      <c r="C440" s="1" t="s">
        <v>847</v>
      </c>
      <c r="D440" s="1" t="str">
        <f>'2023'!B70</f>
        <v>Camilla Lörqvist</v>
      </c>
      <c r="E440" s="1" t="str">
        <f>'2023'!N70</f>
        <v/>
      </c>
      <c r="F440" s="1">
        <f>'2023'!A70</f>
        <v>23069</v>
      </c>
      <c r="G440" s="42">
        <f>'2023'!C70</f>
        <v>45099</v>
      </c>
      <c r="H440" s="48" t="str">
        <f>'2023'!G70</f>
        <v>bc</v>
      </c>
      <c r="I440" s="1">
        <f t="shared" si="1"/>
        <v>2023</v>
      </c>
      <c r="J440" s="1" t="str">
        <f>'2023'!I70</f>
        <v/>
      </c>
    </row>
    <row r="441" ht="14.25" customHeight="1">
      <c r="A441" s="1" t="str">
        <f>'2023'!L70</f>
        <v/>
      </c>
      <c r="B441" s="2">
        <f>'2023'!M71</f>
        <v>22401311</v>
      </c>
      <c r="C441" s="1" t="s">
        <v>30</v>
      </c>
      <c r="D441" s="1" t="str">
        <f>'2023'!B71</f>
        <v>Jette Hansen</v>
      </c>
      <c r="E441" s="1" t="str">
        <f>'2023'!N71</f>
        <v/>
      </c>
      <c r="F441" s="1">
        <f>'2023'!A71</f>
        <v>23070</v>
      </c>
      <c r="G441" s="42">
        <f>'2023'!C71</f>
        <v>45107</v>
      </c>
      <c r="H441" s="48" t="str">
        <f>'2023'!G71</f>
        <v>bc</v>
      </c>
      <c r="I441" s="1">
        <f t="shared" si="1"/>
        <v>2023</v>
      </c>
      <c r="J441" s="1" t="str">
        <f>'2023'!I71</f>
        <v/>
      </c>
    </row>
    <row r="442" ht="14.25" customHeight="1">
      <c r="A442" s="1" t="str">
        <f>'2023'!L71</f>
        <v/>
      </c>
      <c r="B442" s="2" t="str">
        <f>'2023'!M72</f>
        <v/>
      </c>
      <c r="C442" s="1" t="s">
        <v>849</v>
      </c>
      <c r="D442" s="1" t="str">
        <f>'2023'!B72</f>
        <v>Laura Valentina Zamfira</v>
      </c>
      <c r="E442" s="1" t="str">
        <f>'2023'!N72</f>
        <v/>
      </c>
      <c r="F442" s="1">
        <f>'2023'!A72</f>
        <v>23071</v>
      </c>
      <c r="G442" s="42">
        <f>'2023'!C72</f>
        <v>45084</v>
      </c>
      <c r="H442" s="48" t="str">
        <f>'2023'!G72</f>
        <v>cansl</v>
      </c>
      <c r="I442" s="1">
        <f t="shared" si="1"/>
        <v>2023</v>
      </c>
      <c r="J442" s="1" t="str">
        <f>'2023'!I72</f>
        <v/>
      </c>
    </row>
    <row r="443" ht="14.25" customHeight="1">
      <c r="A443" s="1" t="str">
        <f>'2023'!L72</f>
        <v/>
      </c>
      <c r="B443" s="2">
        <f>'2023'!M73</f>
        <v>51251135</v>
      </c>
      <c r="C443" s="1" t="s">
        <v>851</v>
      </c>
      <c r="D443" s="1" t="str">
        <f>'2023'!B73</f>
        <v>Maria Løvenstrøm</v>
      </c>
      <c r="E443" s="1" t="str">
        <f>'2023'!N73</f>
        <v/>
      </c>
      <c r="F443" s="1">
        <f>'2023'!A73</f>
        <v>23072</v>
      </c>
      <c r="G443" s="42">
        <f>'2023'!C73</f>
        <v>45155</v>
      </c>
      <c r="H443" s="48" t="str">
        <f>'2023'!G73</f>
        <v>bc</v>
      </c>
      <c r="I443" s="1">
        <f t="shared" si="1"/>
        <v>2023</v>
      </c>
      <c r="J443" s="1" t="str">
        <f>'2023'!I73</f>
        <v/>
      </c>
    </row>
    <row r="444" ht="14.25" customHeight="1">
      <c r="A444" s="1" t="str">
        <f>'2023'!L73</f>
        <v/>
      </c>
      <c r="B444" s="2" t="str">
        <f>'2023'!M74</f>
        <v/>
      </c>
      <c r="C444" s="1" t="s">
        <v>853</v>
      </c>
      <c r="D444" s="1" t="str">
        <f>'2023'!B74</f>
        <v>Marianne Østergaard</v>
      </c>
      <c r="E444" s="1" t="str">
        <f>'2023'!N74</f>
        <v/>
      </c>
      <c r="F444" s="1">
        <f>'2023'!A74</f>
        <v>23073</v>
      </c>
      <c r="G444" s="42">
        <f>'2023'!C74</f>
        <v>45073</v>
      </c>
      <c r="H444" s="48" t="str">
        <f>'2023'!G74</f>
        <v>cansl</v>
      </c>
      <c r="I444" s="1">
        <f t="shared" si="1"/>
        <v>2023</v>
      </c>
      <c r="J444" s="1" t="str">
        <f>'2023'!I74</f>
        <v/>
      </c>
    </row>
    <row r="445" ht="14.25" customHeight="1">
      <c r="A445" s="1" t="str">
        <f>'2023'!L74</f>
        <v/>
      </c>
      <c r="B445" s="2" t="str">
        <f>'2023'!M75</f>
        <v/>
      </c>
      <c r="C445" s="1" t="s">
        <v>855</v>
      </c>
      <c r="D445" s="1" t="str">
        <f>'2023'!B75</f>
        <v>Thomas Schettler</v>
      </c>
      <c r="E445" s="1" t="str">
        <f>'2023'!N75</f>
        <v/>
      </c>
      <c r="F445" s="1">
        <f>'2023'!A75</f>
        <v>23074</v>
      </c>
      <c r="G445" s="42">
        <f>'2023'!C75</f>
        <v>45057</v>
      </c>
      <c r="H445" s="48" t="str">
        <f>'2023'!G75</f>
        <v>cansl</v>
      </c>
      <c r="I445" s="1">
        <f t="shared" si="1"/>
        <v>2023</v>
      </c>
      <c r="J445" s="1" t="str">
        <f>'2023'!I75</f>
        <v/>
      </c>
    </row>
    <row r="446" ht="14.25" customHeight="1">
      <c r="A446" s="1" t="str">
        <f>'2023'!L75</f>
        <v/>
      </c>
      <c r="B446" s="2" t="str">
        <f>'2023'!M76</f>
        <v/>
      </c>
      <c r="C446" s="1" t="s">
        <v>857</v>
      </c>
      <c r="D446" s="1" t="str">
        <f>'2023'!B76</f>
        <v>Martine Opreel</v>
      </c>
      <c r="E446" s="1" t="str">
        <f>'2023'!N76</f>
        <v/>
      </c>
      <c r="F446" s="1">
        <f>'2023'!A76</f>
        <v>23075</v>
      </c>
      <c r="G446" s="42">
        <f>'2023'!C76</f>
        <v>45083</v>
      </c>
      <c r="H446" s="48" t="str">
        <f>'2023'!G76</f>
        <v>cansl</v>
      </c>
      <c r="I446" s="1">
        <f t="shared" si="1"/>
        <v>2023</v>
      </c>
      <c r="J446" s="1" t="str">
        <f>'2023'!I76</f>
        <v/>
      </c>
    </row>
    <row r="447" ht="14.25" customHeight="1">
      <c r="A447" s="1" t="str">
        <f>'2023'!L76</f>
        <v/>
      </c>
      <c r="B447" s="2">
        <f>'2023'!M77</f>
        <v>41777733</v>
      </c>
      <c r="C447" s="1" t="s">
        <v>859</v>
      </c>
      <c r="D447" s="1" t="str">
        <f>'2023'!B77</f>
        <v>Merete Solon</v>
      </c>
      <c r="E447" s="1" t="str">
        <f>'2023'!N77</f>
        <v/>
      </c>
      <c r="F447" s="1">
        <f>'2023'!A77</f>
        <v>23076</v>
      </c>
      <c r="G447" s="42">
        <f>'2023'!C77</f>
        <v>45113</v>
      </c>
      <c r="H447" s="48" t="str">
        <f>'2023'!G77</f>
        <v>bc</v>
      </c>
      <c r="I447" s="1">
        <f t="shared" si="1"/>
        <v>2023</v>
      </c>
      <c r="J447" s="1" t="str">
        <f>'2023'!I77</f>
        <v/>
      </c>
    </row>
    <row r="448" ht="14.25" customHeight="1">
      <c r="A448" s="1" t="str">
        <f>'2023'!L77</f>
        <v/>
      </c>
      <c r="B448" s="2">
        <f>'2023'!M78</f>
        <v>90621678</v>
      </c>
      <c r="C448" s="1" t="s">
        <v>861</v>
      </c>
      <c r="D448" s="1" t="str">
        <f>'2023'!B78</f>
        <v>Sigrid Helvik</v>
      </c>
      <c r="E448" s="1" t="str">
        <f>'2023'!N78</f>
        <v>Yngvar Bokn Johnsen</v>
      </c>
      <c r="F448" s="1">
        <f>'2023'!A78</f>
        <v>23077</v>
      </c>
      <c r="G448" s="42">
        <f>'2023'!C78</f>
        <v>45055</v>
      </c>
      <c r="H448" s="48" t="str">
        <f>'2023'!G78</f>
        <v>bc</v>
      </c>
      <c r="I448" s="1">
        <f t="shared" si="1"/>
        <v>2023</v>
      </c>
      <c r="J448" s="1" t="str">
        <f>'2023'!I78</f>
        <v/>
      </c>
    </row>
    <row r="449" ht="14.25" customHeight="1">
      <c r="A449" s="1" t="str">
        <f>'2023'!L78</f>
        <v/>
      </c>
      <c r="B449" s="2">
        <f>'2023'!M79</f>
        <v>705652873</v>
      </c>
      <c r="C449" s="1" t="s">
        <v>864</v>
      </c>
      <c r="D449" s="1" t="str">
        <f>'2023'!B79</f>
        <v>Peter Rehnblom</v>
      </c>
      <c r="E449" s="1" t="str">
        <f>'2023'!N79</f>
        <v/>
      </c>
      <c r="F449" s="1">
        <f>'2023'!A79</f>
        <v>23078</v>
      </c>
      <c r="G449" s="42">
        <f>'2023'!C79</f>
        <v>45127</v>
      </c>
      <c r="H449" s="48" t="str">
        <f>'2023'!G79</f>
        <v>bc</v>
      </c>
      <c r="I449" s="1">
        <f t="shared" si="1"/>
        <v>2023</v>
      </c>
      <c r="J449" s="1" t="str">
        <f>'2023'!I79</f>
        <v/>
      </c>
    </row>
    <row r="450" ht="14.25" customHeight="1">
      <c r="A450" s="1" t="str">
        <f>'2023'!L79</f>
        <v/>
      </c>
      <c r="B450" s="2">
        <f>'2023'!M80</f>
        <v>21707188</v>
      </c>
      <c r="C450" s="1" t="s">
        <v>305</v>
      </c>
      <c r="D450" s="1" t="str">
        <f>'2023'!B80</f>
        <v>Bente Jessen</v>
      </c>
      <c r="E450" s="1" t="str">
        <f>'2023'!N80</f>
        <v/>
      </c>
      <c r="F450" s="1">
        <f>'2023'!A80</f>
        <v>23079</v>
      </c>
      <c r="G450" s="42">
        <f>'2023'!C80</f>
        <v>45019</v>
      </c>
      <c r="H450" s="48" t="str">
        <f>'2023'!G80</f>
        <v>web</v>
      </c>
      <c r="I450" s="1">
        <f t="shared" si="1"/>
        <v>2023</v>
      </c>
      <c r="J450" s="1">
        <f>'2023'!I80</f>
        <v>10</v>
      </c>
    </row>
    <row r="451" ht="14.25" customHeight="1">
      <c r="A451" s="5" t="str">
        <f>'2023'!L80</f>
        <v>bente.jessen7451@gmail.com</v>
      </c>
      <c r="B451" s="2" t="str">
        <f>'2023'!M81</f>
        <v/>
      </c>
      <c r="C451" s="1" t="s">
        <v>867</v>
      </c>
      <c r="D451" s="1" t="str">
        <f>'2023'!B81</f>
        <v>Eva Persson</v>
      </c>
      <c r="E451" s="1" t="str">
        <f>'2023'!N81</f>
        <v/>
      </c>
      <c r="F451" s="1">
        <f>'2023'!A81</f>
        <v>23080</v>
      </c>
      <c r="G451" s="42">
        <f>'2023'!C81</f>
        <v>45084</v>
      </c>
      <c r="H451" s="48" t="str">
        <f>'2023'!G81</f>
        <v>cansl</v>
      </c>
      <c r="I451" s="1">
        <f t="shared" si="1"/>
        <v>2023</v>
      </c>
      <c r="J451" s="1" t="str">
        <f>'2023'!I81</f>
        <v/>
      </c>
    </row>
    <row r="452" ht="14.25" customHeight="1">
      <c r="A452" s="1" t="str">
        <f>'2023'!L81</f>
        <v/>
      </c>
      <c r="B452" s="2" t="str">
        <f>'2023'!M82</f>
        <v/>
      </c>
      <c r="C452" s="1" t="s">
        <v>244</v>
      </c>
      <c r="D452" s="1" t="str">
        <f>'2023'!B82</f>
        <v>Yvonne Henriksen</v>
      </c>
      <c r="E452" s="1" t="str">
        <f>'2023'!N82</f>
        <v/>
      </c>
      <c r="F452" s="1">
        <f>'2023'!A82</f>
        <v>23081</v>
      </c>
      <c r="G452" s="42">
        <f>'2023'!C82</f>
        <v>45072</v>
      </c>
      <c r="H452" s="48" t="str">
        <f>'2023'!G82</f>
        <v>cansl</v>
      </c>
      <c r="I452" s="1">
        <f t="shared" si="1"/>
        <v>2023</v>
      </c>
      <c r="J452" s="1" t="str">
        <f>'2023'!I82</f>
        <v/>
      </c>
    </row>
    <row r="453" ht="14.25" customHeight="1">
      <c r="A453" s="1" t="str">
        <f>'2023'!L82</f>
        <v/>
      </c>
      <c r="B453" s="2">
        <f>'2023'!M83</f>
        <v>40299599</v>
      </c>
      <c r="C453" s="1" t="s">
        <v>870</v>
      </c>
      <c r="D453" s="1" t="str">
        <f>'2023'!B83</f>
        <v>Jørgen Friisgaard</v>
      </c>
      <c r="E453" s="1" t="str">
        <f>'2023'!N83</f>
        <v/>
      </c>
      <c r="F453" s="1">
        <f>'2023'!A83</f>
        <v>23082</v>
      </c>
      <c r="G453" s="42">
        <f>'2023'!C83</f>
        <v>45138</v>
      </c>
      <c r="H453" s="48" t="str">
        <f>'2023'!G83</f>
        <v>bc</v>
      </c>
      <c r="I453" s="1">
        <f t="shared" si="1"/>
        <v>2023</v>
      </c>
      <c r="J453" s="1" t="str">
        <f>'2023'!I83</f>
        <v/>
      </c>
    </row>
    <row r="454" ht="14.25" customHeight="1">
      <c r="A454" s="1" t="str">
        <f>'2023'!L83</f>
        <v/>
      </c>
      <c r="B454" s="2">
        <f>'2023'!M84</f>
        <v>51282316</v>
      </c>
      <c r="C454" s="1" t="s">
        <v>872</v>
      </c>
      <c r="D454" s="1" t="str">
        <f>'2023'!B84</f>
        <v>Karin stabel</v>
      </c>
      <c r="E454" s="1" t="str">
        <f>'2023'!N84</f>
        <v/>
      </c>
      <c r="F454" s="1">
        <f>'2023'!A84</f>
        <v>23083</v>
      </c>
      <c r="G454" s="42">
        <f>'2023'!C84</f>
        <v>45124</v>
      </c>
      <c r="H454" s="48" t="str">
        <f>'2023'!G84</f>
        <v>bc</v>
      </c>
      <c r="I454" s="1">
        <f t="shared" si="1"/>
        <v>2023</v>
      </c>
      <c r="J454" s="1" t="str">
        <f>'2023'!I84</f>
        <v/>
      </c>
    </row>
    <row r="455" ht="14.25" customHeight="1">
      <c r="A455" s="1" t="str">
        <f>'2023'!L84</f>
        <v/>
      </c>
      <c r="B455" s="2">
        <f>'2023'!M85</f>
        <v>40115850</v>
      </c>
      <c r="C455" s="1" t="s">
        <v>874</v>
      </c>
      <c r="D455" s="1" t="str">
        <f>'2023'!B85</f>
        <v>Helen Rahbæk</v>
      </c>
      <c r="E455" s="1" t="str">
        <f>'2023'!N85</f>
        <v>el bil</v>
      </c>
      <c r="F455" s="1">
        <f>'2023'!A85</f>
        <v>23084</v>
      </c>
      <c r="G455" s="42">
        <f>'2023'!C85</f>
        <v>45138</v>
      </c>
      <c r="H455" s="48" t="str">
        <f>'2023'!G85</f>
        <v>bc</v>
      </c>
      <c r="I455" s="1">
        <f t="shared" si="1"/>
        <v>2023</v>
      </c>
      <c r="J455" s="1" t="str">
        <f>'2023'!I85</f>
        <v/>
      </c>
    </row>
    <row r="456" ht="14.25" customHeight="1">
      <c r="A456" s="1" t="str">
        <f>'2023'!L85</f>
        <v/>
      </c>
      <c r="B456" s="2">
        <f>'2023'!M86</f>
        <v>61782638</v>
      </c>
      <c r="C456" s="1" t="s">
        <v>312</v>
      </c>
      <c r="D456" s="1" t="str">
        <f>'2023'!B86</f>
        <v>Stine Kromann-Larsen</v>
      </c>
      <c r="E456" s="1" t="str">
        <f>'2023'!N86</f>
        <v/>
      </c>
      <c r="F456" s="1">
        <f>'2023'!A86</f>
        <v>23085</v>
      </c>
      <c r="G456" s="42">
        <f>'2023'!C86</f>
        <v>45072</v>
      </c>
      <c r="H456" s="48" t="str">
        <f>'2023'!G86</f>
        <v>bc</v>
      </c>
      <c r="I456" s="1">
        <f t="shared" si="1"/>
        <v>2023</v>
      </c>
      <c r="J456" s="1" t="str">
        <f>'2023'!I86</f>
        <v/>
      </c>
    </row>
    <row r="457" ht="14.25" customHeight="1">
      <c r="A457" s="1" t="str">
        <f>'2023'!L86</f>
        <v/>
      </c>
      <c r="B457" s="2">
        <f>'2023'!M87</f>
        <v>51532647</v>
      </c>
      <c r="C457" s="1" t="s">
        <v>878</v>
      </c>
      <c r="D457" s="1" t="str">
        <f>'2023'!B87</f>
        <v>Susanne Ahlmann Svensson</v>
      </c>
      <c r="E457" s="1" t="str">
        <f>'2023'!N87</f>
        <v/>
      </c>
      <c r="F457" s="1">
        <f>'2023'!A87</f>
        <v>23086</v>
      </c>
      <c r="G457" s="42">
        <f>'2023'!C87</f>
        <v>45117</v>
      </c>
      <c r="H457" s="48" t="str">
        <f>'2023'!G87</f>
        <v>bc</v>
      </c>
      <c r="I457" s="1">
        <f t="shared" si="1"/>
        <v>2023</v>
      </c>
      <c r="J457" s="1" t="str">
        <f>'2023'!I87</f>
        <v/>
      </c>
    </row>
    <row r="458" ht="14.25" customHeight="1">
      <c r="A458" s="1" t="str">
        <f>'2023'!L87</f>
        <v/>
      </c>
      <c r="B458" s="2">
        <f>'2023'!M88</f>
        <v>531343511</v>
      </c>
      <c r="C458" s="1" t="s">
        <v>880</v>
      </c>
      <c r="D458" s="1" t="str">
        <f>'2023'!B88</f>
        <v>Peter Bopp</v>
      </c>
      <c r="E458" s="1" t="str">
        <f>'2023'!N88</f>
        <v>Christiane Bopp ( Dabine Olbr)</v>
      </c>
      <c r="F458" s="1">
        <f>'2023'!A88</f>
        <v>23087</v>
      </c>
      <c r="G458" s="42">
        <f>'2023'!C88</f>
        <v>45164</v>
      </c>
      <c r="H458" s="48" t="str">
        <f>'2023'!G88</f>
        <v>bc</v>
      </c>
      <c r="I458" s="1">
        <f t="shared" si="1"/>
        <v>2023</v>
      </c>
      <c r="J458" s="1" t="str">
        <f>'2023'!I88</f>
        <v/>
      </c>
    </row>
    <row r="459" ht="14.25" customHeight="1">
      <c r="A459" s="1" t="str">
        <f>'2023'!L88</f>
        <v/>
      </c>
      <c r="B459" s="2">
        <f>'2023'!M89</f>
        <v>39547437</v>
      </c>
      <c r="C459" s="1" t="s">
        <v>30</v>
      </c>
      <c r="D459" s="1" t="str">
        <f>'2023'!B89</f>
        <v>Bent Sode Hansen</v>
      </c>
      <c r="E459" s="1" t="str">
        <f>'2023'!N89</f>
        <v>Anne</v>
      </c>
      <c r="F459" s="1">
        <f>'2023'!A89</f>
        <v>23088</v>
      </c>
      <c r="G459" s="42">
        <f>'2023'!C89</f>
        <v>45082</v>
      </c>
      <c r="H459" s="48" t="str">
        <f>'2023'!G89</f>
        <v>bc</v>
      </c>
      <c r="I459" s="1">
        <f t="shared" si="1"/>
        <v>2023</v>
      </c>
      <c r="J459" s="1" t="str">
        <f>'2023'!I89</f>
        <v/>
      </c>
    </row>
    <row r="460" ht="14.25" customHeight="1">
      <c r="A460" s="1" t="str">
        <f>'2023'!L89</f>
        <v/>
      </c>
      <c r="B460" s="2" t="str">
        <f>'2023'!M90</f>
        <v/>
      </c>
      <c r="C460" s="1" t="s">
        <v>182</v>
      </c>
      <c r="D460" s="1" t="str">
        <f>'2023'!B90</f>
        <v>Janne Malberg</v>
      </c>
      <c r="E460" s="1" t="str">
        <f>'2023'!N90</f>
        <v/>
      </c>
      <c r="F460" s="1">
        <f>'2023'!A90</f>
        <v>23089</v>
      </c>
      <c r="G460" s="42">
        <f>'2023'!C90</f>
        <v>45102</v>
      </c>
      <c r="H460" s="48" t="str">
        <f>'2023'!G90</f>
        <v>cansl</v>
      </c>
      <c r="I460" s="1">
        <f t="shared" si="1"/>
        <v>2023</v>
      </c>
      <c r="J460" s="1" t="str">
        <f>'2023'!I90</f>
        <v/>
      </c>
    </row>
    <row r="461" ht="14.25" customHeight="1">
      <c r="A461" s="1" t="str">
        <f>'2023'!L90</f>
        <v/>
      </c>
      <c r="B461" s="2" t="str">
        <f>'2023'!M91</f>
        <v/>
      </c>
      <c r="C461" s="1" t="s">
        <v>884</v>
      </c>
      <c r="D461" s="1" t="str">
        <f>'2023'!B91</f>
        <v>Kordula Weber</v>
      </c>
      <c r="E461" s="1" t="str">
        <f>'2023'!N91</f>
        <v/>
      </c>
      <c r="F461" s="1">
        <f>'2023'!A91</f>
        <v>23090</v>
      </c>
      <c r="G461" s="42">
        <f>'2023'!C91</f>
        <v>45172</v>
      </c>
      <c r="H461" s="48" t="str">
        <f>'2023'!G91</f>
        <v>cansl</v>
      </c>
      <c r="I461" s="1">
        <f t="shared" si="1"/>
        <v>2023</v>
      </c>
      <c r="J461" s="1" t="str">
        <f>'2023'!I91</f>
        <v/>
      </c>
    </row>
    <row r="462" ht="14.25" customHeight="1">
      <c r="A462" s="1" t="str">
        <f>'2023'!L91</f>
        <v/>
      </c>
      <c r="B462" s="2">
        <f>'2023'!M92</f>
        <v>24620541</v>
      </c>
      <c r="C462" s="1" t="s">
        <v>40</v>
      </c>
      <c r="D462" s="1" t="str">
        <f>'2023'!B92</f>
        <v>Minna Nielsen</v>
      </c>
      <c r="E462" s="1" t="str">
        <f>'2023'!N92</f>
        <v/>
      </c>
      <c r="F462" s="1">
        <f>'2023'!A92</f>
        <v>23091</v>
      </c>
      <c r="G462" s="42">
        <f>'2023'!C92</f>
        <v>45137</v>
      </c>
      <c r="H462" s="48" t="str">
        <f>'2023'!G92</f>
        <v>bc</v>
      </c>
      <c r="I462" s="1">
        <f t="shared" si="1"/>
        <v>2023</v>
      </c>
      <c r="J462" s="1" t="str">
        <f>'2023'!I92</f>
        <v/>
      </c>
    </row>
    <row r="463" ht="14.25" customHeight="1">
      <c r="A463" s="1" t="str">
        <f>'2023'!L92</f>
        <v/>
      </c>
      <c r="B463" s="2">
        <f>'2023'!M93</f>
        <v>627349466</v>
      </c>
      <c r="C463" s="1" t="s">
        <v>887</v>
      </c>
      <c r="D463" s="1" t="str">
        <f>'2023'!B93</f>
        <v>Jan Heidemans</v>
      </c>
      <c r="E463" s="1" t="str">
        <f>'2023'!N93</f>
        <v/>
      </c>
      <c r="F463" s="1">
        <f>'2023'!A93</f>
        <v>23092</v>
      </c>
      <c r="G463" s="42">
        <f>'2023'!C93</f>
        <v>45097</v>
      </c>
      <c r="H463" s="48" t="str">
        <f>'2023'!G93</f>
        <v>bc</v>
      </c>
      <c r="I463" s="1">
        <f t="shared" si="1"/>
        <v>2023</v>
      </c>
      <c r="J463" s="1" t="str">
        <f>'2023'!I93</f>
        <v/>
      </c>
    </row>
    <row r="464" ht="14.25" customHeight="1">
      <c r="A464" s="1" t="str">
        <f>'2023'!L93</f>
        <v/>
      </c>
      <c r="B464" s="2">
        <f>'2023'!M94</f>
        <v>17643882286</v>
      </c>
      <c r="C464" s="1" t="s">
        <v>506</v>
      </c>
      <c r="D464" s="1" t="str">
        <f>'2023'!B94</f>
        <v>Hans Dieter Lange</v>
      </c>
      <c r="E464" s="1" t="str">
        <f>'2023'!N94</f>
        <v>Elke</v>
      </c>
      <c r="F464" s="1">
        <f>'2023'!A94</f>
        <v>23093</v>
      </c>
      <c r="G464" s="42">
        <f>'2023'!C94</f>
        <v>45080</v>
      </c>
      <c r="H464" s="48" t="str">
        <f>'2023'!G94</f>
        <v>bc</v>
      </c>
      <c r="I464" s="1">
        <f t="shared" si="1"/>
        <v>2023</v>
      </c>
      <c r="J464" s="1" t="str">
        <f>'2023'!I94</f>
        <v/>
      </c>
    </row>
    <row r="465" ht="14.25" customHeight="1">
      <c r="A465" s="1" t="str">
        <f>'2023'!L94</f>
        <v/>
      </c>
      <c r="B465" s="2">
        <f>'2023'!M95</f>
        <v>22701704</v>
      </c>
      <c r="C465" s="1" t="s">
        <v>88</v>
      </c>
      <c r="D465" s="1" t="str">
        <f>'2023'!B95</f>
        <v>Max Simonsen</v>
      </c>
      <c r="E465" s="1" t="str">
        <f>'2023'!N95</f>
        <v/>
      </c>
      <c r="F465" s="1">
        <f>'2023'!A95</f>
        <v>23094</v>
      </c>
      <c r="G465" s="42">
        <f>'2023'!C95</f>
        <v>45022</v>
      </c>
      <c r="H465" s="48" t="str">
        <f>'2023'!G95</f>
        <v>bc</v>
      </c>
      <c r="I465" s="1">
        <f t="shared" si="1"/>
        <v>2023</v>
      </c>
      <c r="J465" s="1" t="str">
        <f>'2023'!I95</f>
        <v/>
      </c>
    </row>
    <row r="466" ht="14.25" customHeight="1">
      <c r="A466" s="1" t="str">
        <f>'2023'!L95</f>
        <v/>
      </c>
      <c r="B466" s="2" t="str">
        <f>'2023'!M96</f>
        <v/>
      </c>
      <c r="C466" s="1" t="s">
        <v>892</v>
      </c>
      <c r="D466" s="1" t="str">
        <f>'2023'!B96</f>
        <v>Jan Borup</v>
      </c>
      <c r="E466" s="1" t="str">
        <f>'2023'!N96</f>
        <v/>
      </c>
      <c r="F466" s="1">
        <f>'2023'!A96</f>
        <v>23095</v>
      </c>
      <c r="G466" s="42">
        <f>'2023'!C96</f>
        <v>45069</v>
      </c>
      <c r="H466" s="48" t="str">
        <f>'2023'!G96</f>
        <v>cansl</v>
      </c>
      <c r="I466" s="1">
        <f t="shared" si="1"/>
        <v>2023</v>
      </c>
      <c r="J466" s="1" t="str">
        <f>'2023'!I96</f>
        <v/>
      </c>
    </row>
    <row r="467" ht="14.25" customHeight="1">
      <c r="A467" s="1" t="str">
        <f>'2023'!L96</f>
        <v/>
      </c>
      <c r="B467" s="2">
        <f>'2023'!M97</f>
        <v>733448215</v>
      </c>
      <c r="C467" s="1" t="s">
        <v>894</v>
      </c>
      <c r="D467" s="1" t="str">
        <f>'2023'!B97</f>
        <v>Ken Lentonsson</v>
      </c>
      <c r="E467" s="1" t="str">
        <f>'2023'!N97</f>
        <v/>
      </c>
      <c r="F467" s="1">
        <f>'2023'!A97</f>
        <v>23096</v>
      </c>
      <c r="G467" s="42">
        <f>'2023'!C97</f>
        <v>45163</v>
      </c>
      <c r="H467" s="48" t="str">
        <f>'2023'!G97</f>
        <v>bc</v>
      </c>
      <c r="I467" s="1">
        <f t="shared" si="1"/>
        <v>2023</v>
      </c>
      <c r="J467" s="1" t="str">
        <f>'2023'!I97</f>
        <v/>
      </c>
    </row>
    <row r="468" ht="14.25" customHeight="1">
      <c r="A468" s="1" t="str">
        <f>'2023'!L97</f>
        <v/>
      </c>
      <c r="B468" s="2">
        <f>'2023'!M98</f>
        <v>28841246</v>
      </c>
      <c r="C468" s="1" t="s">
        <v>896</v>
      </c>
      <c r="D468" s="1" t="str">
        <f>'2023'!B98</f>
        <v>Erwin Øhman</v>
      </c>
      <c r="E468" s="1" t="str">
        <f>'2023'!N98</f>
        <v/>
      </c>
      <c r="F468" s="1">
        <f>'2023'!A98</f>
        <v>23097</v>
      </c>
      <c r="G468" s="42">
        <f>'2023'!C98</f>
        <v>45062</v>
      </c>
      <c r="H468" s="48" t="str">
        <f>'2023'!G98</f>
        <v>bc</v>
      </c>
      <c r="I468" s="1">
        <f t="shared" si="1"/>
        <v>2023</v>
      </c>
      <c r="J468" s="1" t="str">
        <f>'2023'!I98</f>
        <v/>
      </c>
    </row>
    <row r="469" ht="14.25" customHeight="1">
      <c r="A469" s="1" t="str">
        <f>'2023'!L98</f>
        <v/>
      </c>
      <c r="B469" s="2">
        <f>'2023'!M99</f>
        <v>735733308</v>
      </c>
      <c r="C469" s="1" t="s">
        <v>898</v>
      </c>
      <c r="D469" s="1" t="str">
        <f>'2023'!B99</f>
        <v>Karin Winblad</v>
      </c>
      <c r="E469" s="1" t="str">
        <f>'2023'!N99</f>
        <v/>
      </c>
      <c r="F469" s="1">
        <f>'2023'!A99</f>
        <v>23098</v>
      </c>
      <c r="G469" s="42">
        <f>'2023'!C99</f>
        <v>45086</v>
      </c>
      <c r="H469" s="48" t="str">
        <f>'2023'!G99</f>
        <v>bc</v>
      </c>
      <c r="I469" s="1">
        <f t="shared" si="1"/>
        <v>2023</v>
      </c>
      <c r="J469" s="1" t="str">
        <f>'2023'!I99</f>
        <v/>
      </c>
    </row>
    <row r="470" ht="14.25" customHeight="1">
      <c r="A470" s="1" t="str">
        <f>'2023'!L99</f>
        <v/>
      </c>
      <c r="B470" s="2">
        <f>'2023'!M100</f>
        <v>50277175</v>
      </c>
      <c r="C470" s="1" t="s">
        <v>900</v>
      </c>
      <c r="D470" s="1" t="str">
        <f>'2023'!B100</f>
        <v>Yann Lie</v>
      </c>
      <c r="E470" s="1" t="str">
        <f>'2023'!N100</f>
        <v/>
      </c>
      <c r="F470" s="1">
        <f>'2023'!A100</f>
        <v>23099</v>
      </c>
      <c r="G470" s="42">
        <f>'2023'!C100</f>
        <v>45023</v>
      </c>
      <c r="H470" s="48" t="str">
        <f>'2023'!G100</f>
        <v>bc</v>
      </c>
      <c r="I470" s="1">
        <f t="shared" si="1"/>
        <v>2023</v>
      </c>
      <c r="J470" s="1" t="str">
        <f>'2023'!I100</f>
        <v/>
      </c>
    </row>
    <row r="471" ht="14.25" customHeight="1">
      <c r="A471" s="1" t="str">
        <f>'2023'!L100</f>
        <v/>
      </c>
      <c r="B471" s="2">
        <f>'2023'!M101</f>
        <v>30283094</v>
      </c>
      <c r="C471" s="1" t="s">
        <v>377</v>
      </c>
      <c r="D471" s="1" t="str">
        <f>'2023'!B101</f>
        <v>Pernille Bøgh Jørgensen</v>
      </c>
      <c r="E471" s="1" t="str">
        <f>'2023'!N101</f>
        <v/>
      </c>
      <c r="F471" s="1">
        <f>'2023'!A101</f>
        <v>23100</v>
      </c>
      <c r="G471" s="42">
        <f>'2023'!C101</f>
        <v>45219</v>
      </c>
      <c r="H471" s="48" t="str">
        <f>'2023'!G101</f>
        <v>bc</v>
      </c>
      <c r="I471" s="1">
        <f t="shared" si="1"/>
        <v>2023</v>
      </c>
      <c r="J471" s="1" t="str">
        <f>'2023'!I101</f>
        <v/>
      </c>
    </row>
    <row r="472" ht="14.25" customHeight="1">
      <c r="A472" s="1" t="str">
        <f>'2023'!L101</f>
        <v/>
      </c>
      <c r="B472" s="2">
        <f>'2023'!M102</f>
        <v>61793423</v>
      </c>
      <c r="C472" s="1" t="s">
        <v>213</v>
      </c>
      <c r="D472" s="1" t="str">
        <f>'2023'!B102</f>
        <v>Jan Andersen</v>
      </c>
      <c r="E472" s="1" t="str">
        <f>'2023'!N102</f>
        <v/>
      </c>
      <c r="F472" s="1">
        <f>'2023'!A102</f>
        <v>23101</v>
      </c>
      <c r="G472" s="42">
        <f>'2023'!C102</f>
        <v>45142</v>
      </c>
      <c r="H472" s="48" t="str">
        <f>'2023'!G102</f>
        <v>bc</v>
      </c>
      <c r="I472" s="1">
        <f t="shared" si="1"/>
        <v>2023</v>
      </c>
      <c r="J472" s="1" t="str">
        <f>'2023'!I102</f>
        <v/>
      </c>
    </row>
    <row r="473" ht="14.25" customHeight="1">
      <c r="A473" s="1" t="str">
        <f>'2023'!L102</f>
        <v/>
      </c>
      <c r="B473" s="2" t="str">
        <f>'2023'!M103</f>
        <v/>
      </c>
      <c r="C473" s="1" t="s">
        <v>773</v>
      </c>
      <c r="D473" s="1" t="str">
        <f>'2023'!B103</f>
        <v>Christer Holst</v>
      </c>
      <c r="E473" s="1" t="str">
        <f>'2023'!N103</f>
        <v/>
      </c>
      <c r="F473" s="1">
        <f>'2023'!A103</f>
        <v>23102</v>
      </c>
      <c r="G473" s="42">
        <f>'2023'!C103</f>
        <v>45141</v>
      </c>
      <c r="H473" s="48" t="str">
        <f>'2023'!G103</f>
        <v>bc</v>
      </c>
      <c r="I473" s="1">
        <f t="shared" si="1"/>
        <v>2023</v>
      </c>
      <c r="J473" s="1" t="str">
        <f>'2023'!I103</f>
        <v/>
      </c>
    </row>
    <row r="474" ht="14.25" customHeight="1">
      <c r="A474" s="1" t="str">
        <f>'2023'!L103</f>
        <v/>
      </c>
      <c r="B474" s="2">
        <f>'2023'!M104</f>
        <v>17678221189</v>
      </c>
      <c r="C474" s="1" t="s">
        <v>905</v>
      </c>
      <c r="D474" s="1" t="str">
        <f>'2023'!B104</f>
        <v>Andreas Moller</v>
      </c>
      <c r="E474" s="1" t="str">
        <f>'2023'!N104</f>
        <v/>
      </c>
      <c r="F474" s="1">
        <f>'2023'!A104</f>
        <v>23103</v>
      </c>
      <c r="G474" s="42">
        <f>'2023'!C104</f>
        <v>45082</v>
      </c>
      <c r="H474" s="48" t="str">
        <f>'2023'!G104</f>
        <v>bc</v>
      </c>
      <c r="I474" s="1">
        <f t="shared" si="1"/>
        <v>2023</v>
      </c>
      <c r="J474" s="1" t="str">
        <f>'2023'!I104</f>
        <v/>
      </c>
    </row>
    <row r="475" ht="14.25" customHeight="1">
      <c r="A475" s="1" t="str">
        <f>'2023'!L104</f>
        <v/>
      </c>
      <c r="B475" s="2" t="str">
        <f>'2023'!M105</f>
        <v/>
      </c>
      <c r="C475" s="1" t="s">
        <v>907</v>
      </c>
      <c r="D475" s="1" t="str">
        <f>'2023'!B105</f>
        <v>Anett Pfluger</v>
      </c>
      <c r="E475" s="1" t="str">
        <f>'2023'!N105</f>
        <v/>
      </c>
      <c r="F475" s="1">
        <f>'2023'!A105</f>
        <v>23104</v>
      </c>
      <c r="G475" s="42">
        <f>'2023'!C105</f>
        <v>45164</v>
      </c>
      <c r="H475" s="48" t="str">
        <f>'2023'!G105</f>
        <v>cansl</v>
      </c>
      <c r="I475" s="1">
        <f t="shared" si="1"/>
        <v>2023</v>
      </c>
      <c r="J475" s="1" t="str">
        <f>'2023'!I105</f>
        <v/>
      </c>
    </row>
    <row r="476" ht="14.25" customHeight="1">
      <c r="A476" s="1" t="str">
        <f>'2023'!L105</f>
        <v/>
      </c>
      <c r="B476" s="2">
        <f>'2023'!M106</f>
        <v>51446674796</v>
      </c>
      <c r="C476" s="1" t="s">
        <v>909</v>
      </c>
      <c r="D476" s="1" t="str">
        <f>'2023'!B106</f>
        <v>Rolf Geresser</v>
      </c>
      <c r="E476" s="1" t="str">
        <f>'2023'!N106</f>
        <v>Elsa</v>
      </c>
      <c r="F476" s="1">
        <f>'2023'!A106</f>
        <v>23105</v>
      </c>
      <c r="G476" s="42">
        <f>'2023'!C106</f>
        <v>45179</v>
      </c>
      <c r="H476" s="48" t="str">
        <f>'2023'!G106</f>
        <v>bc</v>
      </c>
      <c r="I476" s="1">
        <f t="shared" si="1"/>
        <v>2023</v>
      </c>
      <c r="J476" s="1" t="str">
        <f>'2023'!I106</f>
        <v/>
      </c>
    </row>
    <row r="477" ht="14.25" customHeight="1">
      <c r="A477" s="1" t="str">
        <f>'2023'!L106</f>
        <v/>
      </c>
      <c r="B477" s="2">
        <f>'2023'!M107</f>
        <v>27570750</v>
      </c>
      <c r="C477" s="1" t="s">
        <v>912</v>
      </c>
      <c r="D477" s="1" t="str">
        <f>'2023'!B107</f>
        <v>Maria Bendixen</v>
      </c>
      <c r="E477" s="1" t="str">
        <f>'2023'!N107</f>
        <v/>
      </c>
      <c r="F477" s="1">
        <f>'2023'!A107</f>
        <v>23106</v>
      </c>
      <c r="G477" s="42">
        <f>'2023'!C107</f>
        <v>45063</v>
      </c>
      <c r="H477" s="48" t="str">
        <f>'2023'!G107</f>
        <v>bc</v>
      </c>
      <c r="I477" s="1">
        <f t="shared" si="1"/>
        <v>2023</v>
      </c>
      <c r="J477" s="1" t="str">
        <f>'2023'!I107</f>
        <v/>
      </c>
    </row>
    <row r="478" ht="14.25" customHeight="1">
      <c r="A478" s="1" t="str">
        <f>'2023'!L107</f>
        <v/>
      </c>
      <c r="B478" s="2" t="str">
        <f>'2023'!M108</f>
        <v/>
      </c>
      <c r="C478" s="1" t="s">
        <v>914</v>
      </c>
      <c r="D478" s="1" t="str">
        <f>'2023'!B108</f>
        <v>Coni Jo Andresen</v>
      </c>
      <c r="E478" s="1" t="str">
        <f>'2023'!N108</f>
        <v/>
      </c>
      <c r="F478" s="1">
        <f>'2023'!A108</f>
        <v>23107</v>
      </c>
      <c r="G478" s="42">
        <f>'2023'!C108</f>
        <v>45197</v>
      </c>
      <c r="H478" s="48" t="str">
        <f>'2023'!G108</f>
        <v>cansl</v>
      </c>
      <c r="I478" s="1">
        <f t="shared" si="1"/>
        <v>2023</v>
      </c>
      <c r="J478" s="1" t="str">
        <f>'2023'!I108</f>
        <v/>
      </c>
    </row>
    <row r="479" ht="14.25" customHeight="1">
      <c r="A479" s="1" t="str">
        <f>'2023'!L108</f>
        <v/>
      </c>
      <c r="B479" s="2">
        <f>'2023'!M109</f>
        <v>20203509</v>
      </c>
      <c r="C479" s="1" t="s">
        <v>916</v>
      </c>
      <c r="D479" s="1" t="str">
        <f>'2023'!B109</f>
        <v>Maj-Britt Ross</v>
      </c>
      <c r="E479" s="1" t="str">
        <f>'2023'!N109</f>
        <v/>
      </c>
      <c r="F479" s="1">
        <f>'2023'!A109</f>
        <v>23108</v>
      </c>
      <c r="G479" s="42">
        <f>'2023'!C109</f>
        <v>45067</v>
      </c>
      <c r="H479" s="48" t="str">
        <f>'2023'!G109</f>
        <v>bc</v>
      </c>
      <c r="I479" s="1">
        <f t="shared" si="1"/>
        <v>2023</v>
      </c>
      <c r="J479" s="1" t="str">
        <f>'2023'!I109</f>
        <v/>
      </c>
    </row>
    <row r="480" ht="14.25" customHeight="1">
      <c r="A480" s="1" t="str">
        <f>'2023'!L109</f>
        <v/>
      </c>
      <c r="B480" s="2" t="str">
        <f>'2023'!M110</f>
        <v/>
      </c>
      <c r="C480" s="1" t="s">
        <v>918</v>
      </c>
      <c r="D480" s="1" t="str">
        <f>'2023'!B110</f>
        <v>Anne Hastrup</v>
      </c>
      <c r="E480" s="1" t="str">
        <f>'2023'!N110</f>
        <v/>
      </c>
      <c r="F480" s="1">
        <f>'2023'!A110</f>
        <v>23109</v>
      </c>
      <c r="G480" s="42">
        <f>'2023'!C110</f>
        <v>45072</v>
      </c>
      <c r="H480" s="48" t="str">
        <f>'2023'!G110</f>
        <v>bc</v>
      </c>
      <c r="I480" s="1">
        <f t="shared" si="1"/>
        <v>2023</v>
      </c>
      <c r="J480" s="1" t="str">
        <f>'2023'!I110</f>
        <v/>
      </c>
    </row>
    <row r="481" ht="14.25" customHeight="1">
      <c r="A481" s="1" t="str">
        <f>'2023'!L110</f>
        <v/>
      </c>
      <c r="B481" s="2">
        <f>'2023'!M111</f>
        <v>20154496</v>
      </c>
      <c r="C481" s="1" t="s">
        <v>920</v>
      </c>
      <c r="D481" s="1" t="str">
        <f>'2023'!B111</f>
        <v>Søren Kjærsgård</v>
      </c>
      <c r="E481" s="1" t="str">
        <f>'2023'!N111</f>
        <v/>
      </c>
      <c r="F481" s="1">
        <f>'2023'!A111</f>
        <v>23110</v>
      </c>
      <c r="G481" s="42">
        <f>'2023'!C111</f>
        <v>45068</v>
      </c>
      <c r="H481" s="48" t="str">
        <f>'2023'!G111</f>
        <v>bc</v>
      </c>
      <c r="I481" s="1">
        <f t="shared" si="1"/>
        <v>2023</v>
      </c>
      <c r="J481" s="1" t="str">
        <f>'2023'!I111</f>
        <v/>
      </c>
    </row>
    <row r="482" ht="14.25" customHeight="1">
      <c r="A482" s="1" t="str">
        <f>'2023'!L111</f>
        <v/>
      </c>
      <c r="B482" s="2">
        <f>'2023'!M112</f>
        <v>603509941</v>
      </c>
      <c r="C482" s="1" t="s">
        <v>922</v>
      </c>
      <c r="D482" s="1" t="str">
        <f>'2023'!B112</f>
        <v>Francisco  J Vara Carbonell</v>
      </c>
      <c r="E482" s="1" t="str">
        <f>'2023'!N112</f>
        <v/>
      </c>
      <c r="F482" s="1">
        <f>'2023'!A112</f>
        <v>23111</v>
      </c>
      <c r="G482" s="42">
        <f>'2023'!C112</f>
        <v>45046</v>
      </c>
      <c r="H482" s="48" t="str">
        <f>'2023'!G112</f>
        <v>bc</v>
      </c>
      <c r="I482" s="1">
        <f t="shared" si="1"/>
        <v>2023</v>
      </c>
      <c r="J482" s="1" t="str">
        <f>'2023'!I112</f>
        <v/>
      </c>
    </row>
    <row r="483" ht="14.25" customHeight="1">
      <c r="A483" s="7" t="s">
        <v>26</v>
      </c>
      <c r="B483" s="2">
        <f>'2023'!M113</f>
        <v>24987093</v>
      </c>
      <c r="C483" s="1" t="s">
        <v>385</v>
      </c>
      <c r="D483" s="1" t="str">
        <f>'2023'!B113</f>
        <v>Annette Hove Torp</v>
      </c>
      <c r="E483" s="1" t="str">
        <f>'2023'!N113</f>
        <v/>
      </c>
      <c r="F483" s="1">
        <f>'2023'!A113</f>
        <v>23112</v>
      </c>
      <c r="G483" s="42">
        <f>'2023'!C113</f>
        <v>45122</v>
      </c>
      <c r="H483" s="48" t="str">
        <f>'2023'!G113</f>
        <v>web</v>
      </c>
      <c r="I483" s="1">
        <f t="shared" si="1"/>
        <v>2023</v>
      </c>
      <c r="J483" s="1" t="str">
        <f>'2023'!I113</f>
        <v/>
      </c>
    </row>
    <row r="484" ht="14.25" customHeight="1">
      <c r="A484" s="7" t="s">
        <v>27</v>
      </c>
      <c r="B484" s="2">
        <f>'2023'!M114</f>
        <v>20967489</v>
      </c>
      <c r="C484" s="1" t="s">
        <v>13</v>
      </c>
      <c r="D484" s="1" t="str">
        <f>'2023'!B114</f>
        <v>Lars Sørensen</v>
      </c>
      <c r="E484" s="1" t="s">
        <v>1524</v>
      </c>
      <c r="F484" s="1">
        <f>'2023'!A114</f>
        <v>23113</v>
      </c>
      <c r="G484" s="42">
        <f>'2023'!C114</f>
        <v>45176</v>
      </c>
      <c r="H484" s="48" t="str">
        <f>'2023'!G114</f>
        <v>web</v>
      </c>
      <c r="I484" s="1">
        <f t="shared" si="1"/>
        <v>2023</v>
      </c>
      <c r="J484" s="1" t="str">
        <f>'2023'!I114</f>
        <v/>
      </c>
    </row>
    <row r="485" ht="14.25" customHeight="1">
      <c r="A485" s="7" t="s">
        <v>28</v>
      </c>
      <c r="B485" s="2">
        <f>'2023'!M115</f>
        <v>42650415</v>
      </c>
      <c r="C485" s="1" t="s">
        <v>79</v>
      </c>
      <c r="D485" s="1" t="str">
        <f>'2023'!B115</f>
        <v>Bo Rosschou</v>
      </c>
      <c r="E485" s="1" t="str">
        <f>'2023'!N115</f>
        <v/>
      </c>
      <c r="F485" s="1">
        <f>'2023'!A115</f>
        <v>23114</v>
      </c>
      <c r="G485" s="42">
        <f>'2023'!C115</f>
        <v>45090</v>
      </c>
      <c r="H485" s="48" t="str">
        <f>'2023'!G115</f>
        <v>web</v>
      </c>
      <c r="I485" s="1">
        <f t="shared" si="1"/>
        <v>2023</v>
      </c>
      <c r="J485" s="1" t="str">
        <f>'2023'!I115</f>
        <v/>
      </c>
    </row>
    <row r="486" ht="14.25" customHeight="1">
      <c r="B486" s="2">
        <f>'2023'!M116</f>
        <v>1727879613</v>
      </c>
      <c r="C486" s="1" t="s">
        <v>926</v>
      </c>
      <c r="D486" s="1" t="str">
        <f>'2023'!B116</f>
        <v>Birgitta Meerbach</v>
      </c>
      <c r="E486" s="1" t="str">
        <f>'2023'!N116</f>
        <v/>
      </c>
      <c r="F486" s="1">
        <f>'2023'!A116</f>
        <v>23115</v>
      </c>
      <c r="G486" s="42">
        <f>'2023'!C116</f>
        <v>45082</v>
      </c>
      <c r="H486" s="48" t="str">
        <f>'2023'!G116</f>
        <v>bc</v>
      </c>
      <c r="I486" s="1">
        <f t="shared" si="1"/>
        <v>2023</v>
      </c>
      <c r="J486" s="1" t="str">
        <f>'2023'!I116</f>
        <v/>
      </c>
    </row>
    <row r="487" ht="14.25" customHeight="1">
      <c r="A487" s="1" t="str">
        <f>'2023'!L116</f>
        <v/>
      </c>
      <c r="B487" s="2" t="str">
        <f>'2023'!M117</f>
        <v/>
      </c>
      <c r="C487" s="1" t="s">
        <v>928</v>
      </c>
      <c r="D487" s="1" t="str">
        <f>'2023'!B117</f>
        <v>Torben &amp; Bente Sømberg</v>
      </c>
      <c r="E487" s="1" t="str">
        <f>'2023'!N117</f>
        <v/>
      </c>
      <c r="F487" s="1">
        <f>'2023'!A117</f>
        <v>23116</v>
      </c>
      <c r="G487" s="42">
        <f>'2023'!C117</f>
        <v>45087</v>
      </c>
      <c r="H487" s="48" t="str">
        <f>'2023'!G117</f>
        <v>cansl</v>
      </c>
      <c r="I487" s="1">
        <f t="shared" si="1"/>
        <v>2023</v>
      </c>
      <c r="J487" s="1" t="str">
        <f>'2023'!I117</f>
        <v/>
      </c>
    </row>
    <row r="488" ht="14.25" customHeight="1">
      <c r="A488" s="1" t="str">
        <f>'2023'!L117</f>
        <v/>
      </c>
      <c r="B488" s="2" t="str">
        <f>'2023'!M118</f>
        <v/>
      </c>
      <c r="C488" s="1" t="s">
        <v>40</v>
      </c>
      <c r="D488" s="1" t="str">
        <f>'2023'!B118</f>
        <v>Søren Nielsen</v>
      </c>
      <c r="E488" s="1" t="str">
        <f>'2023'!N118</f>
        <v/>
      </c>
      <c r="F488" s="1">
        <f>'2023'!A118</f>
        <v>23117</v>
      </c>
      <c r="G488" s="42">
        <f>'2023'!C118</f>
        <v>45102</v>
      </c>
      <c r="H488" s="48" t="str">
        <f>'2023'!G118</f>
        <v>cansl</v>
      </c>
      <c r="I488" s="1">
        <f t="shared" si="1"/>
        <v>2023</v>
      </c>
      <c r="J488" s="1" t="str">
        <f>'2023'!I118</f>
        <v/>
      </c>
    </row>
    <row r="489" ht="14.25" customHeight="1">
      <c r="A489" s="1" t="str">
        <f>'2023'!L118</f>
        <v/>
      </c>
      <c r="B489" s="2" t="str">
        <f>'2023'!M119</f>
        <v/>
      </c>
      <c r="C489" s="1" t="s">
        <v>930</v>
      </c>
      <c r="D489" s="1" t="str">
        <f>'2023'!B119</f>
        <v>Anja Koustrup</v>
      </c>
      <c r="E489" s="1" t="str">
        <f>'2023'!N119</f>
        <v/>
      </c>
      <c r="F489" s="1">
        <f>'2023'!A119</f>
        <v>23118</v>
      </c>
      <c r="G489" s="42">
        <f>'2023'!C119</f>
        <v>45143</v>
      </c>
      <c r="H489" s="48" t="str">
        <f>'2023'!G119</f>
        <v>bc</v>
      </c>
      <c r="I489" s="1">
        <f t="shared" si="1"/>
        <v>2023</v>
      </c>
      <c r="J489" s="1" t="str">
        <f>'2023'!I119</f>
        <v/>
      </c>
    </row>
    <row r="490" ht="14.25" customHeight="1">
      <c r="A490" s="1" t="str">
        <f>'2023'!L119</f>
        <v/>
      </c>
      <c r="B490" s="2" t="str">
        <f>'2023'!M120</f>
        <v/>
      </c>
      <c r="C490" s="1" t="s">
        <v>932</v>
      </c>
      <c r="D490" s="1" t="str">
        <f>'2023'!B120</f>
        <v>Mikael &amp; Buenadette Graabæk</v>
      </c>
      <c r="E490" s="1" t="str">
        <f>'2023'!N120</f>
        <v/>
      </c>
      <c r="F490" s="1">
        <f>'2023'!A120</f>
        <v>23119</v>
      </c>
      <c r="G490" s="42">
        <f>'2023'!C120</f>
        <v>45124</v>
      </c>
      <c r="H490" s="48" t="str">
        <f>'2023'!G120</f>
        <v>web</v>
      </c>
      <c r="I490" s="1">
        <f t="shared" si="1"/>
        <v>2023</v>
      </c>
      <c r="J490" s="1" t="str">
        <f>'2023'!I120</f>
        <v/>
      </c>
    </row>
    <row r="491" ht="14.25" customHeight="1">
      <c r="A491" s="1" t="str">
        <f>'2023'!L120</f>
        <v/>
      </c>
      <c r="B491" s="2" t="str">
        <f>'2023'!M121</f>
        <v/>
      </c>
      <c r="C491" s="1" t="s">
        <v>934</v>
      </c>
      <c r="D491" s="1" t="str">
        <f>'2023'!B121</f>
        <v>Berit Wiese</v>
      </c>
      <c r="E491" s="1" t="str">
        <f>'2023'!N121</f>
        <v/>
      </c>
      <c r="F491" s="1">
        <f>'2023'!A121</f>
        <v>23120</v>
      </c>
      <c r="G491" s="42">
        <f>'2023'!C121</f>
        <v>45148</v>
      </c>
      <c r="H491" s="48" t="str">
        <f>'2023'!G121</f>
        <v>bc</v>
      </c>
      <c r="I491" s="1">
        <f t="shared" si="1"/>
        <v>2023</v>
      </c>
      <c r="J491" s="1" t="str">
        <f>'2023'!I121</f>
        <v/>
      </c>
    </row>
    <row r="492" ht="14.25" customHeight="1">
      <c r="A492" s="1" t="str">
        <f>'2023'!L121</f>
        <v/>
      </c>
      <c r="B492" s="2" t="str">
        <f>'2023'!M122</f>
        <v/>
      </c>
      <c r="C492" s="1" t="s">
        <v>936</v>
      </c>
      <c r="D492" s="1" t="str">
        <f>'2023'!B122</f>
        <v>Nandita Singh</v>
      </c>
      <c r="E492" s="1" t="str">
        <f>'2023'!N122</f>
        <v/>
      </c>
      <c r="F492" s="1">
        <f>'2023'!A122</f>
        <v>23121</v>
      </c>
      <c r="G492" s="42">
        <f>'2023'!C122</f>
        <v>45072</v>
      </c>
      <c r="H492" s="48" t="str">
        <f>'2023'!G122</f>
        <v>cansl</v>
      </c>
      <c r="I492" s="1">
        <f t="shared" si="1"/>
        <v>2023</v>
      </c>
      <c r="J492" s="1" t="str">
        <f>'2023'!I122</f>
        <v/>
      </c>
    </row>
    <row r="493" ht="14.25" customHeight="1">
      <c r="A493" s="1" t="str">
        <f>'2023'!L122</f>
        <v/>
      </c>
      <c r="B493" s="2" t="str">
        <f>'2023'!M123</f>
        <v/>
      </c>
      <c r="C493" s="1" t="s">
        <v>938</v>
      </c>
      <c r="D493" s="1" t="str">
        <f>'2023'!B123</f>
        <v>Jeanette Andersson</v>
      </c>
      <c r="E493" s="1" t="str">
        <f>'2023'!N123</f>
        <v/>
      </c>
      <c r="F493" s="1">
        <f>'2023'!A123</f>
        <v>23122</v>
      </c>
      <c r="G493" s="42">
        <f>'2023'!C123</f>
        <v>45111</v>
      </c>
      <c r="H493" s="48" t="str">
        <f>'2023'!G123</f>
        <v>bc</v>
      </c>
      <c r="I493" s="1">
        <f t="shared" si="1"/>
        <v>2023</v>
      </c>
      <c r="J493" s="1" t="str">
        <f>'2023'!I123</f>
        <v/>
      </c>
    </row>
    <row r="494" ht="14.25" customHeight="1">
      <c r="A494" s="1" t="str">
        <f>'2023'!L123</f>
        <v/>
      </c>
      <c r="B494" s="2" t="str">
        <f>'2023'!M124</f>
        <v/>
      </c>
      <c r="C494" s="1" t="s">
        <v>43</v>
      </c>
      <c r="D494" s="1" t="str">
        <f>'2023'!B124</f>
        <v>Anne- Dorte Strøm</v>
      </c>
      <c r="E494" s="1" t="str">
        <f>'2023'!N124</f>
        <v/>
      </c>
      <c r="F494" s="1">
        <f>'2023'!A124</f>
        <v>23123</v>
      </c>
      <c r="G494" s="42">
        <f>'2023'!C124</f>
        <v>45189</v>
      </c>
      <c r="H494" s="48" t="str">
        <f>'2023'!G124</f>
        <v>web</v>
      </c>
      <c r="I494" s="1">
        <f t="shared" si="1"/>
        <v>2023</v>
      </c>
      <c r="J494" s="1" t="str">
        <f>'2023'!I124</f>
        <v/>
      </c>
    </row>
    <row r="495" ht="14.25" customHeight="1">
      <c r="A495" s="1" t="str">
        <f>'2023'!L124</f>
        <v/>
      </c>
      <c r="B495" s="2" t="str">
        <f>'2023'!M125</f>
        <v/>
      </c>
      <c r="C495" s="1" t="s">
        <v>918</v>
      </c>
      <c r="D495" s="1" t="str">
        <f>'2023'!B125</f>
        <v>Anne Hastrup</v>
      </c>
      <c r="E495" s="1" t="str">
        <f>'2023'!N125</f>
        <v/>
      </c>
      <c r="F495" s="1">
        <f>'2023'!A125</f>
        <v>23124</v>
      </c>
      <c r="G495" s="42">
        <f>'2023'!C125</f>
        <v>45170</v>
      </c>
      <c r="H495" s="48" t="str">
        <f>'2023'!G125</f>
        <v>cansl</v>
      </c>
      <c r="I495" s="1">
        <f t="shared" si="1"/>
        <v>2023</v>
      </c>
      <c r="J495" s="1" t="str">
        <f>'2023'!I125</f>
        <v/>
      </c>
    </row>
    <row r="496" ht="14.25" customHeight="1">
      <c r="A496" s="1" t="str">
        <f>'2023'!L125</f>
        <v/>
      </c>
      <c r="B496" s="2" t="str">
        <f>'2023'!M126</f>
        <v/>
      </c>
      <c r="C496" s="1" t="s">
        <v>941</v>
      </c>
      <c r="D496" s="1" t="str">
        <f>'2023'!B126</f>
        <v>Ann-Cathrine Magito</v>
      </c>
      <c r="E496" s="1" t="str">
        <f>'2023'!N126</f>
        <v/>
      </c>
      <c r="F496" s="1">
        <f>'2023'!A126</f>
        <v>23125</v>
      </c>
      <c r="G496" s="42">
        <f>'2023'!C126</f>
        <v>45122</v>
      </c>
      <c r="H496" s="48" t="str">
        <f>'2023'!G126</f>
        <v>bc</v>
      </c>
      <c r="I496" s="1">
        <f t="shared" si="1"/>
        <v>2023</v>
      </c>
      <c r="J496" s="1" t="str">
        <f>'2023'!I126</f>
        <v/>
      </c>
    </row>
    <row r="497" ht="14.25" customHeight="1">
      <c r="A497" s="1" t="str">
        <f>'2023'!L126</f>
        <v/>
      </c>
      <c r="B497" s="2" t="str">
        <f>'2023'!M127</f>
        <v/>
      </c>
      <c r="C497" s="1" t="s">
        <v>943</v>
      </c>
      <c r="D497" s="1" t="str">
        <f>'2023'!B127</f>
        <v>Helga Wagner</v>
      </c>
      <c r="E497" s="1" t="str">
        <f>'2023'!N127</f>
        <v/>
      </c>
      <c r="F497" s="1">
        <f>'2023'!A127</f>
        <v>23126</v>
      </c>
      <c r="G497" s="42">
        <f>'2023'!C127</f>
        <v>45147</v>
      </c>
      <c r="H497" s="48" t="str">
        <f>'2023'!G127</f>
        <v>cansl</v>
      </c>
      <c r="I497" s="1">
        <f t="shared" si="1"/>
        <v>2023</v>
      </c>
      <c r="J497" s="1" t="str">
        <f>'2023'!I127</f>
        <v/>
      </c>
    </row>
    <row r="498" ht="14.25" customHeight="1">
      <c r="A498" s="1" t="str">
        <f>'2023'!L127</f>
        <v/>
      </c>
      <c r="B498" s="2" t="str">
        <f>'2023'!M128</f>
        <v/>
      </c>
      <c r="C498" s="1" t="s">
        <v>945</v>
      </c>
      <c r="D498" s="1" t="str">
        <f>'2023'!B128</f>
        <v>Annette Ristola</v>
      </c>
      <c r="E498" s="1" t="str">
        <f>'2023'!N128</f>
        <v/>
      </c>
      <c r="F498" s="1">
        <f>'2023'!A128</f>
        <v>23127</v>
      </c>
      <c r="G498" s="42">
        <f>'2023'!C128</f>
        <v>45086</v>
      </c>
      <c r="H498" s="48" t="str">
        <f>'2023'!G128</f>
        <v>bc</v>
      </c>
      <c r="I498" s="1">
        <f t="shared" si="1"/>
        <v>2023</v>
      </c>
      <c r="J498" s="1" t="str">
        <f>'2023'!I128</f>
        <v/>
      </c>
    </row>
    <row r="499" ht="14.25" customHeight="1">
      <c r="A499" s="1" t="str">
        <f>'2023'!L128</f>
        <v/>
      </c>
      <c r="B499" s="2" t="str">
        <f>'2023'!M129</f>
        <v/>
      </c>
      <c r="C499" s="1" t="s">
        <v>52</v>
      </c>
      <c r="D499" s="1" t="str">
        <f>'2023'!B129</f>
        <v>Karen Birgitte Poulsen</v>
      </c>
      <c r="E499" s="1" t="str">
        <f>'2023'!N129</f>
        <v/>
      </c>
      <c r="F499" s="1">
        <f>'2023'!A129</f>
        <v>23128</v>
      </c>
      <c r="G499" s="42">
        <f>'2023'!C129</f>
        <v>45181</v>
      </c>
      <c r="H499" s="48" t="str">
        <f>'2023'!G129</f>
        <v>web</v>
      </c>
      <c r="I499" s="1">
        <f t="shared" si="1"/>
        <v>2023</v>
      </c>
      <c r="J499" s="1" t="str">
        <f>'2023'!I129</f>
        <v/>
      </c>
    </row>
    <row r="500" ht="14.25" customHeight="1">
      <c r="A500" s="1" t="str">
        <f>'2023'!L129</f>
        <v/>
      </c>
      <c r="B500" s="2" t="str">
        <f>'2023'!M130</f>
        <v/>
      </c>
      <c r="C500" s="1" t="s">
        <v>948</v>
      </c>
      <c r="D500" s="1" t="str">
        <f>'2023'!B130</f>
        <v>Imrich Lozsi</v>
      </c>
      <c r="E500" s="1" t="str">
        <f>'2023'!N130</f>
        <v/>
      </c>
      <c r="F500" s="1">
        <f>'2023'!A130</f>
        <v>23129</v>
      </c>
      <c r="G500" s="42">
        <f>'2023'!C130</f>
        <v>45109</v>
      </c>
      <c r="H500" s="48" t="str">
        <f>'2023'!G130</f>
        <v>bc</v>
      </c>
      <c r="I500" s="1">
        <f t="shared" si="1"/>
        <v>2023</v>
      </c>
      <c r="J500" s="1" t="str">
        <f>'2023'!I130</f>
        <v/>
      </c>
    </row>
    <row r="501" ht="14.25" customHeight="1">
      <c r="A501" s="1" t="str">
        <f>'2023'!L130</f>
        <v/>
      </c>
      <c r="B501" s="2" t="str">
        <f>'2023'!M131</f>
        <v/>
      </c>
      <c r="C501" s="1" t="s">
        <v>297</v>
      </c>
      <c r="D501" s="1" t="str">
        <f>'2023'!B131</f>
        <v>Chungyon Park</v>
      </c>
      <c r="E501" s="1" t="str">
        <f>'2023'!N131</f>
        <v/>
      </c>
      <c r="F501" s="1">
        <f>'2023'!A131</f>
        <v>23130</v>
      </c>
      <c r="G501" s="42">
        <f>'2023'!C131</f>
        <v>45073</v>
      </c>
      <c r="H501" s="48" t="str">
        <f>'2023'!G131</f>
        <v>web</v>
      </c>
      <c r="I501" s="1">
        <f t="shared" si="1"/>
        <v>2023</v>
      </c>
      <c r="J501" s="1">
        <f>'2023'!I131</f>
        <v>8</v>
      </c>
    </row>
    <row r="502" ht="14.25" customHeight="1">
      <c r="A502" s="1" t="str">
        <f>'2023'!L131</f>
        <v/>
      </c>
      <c r="B502" s="2" t="str">
        <f>'2023'!M132</f>
        <v/>
      </c>
      <c r="C502" s="1" t="s">
        <v>950</v>
      </c>
      <c r="D502" s="1" t="str">
        <f>'2023'!B132</f>
        <v>Silke Bastert-Zaghloul</v>
      </c>
      <c r="E502" s="1" t="str">
        <f>'2023'!N132</f>
        <v/>
      </c>
      <c r="F502" s="1">
        <f>'2023'!A132</f>
        <v>23131</v>
      </c>
      <c r="G502" s="42">
        <f>'2023'!C132</f>
        <v>45101</v>
      </c>
      <c r="H502" s="48" t="str">
        <f>'2023'!G132</f>
        <v>bc</v>
      </c>
      <c r="I502" s="1">
        <f t="shared" si="1"/>
        <v>2023</v>
      </c>
      <c r="J502" s="1" t="str">
        <f>'2023'!I132</f>
        <v/>
      </c>
    </row>
    <row r="503" ht="14.25" customHeight="1">
      <c r="A503" s="1" t="str">
        <f>'2023'!L132</f>
        <v/>
      </c>
      <c r="B503" s="2" t="str">
        <f>'2023'!M133</f>
        <v/>
      </c>
      <c r="C503" s="1" t="s">
        <v>40</v>
      </c>
      <c r="D503" s="1" t="str">
        <f>'2023'!B133</f>
        <v>Søren Nielsen</v>
      </c>
      <c r="E503" s="1" t="str">
        <f>'2023'!N133</f>
        <v/>
      </c>
      <c r="F503" s="1">
        <f>'2023'!A133</f>
        <v>23132</v>
      </c>
      <c r="G503" s="42">
        <f>'2023'!C133</f>
        <v>45104</v>
      </c>
      <c r="H503" s="48" t="str">
        <f>'2023'!G133</f>
        <v>bc</v>
      </c>
      <c r="I503" s="1">
        <f t="shared" si="1"/>
        <v>2023</v>
      </c>
      <c r="J503" s="1" t="str">
        <f>'2023'!I133</f>
        <v/>
      </c>
    </row>
    <row r="504" ht="14.25" customHeight="1">
      <c r="A504" s="1" t="str">
        <f>'2023'!L133</f>
        <v/>
      </c>
      <c r="B504" s="2" t="str">
        <f>'2023'!M134</f>
        <v/>
      </c>
      <c r="C504" s="1" t="s">
        <v>952</v>
      </c>
      <c r="D504" s="1" t="str">
        <f>'2023'!B134</f>
        <v>Mitesh Daftardar</v>
      </c>
      <c r="E504" s="1" t="str">
        <f>'2023'!N134</f>
        <v/>
      </c>
      <c r="F504" s="1">
        <f>'2023'!A134</f>
        <v>23133</v>
      </c>
      <c r="G504" s="42">
        <f>'2023'!C134</f>
        <v>45064</v>
      </c>
      <c r="H504" s="48" t="str">
        <f>'2023'!G134</f>
        <v>bc</v>
      </c>
      <c r="I504" s="1">
        <f t="shared" si="1"/>
        <v>2023</v>
      </c>
      <c r="J504" s="1" t="str">
        <f>'2023'!I134</f>
        <v/>
      </c>
    </row>
    <row r="505" ht="14.25" customHeight="1">
      <c r="A505" s="7" t="s">
        <v>1483</v>
      </c>
      <c r="B505" s="2" t="s">
        <v>1525</v>
      </c>
      <c r="C505" s="1" t="s">
        <v>954</v>
      </c>
      <c r="D505" s="1" t="str">
        <f>'2023'!B135</f>
        <v>Finn Müllertz</v>
      </c>
      <c r="E505" s="1" t="str">
        <f>'2023'!N135</f>
        <v/>
      </c>
      <c r="F505" s="1">
        <f>'2023'!A135</f>
        <v>23134</v>
      </c>
      <c r="G505" s="42">
        <f>'2023'!C135</f>
        <v>45058</v>
      </c>
      <c r="H505" s="48" t="str">
        <f>'2023'!G135</f>
        <v>web</v>
      </c>
      <c r="I505" s="1">
        <f t="shared" si="1"/>
        <v>2023</v>
      </c>
      <c r="J505" s="1">
        <f>'2023'!I135</f>
        <v>15</v>
      </c>
    </row>
    <row r="506" ht="14.25" customHeight="1">
      <c r="A506" s="1" t="str">
        <f>'2023'!L135</f>
        <v/>
      </c>
      <c r="B506" s="2" t="str">
        <f>'2023'!M136</f>
        <v/>
      </c>
      <c r="C506" s="1" t="s">
        <v>956</v>
      </c>
      <c r="D506" s="1" t="str">
        <f>'2023'!B136</f>
        <v>Barbera</v>
      </c>
      <c r="E506" s="1" t="str">
        <f>'2023'!N136</f>
        <v/>
      </c>
      <c r="F506" s="1">
        <f>'2023'!A136</f>
        <v>23135</v>
      </c>
      <c r="G506" s="42">
        <f>'2023'!C136</f>
        <v>45096</v>
      </c>
      <c r="H506" s="48" t="str">
        <f>'2023'!G136</f>
        <v>cansl</v>
      </c>
      <c r="I506" s="1">
        <f t="shared" si="1"/>
        <v>2023</v>
      </c>
      <c r="J506" s="1" t="str">
        <f>'2023'!I136</f>
        <v/>
      </c>
    </row>
    <row r="507" ht="14.25" customHeight="1">
      <c r="A507" s="1" t="str">
        <f>'2023'!L136</f>
        <v/>
      </c>
      <c r="B507" s="2" t="str">
        <f>'2023'!M137</f>
        <v/>
      </c>
      <c r="C507" s="1" t="s">
        <v>957</v>
      </c>
      <c r="D507" s="1" t="str">
        <f>'2023'!B137</f>
        <v>Tobias Lange-Ernden</v>
      </c>
      <c r="E507" s="1" t="str">
        <f>'2023'!N137</f>
        <v/>
      </c>
      <c r="F507" s="1">
        <f>'2023'!A137</f>
        <v>23136</v>
      </c>
      <c r="G507" s="42">
        <f>'2023'!C137</f>
        <v>45051</v>
      </c>
      <c r="H507" s="48" t="str">
        <f>'2023'!G137</f>
        <v>bc</v>
      </c>
      <c r="I507" s="1">
        <f t="shared" si="1"/>
        <v>2023</v>
      </c>
      <c r="J507" s="1" t="str">
        <f>'2023'!I137</f>
        <v/>
      </c>
    </row>
    <row r="508" ht="14.25" customHeight="1">
      <c r="A508" s="1" t="str">
        <f>'2023'!L137</f>
        <v/>
      </c>
      <c r="B508" s="2" t="str">
        <f>'2023'!M138</f>
        <v/>
      </c>
      <c r="C508" s="1" t="s">
        <v>957</v>
      </c>
      <c r="D508" s="1" t="str">
        <f>'2023'!B138</f>
        <v>Tobias Lange-Ernden</v>
      </c>
      <c r="E508" s="1" t="str">
        <f>'2023'!N138</f>
        <v/>
      </c>
      <c r="F508" s="1">
        <f>'2023'!A138</f>
        <v>23137</v>
      </c>
      <c r="G508" s="42">
        <f>'2023'!C138</f>
        <v>45148</v>
      </c>
      <c r="H508" s="48" t="str">
        <f>'2023'!G138</f>
        <v>web</v>
      </c>
      <c r="I508" s="1">
        <f t="shared" si="1"/>
        <v>2023</v>
      </c>
      <c r="J508" s="1" t="str">
        <f>'2023'!I138</f>
        <v/>
      </c>
    </row>
    <row r="509" ht="14.25" customHeight="1">
      <c r="A509" s="1" t="str">
        <f>'2023'!L138</f>
        <v/>
      </c>
      <c r="B509" s="2" t="str">
        <f>'2023'!M139</f>
        <v/>
      </c>
      <c r="C509" s="1" t="s">
        <v>959</v>
      </c>
      <c r="D509" s="1" t="str">
        <f>'2023'!B139</f>
        <v>Mark Danneberg Jepsen</v>
      </c>
      <c r="E509" s="1" t="str">
        <f>'2023'!N139</f>
        <v/>
      </c>
      <c r="F509" s="1">
        <f>'2023'!A139</f>
        <v>23138</v>
      </c>
      <c r="G509" s="42">
        <f>'2023'!C139</f>
        <v>45163</v>
      </c>
      <c r="H509" s="48" t="str">
        <f>'2023'!G139</f>
        <v>bc</v>
      </c>
      <c r="I509" s="1">
        <f t="shared" si="1"/>
        <v>2023</v>
      </c>
      <c r="J509" s="1" t="str">
        <f>'2023'!I139</f>
        <v/>
      </c>
    </row>
    <row r="510" ht="14.25" customHeight="1">
      <c r="A510" s="1" t="str">
        <f>'2023'!L139</f>
        <v/>
      </c>
      <c r="B510" s="2" t="str">
        <f>'2023'!M140</f>
        <v/>
      </c>
      <c r="C510" s="1" t="s">
        <v>961</v>
      </c>
      <c r="D510" s="1" t="str">
        <f>'2023'!B140</f>
        <v>Peter Weisz</v>
      </c>
      <c r="E510" s="1" t="str">
        <f>'2023'!N140</f>
        <v/>
      </c>
      <c r="F510" s="1">
        <f>'2023'!A140</f>
        <v>23139</v>
      </c>
      <c r="G510" s="42">
        <f>'2023'!C140</f>
        <v>45166</v>
      </c>
      <c r="H510" s="48" t="str">
        <f>'2023'!G140</f>
        <v>bc</v>
      </c>
      <c r="I510" s="1">
        <f t="shared" si="1"/>
        <v>2023</v>
      </c>
      <c r="J510" s="1" t="str">
        <f>'2023'!I140</f>
        <v/>
      </c>
    </row>
    <row r="511" ht="14.25" customHeight="1">
      <c r="A511" s="1" t="str">
        <f>'2023'!L140</f>
        <v/>
      </c>
      <c r="B511" s="2" t="str">
        <f>'2023'!M141</f>
        <v/>
      </c>
      <c r="C511" s="1" t="s">
        <v>963</v>
      </c>
      <c r="D511" s="1" t="str">
        <f>'2023'!B141</f>
        <v>Birgit Matz</v>
      </c>
      <c r="E511" s="1" t="str">
        <f>'2023'!N141</f>
        <v/>
      </c>
      <c r="F511" s="1">
        <f>'2023'!A141</f>
        <v>23140</v>
      </c>
      <c r="G511" s="42">
        <f>'2023'!C141</f>
        <v>45181</v>
      </c>
      <c r="H511" s="48" t="str">
        <f>'2023'!G141</f>
        <v>bc</v>
      </c>
      <c r="I511" s="1">
        <f t="shared" si="1"/>
        <v>2023</v>
      </c>
      <c r="J511" s="1" t="str">
        <f>'2023'!I141</f>
        <v/>
      </c>
    </row>
    <row r="512" ht="14.25" customHeight="1">
      <c r="A512" s="1" t="str">
        <f>'2023'!L141</f>
        <v/>
      </c>
      <c r="B512" s="2" t="str">
        <f>'2023'!M142</f>
        <v/>
      </c>
      <c r="C512" s="1" t="s">
        <v>831</v>
      </c>
      <c r="D512" s="1" t="str">
        <f>'2023'!B142</f>
        <v>Markos Merkouris</v>
      </c>
      <c r="E512" s="1" t="str">
        <f>'2023'!N142</f>
        <v/>
      </c>
      <c r="F512" s="1">
        <f>'2023'!A142</f>
        <v>23141</v>
      </c>
      <c r="G512" s="42">
        <f>'2023'!C142</f>
        <v>45100</v>
      </c>
      <c r="H512" s="48" t="str">
        <f>'2023'!G142</f>
        <v>bc</v>
      </c>
      <c r="I512" s="1">
        <f t="shared" si="1"/>
        <v>2023</v>
      </c>
      <c r="J512" s="1" t="str">
        <f>'2023'!I142</f>
        <v/>
      </c>
    </row>
    <row r="513" ht="14.25" customHeight="1">
      <c r="A513" s="1" t="str">
        <f>'2023'!L142</f>
        <v/>
      </c>
      <c r="B513" s="2" t="str">
        <f>'2023'!M143</f>
        <v/>
      </c>
      <c r="C513" s="1" t="s">
        <v>965</v>
      </c>
      <c r="D513" s="1" t="str">
        <f>'2023'!B143</f>
        <v>Kim Teglberg</v>
      </c>
      <c r="E513" s="1" t="str">
        <f>'2023'!N143</f>
        <v/>
      </c>
      <c r="F513" s="1">
        <f>'2023'!A143</f>
        <v>23142</v>
      </c>
      <c r="G513" s="42">
        <f>'2023'!C143</f>
        <v>45104</v>
      </c>
      <c r="H513" s="48" t="str">
        <f>'2023'!G143</f>
        <v>web</v>
      </c>
      <c r="I513" s="1">
        <f t="shared" si="1"/>
        <v>2023</v>
      </c>
      <c r="J513" s="1">
        <f>'2023'!I143</f>
        <v>10</v>
      </c>
    </row>
    <row r="514" ht="14.25" customHeight="1">
      <c r="A514" s="1" t="str">
        <f>'2023'!L143</f>
        <v/>
      </c>
      <c r="B514" s="2" t="str">
        <f>'2023'!M144</f>
        <v/>
      </c>
      <c r="C514" s="1" t="s">
        <v>938</v>
      </c>
      <c r="D514" s="1" t="str">
        <f>'2023'!B144</f>
        <v>Siv Andersson</v>
      </c>
      <c r="E514" s="1" t="str">
        <f>'2023'!N144</f>
        <v/>
      </c>
      <c r="F514" s="1">
        <f>'2023'!A144</f>
        <v>23143</v>
      </c>
      <c r="G514" s="42">
        <f>'2023'!C144</f>
        <v>45071</v>
      </c>
      <c r="H514" s="48" t="str">
        <f>'2023'!G144</f>
        <v>bc</v>
      </c>
      <c r="I514" s="1">
        <f t="shared" si="1"/>
        <v>2023</v>
      </c>
      <c r="J514" s="1" t="str">
        <f>'2023'!I144</f>
        <v/>
      </c>
    </row>
    <row r="515" ht="14.25" customHeight="1">
      <c r="A515" s="1" t="str">
        <f>'2023'!L144</f>
        <v/>
      </c>
      <c r="B515" s="2" t="str">
        <f>'2023'!M145</f>
        <v/>
      </c>
      <c r="C515" s="1" t="s">
        <v>141</v>
      </c>
      <c r="D515" s="1" t="str">
        <f>'2023'!B145</f>
        <v>Lars Møller Pedersen</v>
      </c>
      <c r="E515" s="1" t="str">
        <f>'2023'!N145</f>
        <v/>
      </c>
      <c r="F515" s="1">
        <f>'2023'!A145</f>
        <v>23144</v>
      </c>
      <c r="G515" s="42">
        <f>'2023'!C145</f>
        <v>45091</v>
      </c>
      <c r="H515" s="48" t="str">
        <f>'2023'!G145</f>
        <v>web</v>
      </c>
      <c r="I515" s="1">
        <f t="shared" si="1"/>
        <v>2023</v>
      </c>
      <c r="J515" s="1" t="str">
        <f>'2023'!I145</f>
        <v/>
      </c>
    </row>
    <row r="516" ht="14.25" customHeight="1">
      <c r="A516" s="1" t="str">
        <f>'2023'!L145</f>
        <v/>
      </c>
      <c r="B516" s="2" t="str">
        <f>'2023'!M146</f>
        <v/>
      </c>
      <c r="C516" s="1" t="s">
        <v>969</v>
      </c>
      <c r="D516" s="1" t="str">
        <f>'2023'!B146</f>
        <v>Brian Skov</v>
      </c>
      <c r="E516" s="1" t="str">
        <f>'2023'!N146</f>
        <v/>
      </c>
      <c r="F516" s="1">
        <f>'2023'!A146</f>
        <v>23145</v>
      </c>
      <c r="G516" s="42">
        <f>'2023'!C146</f>
        <v>45104</v>
      </c>
      <c r="H516" s="48" t="str">
        <f>'2023'!G146</f>
        <v>bc</v>
      </c>
      <c r="I516" s="1">
        <f t="shared" si="1"/>
        <v>2023</v>
      </c>
      <c r="J516" s="1" t="str">
        <f>'2023'!I146</f>
        <v/>
      </c>
    </row>
    <row r="517" ht="14.25" customHeight="1">
      <c r="A517" s="1" t="str">
        <f>'2023'!L146</f>
        <v/>
      </c>
      <c r="B517" s="2" t="str">
        <f>'2023'!M147</f>
        <v/>
      </c>
      <c r="C517" s="1" t="s">
        <v>867</v>
      </c>
      <c r="D517" s="1" t="str">
        <f>'2023'!B147</f>
        <v>Ulla Persson</v>
      </c>
      <c r="E517" s="1" t="str">
        <f>'2023'!N147</f>
        <v/>
      </c>
      <c r="F517" s="1">
        <f>'2023'!A147</f>
        <v>23146</v>
      </c>
      <c r="G517" s="42">
        <f>'2023'!C147</f>
        <v>45096</v>
      </c>
      <c r="H517" s="48" t="str">
        <f>'2023'!G147</f>
        <v>bc</v>
      </c>
      <c r="I517" s="1">
        <f t="shared" si="1"/>
        <v>2023</v>
      </c>
      <c r="J517" s="1" t="str">
        <f>'2023'!I147</f>
        <v/>
      </c>
    </row>
    <row r="518" ht="14.25" customHeight="1">
      <c r="A518" s="1" t="str">
        <f>'2023'!L147</f>
        <v/>
      </c>
      <c r="B518" s="2" t="str">
        <f>'2023'!M148</f>
        <v/>
      </c>
      <c r="C518" s="1" t="s">
        <v>867</v>
      </c>
      <c r="D518" s="1" t="str">
        <f>'2023'!B148</f>
        <v>Heidi Persson</v>
      </c>
      <c r="E518" s="1" t="str">
        <f>'2023'!N148</f>
        <v/>
      </c>
      <c r="F518" s="1">
        <f>'2023'!A148</f>
        <v>23147</v>
      </c>
      <c r="G518" s="42">
        <f>'2023'!C148</f>
        <v>45086</v>
      </c>
      <c r="H518" s="48" t="str">
        <f>'2023'!G148</f>
        <v>bc</v>
      </c>
      <c r="I518" s="1">
        <f t="shared" si="1"/>
        <v>2023</v>
      </c>
      <c r="J518" s="1" t="str">
        <f>'2023'!I148</f>
        <v/>
      </c>
    </row>
    <row r="519" ht="14.25" customHeight="1">
      <c r="A519" s="1" t="str">
        <f>'2023'!L148</f>
        <v/>
      </c>
      <c r="B519" s="2" t="str">
        <f>'2023'!M149</f>
        <v/>
      </c>
      <c r="C519" s="1" t="s">
        <v>377</v>
      </c>
      <c r="D519" s="1" t="str">
        <f>'2023'!B149</f>
        <v>Bjarne Jørgensen</v>
      </c>
      <c r="E519" s="1" t="str">
        <f>'2023'!N149</f>
        <v/>
      </c>
      <c r="F519" s="1">
        <f>'2023'!A149</f>
        <v>23148</v>
      </c>
      <c r="G519" s="42">
        <f>'2023'!C149</f>
        <v>45078</v>
      </c>
      <c r="H519" s="48" t="str">
        <f>'2023'!G149</f>
        <v>web</v>
      </c>
      <c r="I519" s="1">
        <f t="shared" si="1"/>
        <v>2023</v>
      </c>
      <c r="J519" s="1">
        <f>'2023'!I149</f>
        <v>10</v>
      </c>
    </row>
    <row r="520" ht="14.25" customHeight="1">
      <c r="A520" s="1" t="str">
        <f>'2023'!L149</f>
        <v/>
      </c>
      <c r="B520" s="2" t="str">
        <f>'2023'!M150</f>
        <v/>
      </c>
      <c r="C520" s="1" t="s">
        <v>974</v>
      </c>
      <c r="D520" s="1" t="str">
        <f>'2023'!B150</f>
        <v>Sylke Gierer</v>
      </c>
      <c r="E520" s="1" t="str">
        <f>'2023'!N150</f>
        <v/>
      </c>
      <c r="F520" s="1">
        <f>'2023'!A150</f>
        <v>23149</v>
      </c>
      <c r="G520" s="42">
        <f>'2023'!C150</f>
        <v>45168</v>
      </c>
      <c r="H520" s="48" t="str">
        <f>'2023'!G150</f>
        <v>cansl</v>
      </c>
      <c r="I520" s="1">
        <f t="shared" si="1"/>
        <v>2023</v>
      </c>
      <c r="J520" s="1" t="str">
        <f>'2023'!I150</f>
        <v/>
      </c>
    </row>
    <row r="521" ht="14.25" customHeight="1">
      <c r="A521" s="1" t="str">
        <f>'2023'!L150</f>
        <v/>
      </c>
      <c r="B521" s="2" t="str">
        <f>'2023'!M151</f>
        <v/>
      </c>
      <c r="C521" s="1" t="s">
        <v>440</v>
      </c>
      <c r="D521" s="1" t="str">
        <f>'2023'!B151</f>
        <v>Peter Christensen</v>
      </c>
      <c r="E521" s="1" t="str">
        <f>'2023'!N151</f>
        <v/>
      </c>
      <c r="F521" s="1">
        <f>'2023'!A151</f>
        <v>23150</v>
      </c>
      <c r="G521" s="42">
        <f>'2023'!C151</f>
        <v>45069</v>
      </c>
      <c r="H521" s="48" t="str">
        <f>'2023'!G151</f>
        <v>bc</v>
      </c>
      <c r="I521" s="1">
        <f t="shared" si="1"/>
        <v>2023</v>
      </c>
      <c r="J521" s="1" t="str">
        <f>'2023'!I151</f>
        <v/>
      </c>
    </row>
    <row r="522" ht="14.25" customHeight="1">
      <c r="A522" s="1" t="str">
        <f>'2023'!L151</f>
        <v/>
      </c>
      <c r="B522" s="2" t="str">
        <f>'2023'!M152</f>
        <v/>
      </c>
      <c r="C522" s="1" t="s">
        <v>208</v>
      </c>
      <c r="D522" s="1" t="str">
        <f>'2023'!B152</f>
        <v>Ida Rasmussen</v>
      </c>
      <c r="E522" s="1" t="str">
        <f>'2023'!N152</f>
        <v/>
      </c>
      <c r="F522" s="1">
        <f>'2023'!A152</f>
        <v>23151</v>
      </c>
      <c r="G522" s="42">
        <f>'2023'!C152</f>
        <v>45105</v>
      </c>
      <c r="H522" s="48" t="str">
        <f>'2023'!G152</f>
        <v>bc</v>
      </c>
      <c r="I522" s="1">
        <f t="shared" si="1"/>
        <v>2023</v>
      </c>
      <c r="J522" s="1" t="str">
        <f>'2023'!I152</f>
        <v/>
      </c>
    </row>
    <row r="523" ht="14.25" customHeight="1">
      <c r="A523" s="1" t="str">
        <f>'2023'!L152</f>
        <v/>
      </c>
      <c r="B523" s="2" t="str">
        <f>'2023'!M153</f>
        <v/>
      </c>
      <c r="C523" s="1" t="s">
        <v>978</v>
      </c>
      <c r="D523" s="1" t="str">
        <f>'2023'!B153</f>
        <v>Nicolle Degner</v>
      </c>
      <c r="E523" s="1" t="str">
        <f>'2023'!N153</f>
        <v/>
      </c>
      <c r="F523" s="1">
        <f>'2023'!A153</f>
        <v>23152</v>
      </c>
      <c r="G523" s="42">
        <f>'2023'!C153</f>
        <v>45180</v>
      </c>
      <c r="H523" s="48" t="str">
        <f>'2023'!G153</f>
        <v>cansl</v>
      </c>
      <c r="I523" s="1">
        <f t="shared" si="1"/>
        <v>2023</v>
      </c>
      <c r="J523" s="1" t="str">
        <f>'2023'!I153</f>
        <v/>
      </c>
    </row>
    <row r="524" ht="14.25" customHeight="1">
      <c r="A524" s="1" t="str">
        <f>'2023'!L153</f>
        <v/>
      </c>
      <c r="B524" s="2" t="str">
        <f>'2023'!M154</f>
        <v/>
      </c>
      <c r="C524" s="1" t="s">
        <v>980</v>
      </c>
      <c r="D524" s="1" t="str">
        <f>'2023'!B154</f>
        <v>mgl</v>
      </c>
      <c r="E524" s="1" t="str">
        <f>'2023'!N154</f>
        <v/>
      </c>
      <c r="F524" s="1">
        <f>'2023'!A154</f>
        <v>23153</v>
      </c>
      <c r="G524" s="42" t="str">
        <f>'2023'!C154</f>
        <v/>
      </c>
      <c r="H524" s="48" t="str">
        <f>'2023'!G154</f>
        <v/>
      </c>
      <c r="I524" s="1">
        <f t="shared" si="1"/>
        <v>1899</v>
      </c>
      <c r="J524" s="1" t="str">
        <f>'2023'!I154</f>
        <v/>
      </c>
    </row>
    <row r="525" ht="14.25" customHeight="1">
      <c r="A525" s="1" t="str">
        <f>'2023'!L154</f>
        <v/>
      </c>
      <c r="B525" s="2" t="str">
        <f>'2023'!M155</f>
        <v/>
      </c>
      <c r="C525" s="1" t="s">
        <v>981</v>
      </c>
      <c r="D525" s="1" t="str">
        <f>'2023'!B155</f>
        <v>Lea Carlander</v>
      </c>
      <c r="E525" s="1" t="str">
        <f>'2023'!N155</f>
        <v/>
      </c>
      <c r="F525" s="1">
        <f>'2023'!A155</f>
        <v>23154</v>
      </c>
      <c r="G525" s="42">
        <f>'2023'!C155</f>
        <v>45205</v>
      </c>
      <c r="H525" s="48" t="str">
        <f>'2023'!G155</f>
        <v>web</v>
      </c>
      <c r="I525" s="1">
        <f t="shared" si="1"/>
        <v>2023</v>
      </c>
      <c r="J525" s="1">
        <f>'2023'!I155</f>
        <v>10</v>
      </c>
    </row>
    <row r="526" ht="14.25" customHeight="1">
      <c r="A526" s="1" t="str">
        <f>'2023'!L155</f>
        <v/>
      </c>
      <c r="B526" s="2" t="str">
        <f>'2023'!M156</f>
        <v/>
      </c>
      <c r="C526" s="1" t="s">
        <v>983</v>
      </c>
      <c r="D526" s="1" t="str">
        <f>'2023'!B156</f>
        <v>Niclas Ohman</v>
      </c>
      <c r="E526" s="1" t="str">
        <f>'2023'!N156</f>
        <v/>
      </c>
      <c r="F526" s="1">
        <f>'2023'!A156</f>
        <v>23155</v>
      </c>
      <c r="G526" s="42">
        <f>'2023'!C156</f>
        <v>45103</v>
      </c>
      <c r="H526" s="48" t="str">
        <f>'2023'!G156</f>
        <v>bc</v>
      </c>
      <c r="I526" s="1">
        <f t="shared" si="1"/>
        <v>2023</v>
      </c>
      <c r="J526" s="1" t="str">
        <f>'2023'!I156</f>
        <v/>
      </c>
    </row>
    <row r="527" ht="14.25" customHeight="1">
      <c r="A527" s="1" t="str">
        <f>'2023'!L156</f>
        <v/>
      </c>
      <c r="B527" s="2" t="str">
        <f>'2023'!M157</f>
        <v/>
      </c>
      <c r="C527" s="1" t="s">
        <v>985</v>
      </c>
      <c r="D527" s="1" t="str">
        <f>'2023'!B157</f>
        <v>Inge Burgaard Prehn</v>
      </c>
      <c r="E527" s="1" t="str">
        <f>'2023'!N157</f>
        <v/>
      </c>
      <c r="F527" s="1">
        <f>'2023'!A157</f>
        <v>23156</v>
      </c>
      <c r="G527" s="42">
        <f>'2023'!C157</f>
        <v>45193</v>
      </c>
      <c r="H527" s="48" t="str">
        <f>'2023'!G157</f>
        <v>bc</v>
      </c>
      <c r="I527" s="1">
        <f t="shared" si="1"/>
        <v>2023</v>
      </c>
      <c r="J527" s="1" t="str">
        <f>'2023'!I157</f>
        <v/>
      </c>
    </row>
    <row r="528" ht="14.25" customHeight="1">
      <c r="A528" s="1" t="str">
        <f>'2023'!L157</f>
        <v/>
      </c>
      <c r="B528" s="2" t="str">
        <f>'2023'!M158</f>
        <v/>
      </c>
      <c r="C528" s="1" t="s">
        <v>54</v>
      </c>
      <c r="D528" s="1" t="str">
        <f>'2023'!B158</f>
        <v>Andreas Møller</v>
      </c>
      <c r="E528" s="1" t="str">
        <f>'2023'!N158</f>
        <v/>
      </c>
      <c r="F528" s="1">
        <f>'2023'!A158</f>
        <v>23157</v>
      </c>
      <c r="G528" s="42">
        <f>'2023'!C158</f>
        <v>45156</v>
      </c>
      <c r="H528" s="48" t="str">
        <f>'2023'!G158</f>
        <v>web</v>
      </c>
      <c r="I528" s="1">
        <f t="shared" si="1"/>
        <v>2023</v>
      </c>
      <c r="J528" s="1">
        <f>'2023'!I158</f>
        <v>10</v>
      </c>
    </row>
    <row r="529" ht="14.25" customHeight="1">
      <c r="A529" s="1" t="str">
        <f>'2023'!L158</f>
        <v/>
      </c>
      <c r="B529" s="2" t="str">
        <f>'2023'!M159</f>
        <v/>
      </c>
      <c r="C529" s="1" t="s">
        <v>988</v>
      </c>
      <c r="D529" s="1" t="str">
        <f>'2023'!B159</f>
        <v>Lee Mcmeekin</v>
      </c>
      <c r="E529" s="1" t="str">
        <f>'2023'!N159</f>
        <v/>
      </c>
      <c r="F529" s="1">
        <f>'2023'!A159</f>
        <v>23158</v>
      </c>
      <c r="G529" s="42">
        <f>'2023'!C159</f>
        <v>45170</v>
      </c>
      <c r="H529" s="48" t="str">
        <f>'2023'!G159</f>
        <v>bc</v>
      </c>
      <c r="I529" s="1">
        <f t="shared" si="1"/>
        <v>2023</v>
      </c>
      <c r="J529" s="1" t="str">
        <f>'2023'!I159</f>
        <v/>
      </c>
    </row>
    <row r="530" ht="14.25" customHeight="1">
      <c r="A530" s="1" t="str">
        <f>'2023'!L159</f>
        <v/>
      </c>
      <c r="B530" s="2" t="str">
        <f>'2023'!M160</f>
        <v/>
      </c>
      <c r="C530" s="1" t="s">
        <v>988</v>
      </c>
      <c r="D530" s="1" t="str">
        <f>'2023'!B160</f>
        <v>Paula Mcmeekin</v>
      </c>
      <c r="E530" s="1" t="str">
        <f>'2023'!N160</f>
        <v/>
      </c>
      <c r="F530" s="1">
        <f>'2023'!A160</f>
        <v>23159</v>
      </c>
      <c r="G530" s="42">
        <f>'2023'!C160</f>
        <v>45169</v>
      </c>
      <c r="H530" s="48" t="str">
        <f>'2023'!G160</f>
        <v>bc</v>
      </c>
      <c r="I530" s="1">
        <f t="shared" si="1"/>
        <v>2023</v>
      </c>
      <c r="J530" s="1" t="str">
        <f>'2023'!I160</f>
        <v/>
      </c>
    </row>
    <row r="531" ht="14.25" customHeight="1">
      <c r="A531" s="1" t="str">
        <f>'2023'!L160</f>
        <v/>
      </c>
      <c r="B531" s="2" t="str">
        <f>'2023'!M161</f>
        <v/>
      </c>
      <c r="C531" s="1" t="s">
        <v>213</v>
      </c>
      <c r="D531" s="1" t="str">
        <f>'2023'!B161</f>
        <v>Alice Andersen</v>
      </c>
      <c r="E531" s="1" t="str">
        <f>'2023'!N161</f>
        <v/>
      </c>
      <c r="F531" s="1">
        <f>'2023'!A161</f>
        <v>23160</v>
      </c>
      <c r="G531" s="42">
        <f>'2023'!C161</f>
        <v>45172</v>
      </c>
      <c r="H531" s="48" t="str">
        <f>'2023'!G161</f>
        <v>bc</v>
      </c>
      <c r="I531" s="1">
        <f t="shared" si="1"/>
        <v>2023</v>
      </c>
      <c r="J531" s="1" t="str">
        <f>'2023'!I161</f>
        <v/>
      </c>
    </row>
    <row r="532" ht="14.25" customHeight="1">
      <c r="A532" s="1" t="str">
        <f>'2023'!L161</f>
        <v/>
      </c>
      <c r="B532" s="2" t="str">
        <f>'2023'!M162</f>
        <v/>
      </c>
      <c r="C532" s="1" t="s">
        <v>347</v>
      </c>
      <c r="D532" s="1" t="str">
        <f>'2023'!B162</f>
        <v>Charlotte Funder</v>
      </c>
      <c r="E532" s="1" t="str">
        <f>'2023'!N162</f>
        <v/>
      </c>
      <c r="F532" s="1">
        <f>'2023'!A162</f>
        <v>23161</v>
      </c>
      <c r="G532" s="42">
        <f>'2023'!C162</f>
        <v>45099</v>
      </c>
      <c r="H532" s="48" t="str">
        <f>'2023'!G162</f>
        <v>cansl</v>
      </c>
      <c r="I532" s="1">
        <f t="shared" si="1"/>
        <v>2023</v>
      </c>
      <c r="J532" s="1" t="str">
        <f>'2023'!I162</f>
        <v/>
      </c>
    </row>
    <row r="533" ht="14.25" customHeight="1">
      <c r="A533" s="1" t="str">
        <f>'2023'!L162</f>
        <v/>
      </c>
      <c r="B533" s="2" t="str">
        <f>'2023'!M163</f>
        <v/>
      </c>
      <c r="C533" s="1" t="s">
        <v>991</v>
      </c>
      <c r="D533" s="1" t="str">
        <f>'2023'!B163</f>
        <v>Axel Schwab</v>
      </c>
      <c r="E533" s="1" t="str">
        <f>'2023'!N163</f>
        <v/>
      </c>
      <c r="F533" s="1">
        <f>'2023'!A163</f>
        <v>23162</v>
      </c>
      <c r="G533" s="42">
        <f>'2023'!C163</f>
        <v>45149</v>
      </c>
      <c r="H533" s="48" t="str">
        <f>'2023'!G163</f>
        <v>cansl</v>
      </c>
      <c r="I533" s="1">
        <f t="shared" si="1"/>
        <v>2023</v>
      </c>
      <c r="J533" s="1" t="str">
        <f>'2023'!I163</f>
        <v/>
      </c>
    </row>
    <row r="534" ht="14.25" customHeight="1">
      <c r="A534" s="1" t="str">
        <f>'2023'!L163</f>
        <v/>
      </c>
      <c r="B534" s="2" t="str">
        <f>'2023'!M164</f>
        <v/>
      </c>
      <c r="C534" s="1" t="s">
        <v>993</v>
      </c>
      <c r="D534" s="1" t="str">
        <f>'2023'!B164</f>
        <v>Hanne Benn</v>
      </c>
      <c r="E534" s="1" t="str">
        <f>'2023'!N164</f>
        <v/>
      </c>
      <c r="F534" s="1">
        <f>'2023'!A164</f>
        <v>23163</v>
      </c>
      <c r="G534" s="42">
        <f>'2023'!C164</f>
        <v>45166</v>
      </c>
      <c r="H534" s="48" t="str">
        <f>'2023'!G164</f>
        <v>cansl</v>
      </c>
      <c r="I534" s="1">
        <f t="shared" si="1"/>
        <v>2023</v>
      </c>
      <c r="J534" s="1" t="str">
        <f>'2023'!I164</f>
        <v/>
      </c>
    </row>
    <row r="535" ht="14.25" customHeight="1">
      <c r="A535" s="1" t="str">
        <f>'2023'!L164</f>
        <v/>
      </c>
      <c r="B535" s="2" t="str">
        <f>'2023'!M165</f>
        <v/>
      </c>
      <c r="C535" s="1" t="s">
        <v>747</v>
      </c>
      <c r="D535" s="1" t="str">
        <f>'2023'!B165</f>
        <v>Claus Kaae</v>
      </c>
      <c r="E535" s="1" t="str">
        <f>'2023'!N165</f>
        <v/>
      </c>
      <c r="F535" s="1">
        <f>'2023'!A165</f>
        <v>23164</v>
      </c>
      <c r="G535" s="42">
        <f>'2023'!C165</f>
        <v>45201</v>
      </c>
      <c r="H535" s="48" t="str">
        <f>'2023'!G165</f>
        <v>web</v>
      </c>
      <c r="I535" s="1">
        <f t="shared" si="1"/>
        <v>2023</v>
      </c>
      <c r="J535" s="1" t="str">
        <f>'2023'!I165</f>
        <v/>
      </c>
    </row>
    <row r="536" ht="14.25" customHeight="1">
      <c r="A536" s="1" t="str">
        <f>'2023'!L165</f>
        <v/>
      </c>
      <c r="B536" s="2" t="str">
        <f>'2023'!M166</f>
        <v/>
      </c>
      <c r="C536" s="1" t="s">
        <v>995</v>
      </c>
      <c r="D536" s="1" t="str">
        <f>'2023'!B166</f>
        <v>Steen Birketoft</v>
      </c>
      <c r="E536" s="1" t="str">
        <f>'2023'!N166</f>
        <v/>
      </c>
      <c r="F536" s="1">
        <f>'2023'!A166</f>
        <v>23165</v>
      </c>
      <c r="G536" s="42">
        <f>'2023'!C166</f>
        <v>45182</v>
      </c>
      <c r="H536" s="48" t="str">
        <f>'2023'!G166</f>
        <v>bc</v>
      </c>
      <c r="I536" s="1">
        <f t="shared" si="1"/>
        <v>2023</v>
      </c>
      <c r="J536" s="1" t="str">
        <f>'2023'!I166</f>
        <v/>
      </c>
    </row>
    <row r="537" ht="14.25" customHeight="1">
      <c r="A537" s="1" t="str">
        <f>'2023'!L166</f>
        <v/>
      </c>
      <c r="B537" s="2" t="str">
        <f>'2023'!M167</f>
        <v/>
      </c>
      <c r="C537" s="1" t="s">
        <v>997</v>
      </c>
      <c r="D537" s="1" t="str">
        <f>'2023'!B167</f>
        <v>Veit Bastian</v>
      </c>
      <c r="E537" s="1" t="str">
        <f>'2023'!N167</f>
        <v/>
      </c>
      <c r="F537" s="1">
        <f>'2023'!A167</f>
        <v>23166</v>
      </c>
      <c r="G537" s="42">
        <f>'2023'!C167</f>
        <v>45113</v>
      </c>
      <c r="H537" s="48" t="str">
        <f>'2023'!G167</f>
        <v>bc</v>
      </c>
      <c r="I537" s="1">
        <f t="shared" si="1"/>
        <v>2023</v>
      </c>
      <c r="J537" s="1" t="str">
        <f>'2023'!I167</f>
        <v/>
      </c>
    </row>
    <row r="538" ht="14.25" customHeight="1">
      <c r="A538" s="1" t="str">
        <f>'2023'!L167</f>
        <v/>
      </c>
      <c r="B538" s="2" t="str">
        <f>'2023'!M168</f>
        <v/>
      </c>
      <c r="C538" s="1" t="s">
        <v>30</v>
      </c>
      <c r="D538" s="1" t="str">
        <f>'2023'!B168</f>
        <v>Mark Raymond Hansen</v>
      </c>
      <c r="E538" s="1" t="str">
        <f>'2023'!N168</f>
        <v/>
      </c>
      <c r="F538" s="1">
        <f>'2023'!A168</f>
        <v>23167</v>
      </c>
      <c r="G538" s="42">
        <f>'2023'!C168</f>
        <v>45187</v>
      </c>
      <c r="H538" s="48" t="str">
        <f>'2023'!G168</f>
        <v>bc</v>
      </c>
      <c r="I538" s="1">
        <f t="shared" si="1"/>
        <v>2023</v>
      </c>
      <c r="J538" s="1" t="str">
        <f>'2023'!I168</f>
        <v/>
      </c>
    </row>
    <row r="539" ht="14.25" customHeight="1">
      <c r="A539" s="1" t="str">
        <f>'2023'!L168</f>
        <v/>
      </c>
      <c r="B539" s="2" t="str">
        <f>'2023'!M169</f>
        <v/>
      </c>
      <c r="C539" s="1" t="s">
        <v>1000</v>
      </c>
      <c r="D539" s="1" t="str">
        <f>'2023'!B169</f>
        <v>Ronak Almass</v>
      </c>
      <c r="E539" s="1" t="str">
        <f>'2023'!N169</f>
        <v/>
      </c>
      <c r="F539" s="1">
        <f>'2023'!A169</f>
        <v>23168</v>
      </c>
      <c r="G539" s="42">
        <f>'2023'!C169</f>
        <v>45180</v>
      </c>
      <c r="H539" s="48" t="str">
        <f>'2023'!G169</f>
        <v>cansl</v>
      </c>
      <c r="I539" s="1">
        <f t="shared" si="1"/>
        <v>2023</v>
      </c>
      <c r="J539" s="1" t="str">
        <f>'2023'!I169</f>
        <v/>
      </c>
    </row>
    <row r="540" ht="14.25" customHeight="1">
      <c r="A540" s="1" t="str">
        <f>'2023'!L169</f>
        <v/>
      </c>
      <c r="B540" s="2" t="str">
        <f>'2023'!M170</f>
        <v/>
      </c>
      <c r="C540" s="1" t="s">
        <v>99</v>
      </c>
      <c r="D540" s="1" t="str">
        <f>'2023'!B170</f>
        <v>Tine Jensen</v>
      </c>
      <c r="E540" s="1" t="str">
        <f>'2023'!N170</f>
        <v/>
      </c>
      <c r="F540" s="1">
        <f>'2023'!A170</f>
        <v>23169</v>
      </c>
      <c r="G540" s="42">
        <f>'2023'!C170</f>
        <v>45165</v>
      </c>
      <c r="H540" s="48" t="str">
        <f>'2023'!G170</f>
        <v>bc</v>
      </c>
      <c r="I540" s="1">
        <f t="shared" si="1"/>
        <v>2023</v>
      </c>
      <c r="J540" s="1" t="str">
        <f>'2023'!I170</f>
        <v/>
      </c>
    </row>
    <row r="541" ht="14.25" customHeight="1">
      <c r="A541" s="1" t="str">
        <f>'2023'!L170</f>
        <v/>
      </c>
      <c r="B541" s="2" t="str">
        <f>'2023'!M171</f>
        <v/>
      </c>
      <c r="C541" s="1" t="s">
        <v>1003</v>
      </c>
      <c r="D541" s="1" t="str">
        <f>'2023'!B171</f>
        <v>Erik Frigalt</v>
      </c>
      <c r="E541" s="1" t="str">
        <f>'2023'!N171</f>
        <v/>
      </c>
      <c r="F541" s="1">
        <f>'2023'!A171</f>
        <v>23170</v>
      </c>
      <c r="G541" s="42">
        <f>'2023'!C171</f>
        <v>45171</v>
      </c>
      <c r="H541" s="48" t="str">
        <f>'2023'!G171</f>
        <v>bc</v>
      </c>
      <c r="I541" s="1">
        <f t="shared" si="1"/>
        <v>2023</v>
      </c>
      <c r="J541" s="1" t="str">
        <f>'2023'!I171</f>
        <v/>
      </c>
    </row>
    <row r="542" ht="14.25" customHeight="1">
      <c r="A542" s="1" t="str">
        <f>'2023'!L171</f>
        <v/>
      </c>
      <c r="B542" s="2" t="str">
        <f>'2023'!M172</f>
        <v/>
      </c>
      <c r="C542" s="1" t="s">
        <v>1005</v>
      </c>
      <c r="D542" s="1" t="str">
        <f>'2023'!B172</f>
        <v>Bryan Saul</v>
      </c>
      <c r="E542" s="1" t="str">
        <f>'2023'!N172</f>
        <v/>
      </c>
      <c r="F542" s="1">
        <f>'2023'!A172</f>
        <v>23171</v>
      </c>
      <c r="G542" s="42">
        <f>'2023'!C172</f>
        <v>45196</v>
      </c>
      <c r="H542" s="48" t="str">
        <f>'2023'!G172</f>
        <v>cansl</v>
      </c>
      <c r="I542" s="1">
        <f t="shared" si="1"/>
        <v>2023</v>
      </c>
      <c r="J542" s="1" t="str">
        <f>'2023'!I172</f>
        <v/>
      </c>
    </row>
    <row r="543" ht="14.25" customHeight="1">
      <c r="A543" s="1" t="str">
        <f>'2023'!L172</f>
        <v/>
      </c>
      <c r="B543" s="2" t="str">
        <f>'2023'!M173</f>
        <v/>
      </c>
      <c r="C543" s="1" t="s">
        <v>1007</v>
      </c>
      <c r="D543" s="1" t="str">
        <f>'2023'!B173</f>
        <v>Erik Friis</v>
      </c>
      <c r="E543" s="1" t="str">
        <f>'2023'!N173</f>
        <v/>
      </c>
      <c r="F543" s="1">
        <f>'2023'!A173</f>
        <v>23172</v>
      </c>
      <c r="G543" s="42">
        <f>'2023'!C173</f>
        <v>45176</v>
      </c>
      <c r="H543" s="48" t="str">
        <f>'2023'!G173</f>
        <v>bc</v>
      </c>
      <c r="I543" s="1">
        <f t="shared" si="1"/>
        <v>2023</v>
      </c>
      <c r="J543" s="1" t="str">
        <f>'2023'!I173</f>
        <v/>
      </c>
    </row>
    <row r="544" ht="14.25" customHeight="1">
      <c r="A544" s="1" t="str">
        <f>'2023'!L173</f>
        <v/>
      </c>
      <c r="B544" s="2" t="str">
        <f>'2023'!M174</f>
        <v/>
      </c>
      <c r="C544" s="1" t="s">
        <v>1009</v>
      </c>
      <c r="D544" s="1" t="str">
        <f>'2023'!B174</f>
        <v>Peter Dessau</v>
      </c>
      <c r="E544" s="1" t="str">
        <f>'2023'!N174</f>
        <v/>
      </c>
      <c r="F544" s="1">
        <f>'2023'!A174</f>
        <v>23173</v>
      </c>
      <c r="G544" s="42">
        <f>'2023'!C174</f>
        <v>45162</v>
      </c>
      <c r="H544" s="48" t="str">
        <f>'2023'!G174</f>
        <v>bc</v>
      </c>
      <c r="I544" s="1">
        <f t="shared" si="1"/>
        <v>2023</v>
      </c>
      <c r="J544" s="1" t="str">
        <f>'2023'!I174</f>
        <v/>
      </c>
    </row>
    <row r="545" ht="14.25" customHeight="1">
      <c r="A545" s="1" t="str">
        <f>'2023'!L174</f>
        <v/>
      </c>
      <c r="B545" s="2" t="str">
        <f>'2023'!M175</f>
        <v/>
      </c>
      <c r="C545" s="1" t="s">
        <v>1011</v>
      </c>
      <c r="D545" s="1" t="str">
        <f>'2023'!B175</f>
        <v>Marzenna Mazur</v>
      </c>
      <c r="E545" s="1" t="str">
        <f>'2023'!N175</f>
        <v/>
      </c>
      <c r="F545" s="1">
        <f>'2023'!A175</f>
        <v>23174</v>
      </c>
      <c r="G545" s="42">
        <f>'2023'!C175</f>
        <v>45159</v>
      </c>
      <c r="H545" s="48" t="str">
        <f>'2023'!G175</f>
        <v>bc</v>
      </c>
      <c r="I545" s="1">
        <f t="shared" si="1"/>
        <v>2023</v>
      </c>
      <c r="J545" s="1" t="str">
        <f>'2023'!I175</f>
        <v/>
      </c>
    </row>
    <row r="546" ht="14.25" customHeight="1">
      <c r="A546" s="1" t="str">
        <f>'2023'!L175</f>
        <v/>
      </c>
      <c r="B546" s="2" t="str">
        <f>'2023'!M176</f>
        <v/>
      </c>
      <c r="C546" s="1" t="s">
        <v>1013</v>
      </c>
      <c r="D546" s="1" t="str">
        <f>'2023'!B176</f>
        <v>Vibeke Dilling Hermansen</v>
      </c>
      <c r="E546" s="1" t="str">
        <f>'2023'!N176</f>
        <v/>
      </c>
      <c r="F546" s="1">
        <f>'2023'!A176</f>
        <v>23175</v>
      </c>
      <c r="G546" s="42">
        <f>'2023'!C176</f>
        <v>45195</v>
      </c>
      <c r="H546" s="48" t="str">
        <f>'2023'!G176</f>
        <v>bc</v>
      </c>
      <c r="I546" s="1">
        <f t="shared" si="1"/>
        <v>2023</v>
      </c>
      <c r="J546" s="1" t="str">
        <f>'2023'!I176</f>
        <v/>
      </c>
    </row>
    <row r="547" ht="14.25" customHeight="1">
      <c r="A547" s="1" t="str">
        <f>'2023'!L176</f>
        <v/>
      </c>
      <c r="B547" s="2" t="str">
        <f>'2023'!M177</f>
        <v/>
      </c>
      <c r="C547" s="1" t="s">
        <v>1015</v>
      </c>
      <c r="D547" s="1" t="str">
        <f>'2023'!B177</f>
        <v>Ulli Rettenmaier</v>
      </c>
      <c r="E547" s="1" t="str">
        <f>'2023'!N177</f>
        <v/>
      </c>
      <c r="F547" s="1">
        <f>'2023'!A177</f>
        <v>23176</v>
      </c>
      <c r="G547" s="42">
        <f>'2023'!C177</f>
        <v>45177</v>
      </c>
      <c r="H547" s="48" t="str">
        <f>'2023'!G177</f>
        <v>bc</v>
      </c>
      <c r="I547" s="1">
        <f t="shared" si="1"/>
        <v>2023</v>
      </c>
      <c r="J547" s="1" t="str">
        <f>'2023'!I177</f>
        <v/>
      </c>
    </row>
    <row r="548" ht="14.25" customHeight="1">
      <c r="A548" s="1" t="str">
        <f>'2023'!L177</f>
        <v/>
      </c>
      <c r="B548" s="2" t="str">
        <f>'2023'!M178</f>
        <v/>
      </c>
      <c r="C548" s="1" t="s">
        <v>13</v>
      </c>
      <c r="D548" s="1" t="str">
        <f>'2023'!B178</f>
        <v>Henrik Sørensen</v>
      </c>
      <c r="E548" s="1" t="str">
        <f>'2023'!N178</f>
        <v/>
      </c>
      <c r="F548" s="1">
        <f>'2023'!A178</f>
        <v>23177</v>
      </c>
      <c r="G548" s="42">
        <f>'2023'!C178</f>
        <v>45218</v>
      </c>
      <c r="H548" s="48" t="str">
        <f>'2023'!G178</f>
        <v>bc</v>
      </c>
      <c r="I548" s="1">
        <f t="shared" si="1"/>
        <v>2023</v>
      </c>
      <c r="J548" s="1" t="str">
        <f>'2023'!I178</f>
        <v/>
      </c>
    </row>
    <row r="549" ht="14.25" customHeight="1">
      <c r="A549" s="1" t="str">
        <f>'2023'!L178</f>
        <v/>
      </c>
      <c r="B549" s="2" t="str">
        <f>'2023'!M179</f>
        <v/>
      </c>
      <c r="C549" s="1" t="s">
        <v>1017</v>
      </c>
      <c r="D549" s="1" t="str">
        <f>'2023'!B179</f>
        <v>Hanna Holly</v>
      </c>
      <c r="E549" s="1" t="str">
        <f>'2023'!N179</f>
        <v/>
      </c>
      <c r="F549" s="1">
        <f>'2023'!A179</f>
        <v>23178</v>
      </c>
      <c r="G549" s="42">
        <f>'2023'!C179</f>
        <v>45169</v>
      </c>
      <c r="H549" s="48" t="str">
        <f>'2023'!G179</f>
        <v>bc</v>
      </c>
      <c r="I549" s="1">
        <f t="shared" si="1"/>
        <v>2023</v>
      </c>
      <c r="J549" s="1" t="str">
        <f>'2023'!I179</f>
        <v/>
      </c>
    </row>
    <row r="550" ht="14.25" customHeight="1">
      <c r="A550" s="1" t="str">
        <f>'2023'!L179</f>
        <v/>
      </c>
      <c r="B550" s="2" t="str">
        <f>'2023'!M180</f>
        <v/>
      </c>
      <c r="C550" s="1" t="s">
        <v>1019</v>
      </c>
      <c r="D550" s="1" t="str">
        <f>'2023'!B180</f>
        <v>Claire Dixen</v>
      </c>
      <c r="E550" s="1" t="str">
        <f>'2023'!N180</f>
        <v/>
      </c>
      <c r="F550" s="1">
        <f>'2023'!A180</f>
        <v>23179</v>
      </c>
      <c r="G550" s="42">
        <f>'2023'!C180</f>
        <v>45177</v>
      </c>
      <c r="H550" s="48" t="str">
        <f>'2023'!G180</f>
        <v>bc</v>
      </c>
      <c r="I550" s="1">
        <f t="shared" si="1"/>
        <v>2023</v>
      </c>
      <c r="J550" s="1" t="str">
        <f>'2023'!I180</f>
        <v/>
      </c>
    </row>
    <row r="551" ht="14.25" customHeight="1">
      <c r="A551" s="1" t="str">
        <f>'2023'!L180</f>
        <v/>
      </c>
      <c r="B551" s="2" t="str">
        <f>'2023'!M181</f>
        <v/>
      </c>
      <c r="C551" s="1" t="s">
        <v>208</v>
      </c>
      <c r="D551" s="1" t="str">
        <f>'2023'!B181</f>
        <v>Anni Rasmussen</v>
      </c>
      <c r="E551" s="1" t="str">
        <f>'2023'!N181</f>
        <v/>
      </c>
      <c r="F551" s="1">
        <f>'2023'!A181</f>
        <v>23180</v>
      </c>
      <c r="G551" s="42">
        <f>'2023'!C181</f>
        <v>45186</v>
      </c>
      <c r="H551" s="48" t="str">
        <f>'2023'!G181</f>
        <v>bc</v>
      </c>
      <c r="I551" s="1">
        <f t="shared" si="1"/>
        <v>2023</v>
      </c>
      <c r="J551" s="1" t="str">
        <f>'2023'!I181</f>
        <v/>
      </c>
    </row>
    <row r="552" ht="14.25" customHeight="1">
      <c r="A552" s="1" t="str">
        <f>'2023'!L181</f>
        <v/>
      </c>
      <c r="B552" s="2" t="str">
        <f>'2023'!M182</f>
        <v/>
      </c>
      <c r="C552" s="1" t="s">
        <v>1022</v>
      </c>
      <c r="D552" s="1" t="str">
        <f>'2023'!B182</f>
        <v>Peter Bælum</v>
      </c>
      <c r="E552" s="1" t="str">
        <f>'2023'!N182</f>
        <v/>
      </c>
      <c r="F552" s="1">
        <f>'2023'!A182</f>
        <v>23181</v>
      </c>
      <c r="G552" s="42">
        <f>'2023'!C182</f>
        <v>45219</v>
      </c>
      <c r="H552" s="48" t="str">
        <f>'2023'!G182</f>
        <v>bc</v>
      </c>
      <c r="I552" s="1">
        <f t="shared" si="1"/>
        <v>2023</v>
      </c>
      <c r="J552" s="6">
        <f>'2023'!I182</f>
        <v>10</v>
      </c>
    </row>
    <row r="553" ht="14.25" customHeight="1">
      <c r="A553" s="1" t="str">
        <f>'2024'!M2</f>
        <v/>
      </c>
      <c r="B553" s="2" t="str">
        <f>'2024'!N2</f>
        <v/>
      </c>
      <c r="C553" s="1" t="s">
        <v>554</v>
      </c>
      <c r="D553" s="1" t="str">
        <f>'2024'!B2</f>
        <v>Gitte Bernhard</v>
      </c>
      <c r="E553" s="1" t="str">
        <f>'2024'!O2</f>
        <v/>
      </c>
      <c r="F553" s="1">
        <f>'2024'!A2</f>
        <v>24001</v>
      </c>
      <c r="G553" s="42">
        <f>'2024'!C2</f>
        <v>45502</v>
      </c>
      <c r="H553" s="48" t="str">
        <f>'2024'!G2</f>
        <v>cansl</v>
      </c>
      <c r="I553" s="1">
        <f t="shared" si="1"/>
        <v>2024</v>
      </c>
      <c r="J553" s="1" t="str">
        <f>'2024'!J2</f>
        <v/>
      </c>
    </row>
    <row r="554" ht="14.25" customHeight="1">
      <c r="A554" s="5" t="str">
        <f>'2024'!M3</f>
        <v>hencom@webspeed.dk</v>
      </c>
      <c r="B554" s="2" t="str">
        <f>'2024'!N3</f>
        <v>41515960</v>
      </c>
      <c r="C554" s="1" t="s">
        <v>13</v>
      </c>
      <c r="D554" s="1" t="str">
        <f>'2024'!B3</f>
        <v>Henrik Sørensen</v>
      </c>
      <c r="E554" s="1" t="str">
        <f>'2024'!O3</f>
        <v/>
      </c>
      <c r="F554" s="1">
        <f>'2024'!A3</f>
        <v>24002</v>
      </c>
      <c r="G554" s="42">
        <f>'2024'!C3</f>
        <v>45417</v>
      </c>
      <c r="H554" s="48" t="str">
        <f>'2024'!G3</f>
        <v>web</v>
      </c>
      <c r="I554" s="1">
        <f t="shared" si="1"/>
        <v>2024</v>
      </c>
      <c r="J554" s="1" t="str">
        <f>'2024'!J3</f>
        <v/>
      </c>
    </row>
    <row r="555" ht="14.25" customHeight="1">
      <c r="A555" s="5" t="str">
        <f>'2024'!M4</f>
        <v>hencom@webspeed.dk</v>
      </c>
      <c r="B555" s="2" t="str">
        <f>'2024'!N4</f>
        <v>41515960</v>
      </c>
      <c r="C555" s="1" t="s">
        <v>13</v>
      </c>
      <c r="D555" s="1" t="str">
        <f>'2024'!B4</f>
        <v>Henrik Sørensen</v>
      </c>
      <c r="E555" s="1" t="str">
        <f>'2024'!O4</f>
        <v/>
      </c>
      <c r="F555" s="1">
        <f>'2024'!A4</f>
        <v>24003</v>
      </c>
      <c r="G555" s="42">
        <f>'2024'!C4</f>
        <v>45487</v>
      </c>
      <c r="H555" s="48" t="str">
        <f>'2024'!G4</f>
        <v>WEB</v>
      </c>
      <c r="I555" s="1">
        <f t="shared" si="1"/>
        <v>2024</v>
      </c>
      <c r="J555" s="9" t="str">
        <f>'2024'!J4</f>
        <v/>
      </c>
    </row>
    <row r="556" ht="14.25" customHeight="1">
      <c r="A556" s="5" t="str">
        <f>'2024'!M5</f>
        <v>erpe67@gmail.com</v>
      </c>
      <c r="B556" s="2" t="str">
        <f>'2024'!N5</f>
        <v>22701312</v>
      </c>
      <c r="C556" s="1" t="s">
        <v>403</v>
      </c>
      <c r="D556" s="1" t="str">
        <f>'2024'!B5</f>
        <v>Erik Petersen</v>
      </c>
      <c r="E556" s="1" t="str">
        <f>'2024'!O5</f>
        <v>Sussanne</v>
      </c>
      <c r="F556" s="1">
        <f>'2024'!A5</f>
        <v>24004</v>
      </c>
      <c r="G556" s="42">
        <f>'2024'!C5</f>
        <v>45479</v>
      </c>
      <c r="H556" s="48" t="str">
        <f>'2024'!G5</f>
        <v>web</v>
      </c>
      <c r="I556" s="1">
        <f t="shared" si="1"/>
        <v>2024</v>
      </c>
      <c r="J556" s="1">
        <f>'2024'!J5</f>
        <v>10</v>
      </c>
    </row>
    <row r="557" ht="14.25" customHeight="1">
      <c r="A557" s="1" t="str">
        <f>'2024'!M6</f>
        <v/>
      </c>
      <c r="B557" s="2" t="str">
        <f>'2024'!N6</f>
        <v/>
      </c>
      <c r="C557" s="1" t="s">
        <v>1027</v>
      </c>
      <c r="D557" s="1" t="str">
        <f>'2024'!B6</f>
        <v>Sonja Schulz</v>
      </c>
      <c r="E557" s="1" t="str">
        <f>'2024'!O6</f>
        <v/>
      </c>
      <c r="F557" s="1">
        <f>'2024'!A6</f>
        <v>24005</v>
      </c>
      <c r="G557" s="42">
        <f>'2024'!C6</f>
        <v>45563</v>
      </c>
      <c r="H557" s="48" t="str">
        <f>'2024'!G6</f>
        <v>WEB</v>
      </c>
      <c r="I557" s="1">
        <f t="shared" si="1"/>
        <v>2024</v>
      </c>
      <c r="J557" s="1">
        <f>'2024'!J6</f>
        <v>10</v>
      </c>
    </row>
    <row r="558" ht="14.25" customHeight="1">
      <c r="A558" s="1" t="str">
        <f>'2024'!M7</f>
        <v/>
      </c>
      <c r="B558" s="2">
        <f>'2024'!N7</f>
        <v>40778815</v>
      </c>
      <c r="C558" s="1" t="s">
        <v>1029</v>
      </c>
      <c r="D558" s="1" t="str">
        <f>'2024'!B7</f>
        <v>Anne Marie Nør</v>
      </c>
      <c r="E558" s="1" t="str">
        <f>'2024'!O7</f>
        <v>Niels Brønnum</v>
      </c>
      <c r="F558" s="1">
        <f>'2024'!A7</f>
        <v>24006</v>
      </c>
      <c r="G558" s="42">
        <f>'2024'!C7</f>
        <v>45461</v>
      </c>
      <c r="H558" s="48" t="str">
        <f>'2024'!G7</f>
        <v>web</v>
      </c>
      <c r="I558" s="1">
        <f t="shared" si="1"/>
        <v>2024</v>
      </c>
      <c r="J558" s="1">
        <f>'2024'!J7</f>
        <v>15</v>
      </c>
    </row>
    <row r="559" ht="14.25" customHeight="1">
      <c r="A559" s="1" t="str">
        <f>'2024'!M8</f>
        <v/>
      </c>
      <c r="B559" s="2" t="str">
        <f>'2024'!N8</f>
        <v/>
      </c>
      <c r="C559" s="1" t="s">
        <v>179</v>
      </c>
      <c r="D559" s="1" t="str">
        <f>'2024'!B8</f>
        <v>Ralf Redlich</v>
      </c>
      <c r="E559" s="1" t="str">
        <f>'2024'!O8</f>
        <v/>
      </c>
      <c r="F559" s="1">
        <f>'2024'!A8</f>
        <v>24007</v>
      </c>
      <c r="G559" s="42">
        <f>'2024'!C8</f>
        <v>45460</v>
      </c>
      <c r="H559" s="48" t="str">
        <f>'2024'!G8</f>
        <v>web</v>
      </c>
      <c r="I559" s="1">
        <f t="shared" si="1"/>
        <v>2024</v>
      </c>
      <c r="J559" s="1">
        <f>'2024'!J8</f>
        <v>10</v>
      </c>
    </row>
    <row r="560" ht="14.25" customHeight="1">
      <c r="A560" s="5" t="str">
        <f>'2024'!M9</f>
        <v>louisehjelmar@hotmail.com</v>
      </c>
      <c r="B560" s="2" t="str">
        <f>'2024'!N9</f>
        <v>20639517</v>
      </c>
      <c r="C560" s="1" t="s">
        <v>1034</v>
      </c>
      <c r="D560" s="1" t="str">
        <f>'2024'!B9</f>
        <v>Louise Hj Krøjgaard</v>
      </c>
      <c r="E560" s="1" t="str">
        <f>'2024'!O9</f>
        <v>Esben, Jonathan</v>
      </c>
      <c r="F560" s="1">
        <f>'2024'!A9</f>
        <v>24008</v>
      </c>
      <c r="G560" s="42">
        <f>'2024'!C9</f>
        <v>45480</v>
      </c>
      <c r="H560" s="48" t="str">
        <f>'2024'!G9</f>
        <v>web</v>
      </c>
      <c r="I560" s="1">
        <f t="shared" si="1"/>
        <v>2024</v>
      </c>
      <c r="J560" s="1">
        <f>'2024'!J9</f>
        <v>10</v>
      </c>
    </row>
    <row r="561" ht="14.25" customHeight="1">
      <c r="A561" s="1" t="str">
        <f>'2024'!M10</f>
        <v/>
      </c>
      <c r="B561" s="2" t="str">
        <f>'2024'!N10</f>
        <v/>
      </c>
      <c r="C561" s="1" t="s">
        <v>851</v>
      </c>
      <c r="D561" s="1" t="str">
        <f>'2024'!B10</f>
        <v>Maria Aa Løvenstrøm</v>
      </c>
      <c r="E561" s="1" t="str">
        <f>'2024'!O10</f>
        <v/>
      </c>
      <c r="F561" s="1">
        <f>'2024'!A10</f>
        <v>24009</v>
      </c>
      <c r="G561" s="42">
        <f>'2024'!C10</f>
        <v>45519</v>
      </c>
      <c r="H561" s="48" t="str">
        <f>'2024'!G10</f>
        <v>WEB</v>
      </c>
      <c r="I561" s="1">
        <f t="shared" si="1"/>
        <v>2024</v>
      </c>
      <c r="J561" s="1">
        <f>'2024'!J10</f>
        <v>10</v>
      </c>
    </row>
    <row r="562" ht="14.25" customHeight="1">
      <c r="A562" s="1" t="str">
        <f>'2024'!M11</f>
        <v/>
      </c>
      <c r="B562" s="2" t="str">
        <f>'2024'!N11</f>
        <v/>
      </c>
      <c r="C562" s="1" t="s">
        <v>1038</v>
      </c>
      <c r="D562" s="1" t="str">
        <f>'2024'!B11</f>
        <v>Anette Jeppesen</v>
      </c>
      <c r="E562" s="1" t="str">
        <f>'2024'!O11</f>
        <v/>
      </c>
      <c r="F562" s="1">
        <f>'2024'!A11</f>
        <v>24010</v>
      </c>
      <c r="G562" s="42">
        <f>'2024'!C11</f>
        <v>45427</v>
      </c>
      <c r="H562" s="48" t="str">
        <f>'2024'!G11</f>
        <v>web</v>
      </c>
      <c r="I562" s="1">
        <f t="shared" si="1"/>
        <v>2024</v>
      </c>
      <c r="J562" s="1">
        <f>'2024'!J11</f>
        <v>10</v>
      </c>
    </row>
    <row r="563" ht="14.25" customHeight="1">
      <c r="A563" s="5" t="str">
        <f>'2024'!M12</f>
        <v>cille7140@gmail.com</v>
      </c>
      <c r="B563" s="2">
        <f>'2024'!N12</f>
        <v>42272444</v>
      </c>
      <c r="C563" s="1" t="s">
        <v>969</v>
      </c>
      <c r="D563" s="1" t="str">
        <f>'2024'!B12</f>
        <v>Brian Skov</v>
      </c>
      <c r="E563" s="1" t="str">
        <f>'2024'!O12</f>
        <v>Charlotte</v>
      </c>
      <c r="F563" s="1">
        <f>'2024'!A12</f>
        <v>24011</v>
      </c>
      <c r="G563" s="42">
        <f>'2024'!C12</f>
        <v>45473</v>
      </c>
      <c r="H563" s="48" t="str">
        <f>'2024'!G12</f>
        <v>WEB</v>
      </c>
      <c r="I563" s="1">
        <f t="shared" si="1"/>
        <v>2024</v>
      </c>
      <c r="J563" s="1">
        <f>'2024'!J12</f>
        <v>10</v>
      </c>
    </row>
    <row r="564" ht="14.25" customHeight="1">
      <c r="A564" s="1" t="str">
        <f>'2024'!M13</f>
        <v/>
      </c>
      <c r="B564" s="2" t="str">
        <f>'2024'!N13</f>
        <v/>
      </c>
      <c r="C564" s="1" t="s">
        <v>43</v>
      </c>
      <c r="D564" s="1" t="str">
        <f>'2024'!B13</f>
        <v>Dorte Strøm</v>
      </c>
      <c r="E564" s="1" t="str">
        <f>'2024'!O13</f>
        <v/>
      </c>
      <c r="F564" s="1">
        <f>'2024'!A13</f>
        <v>24012</v>
      </c>
      <c r="G564" s="42">
        <f>'2024'!C13</f>
        <v>45553</v>
      </c>
      <c r="H564" s="48" t="str">
        <f>'2024'!G13</f>
        <v>WEB</v>
      </c>
      <c r="I564" s="1">
        <f t="shared" si="1"/>
        <v>2024</v>
      </c>
      <c r="J564" s="1">
        <f>'2024'!J13</f>
        <v>10</v>
      </c>
    </row>
    <row r="565" ht="14.25" customHeight="1">
      <c r="A565" s="1" t="str">
        <f>'2024'!M14</f>
        <v/>
      </c>
      <c r="B565" s="2" t="str">
        <f>'2024'!N14</f>
        <v/>
      </c>
      <c r="C565" s="1" t="s">
        <v>208</v>
      </c>
      <c r="D565" s="1" t="str">
        <f>'2024'!B14</f>
        <v>Niels E Rasmussen</v>
      </c>
      <c r="E565" s="1" t="str">
        <f>'2024'!O14</f>
        <v/>
      </c>
      <c r="F565" s="1">
        <f>'2024'!A14</f>
        <v>24013</v>
      </c>
      <c r="G565" s="42">
        <f>'2024'!C14</f>
        <v>45423</v>
      </c>
      <c r="H565" s="48" t="str">
        <f>'2024'!G14</f>
        <v>WEB</v>
      </c>
      <c r="I565" s="1">
        <f t="shared" si="1"/>
        <v>2024</v>
      </c>
      <c r="J565" s="1">
        <f>'2024'!J14</f>
        <v>15</v>
      </c>
    </row>
    <row r="566" ht="14.25" customHeight="1">
      <c r="A566" s="5" t="str">
        <f>'2024'!M15</f>
        <v>ingo.krug@gmail.com</v>
      </c>
      <c r="B566" s="2" t="str">
        <f>'2024'!N15</f>
        <v>491794119596</v>
      </c>
      <c r="C566" s="1" t="s">
        <v>1045</v>
      </c>
      <c r="D566" s="1" t="str">
        <f>'2024'!B15</f>
        <v>Ingo Krug </v>
      </c>
      <c r="E566" s="1" t="str">
        <f>'2024'!O15</f>
        <v>Marie-Cathrine</v>
      </c>
      <c r="F566" s="1">
        <f>'2024'!A15</f>
        <v>24014</v>
      </c>
      <c r="G566" s="42">
        <f>'2024'!C15</f>
        <v>45486</v>
      </c>
      <c r="H566" s="48" t="str">
        <f>'2024'!G15</f>
        <v>WEB</v>
      </c>
      <c r="I566" s="1">
        <f t="shared" si="1"/>
        <v>2024</v>
      </c>
      <c r="J566" s="1">
        <f>'2024'!J15</f>
        <v>10</v>
      </c>
    </row>
    <row r="567" ht="14.25" customHeight="1">
      <c r="A567" s="5" t="str">
        <f>'2024'!M16</f>
        <v>gubbertsen@gmail.com</v>
      </c>
      <c r="B567" s="2" t="str">
        <f>'2024'!N16</f>
        <v>25582842</v>
      </c>
      <c r="C567" s="1" t="s">
        <v>76</v>
      </c>
      <c r="D567" s="1" t="str">
        <f>'2024'!B16</f>
        <v>Jan Gubbertsen</v>
      </c>
      <c r="E567" s="1" t="str">
        <f>'2024'!O16</f>
        <v>Mette Gubbertsen</v>
      </c>
      <c r="F567" s="1">
        <f>'2024'!A16</f>
        <v>24015</v>
      </c>
      <c r="G567" s="42">
        <f>'2024'!C16</f>
        <v>45483</v>
      </c>
      <c r="H567" s="48" t="str">
        <f>'2024'!G16</f>
        <v>WEB</v>
      </c>
      <c r="I567" s="1">
        <f t="shared" si="1"/>
        <v>2024</v>
      </c>
      <c r="J567" s="1">
        <f>'2024'!J16</f>
        <v>10</v>
      </c>
    </row>
    <row r="568" ht="14.25" customHeight="1">
      <c r="A568" s="5" t="str">
        <f>'2024'!M17</f>
        <v>clauskaae@mail.dk</v>
      </c>
      <c r="B568" s="2" t="str">
        <f>'2024'!N17</f>
        <v/>
      </c>
      <c r="C568" s="1" t="s">
        <v>747</v>
      </c>
      <c r="D568" s="1" t="str">
        <f>'2024'!B17</f>
        <v>Claus Kaae</v>
      </c>
      <c r="E568" s="1" t="str">
        <f>'2024'!O17</f>
        <v>Ruth Christensen</v>
      </c>
      <c r="F568" s="1">
        <f>'2024'!A17</f>
        <v>24016</v>
      </c>
      <c r="G568" s="42">
        <f>'2024'!C17</f>
        <v>45454</v>
      </c>
      <c r="H568" s="48" t="str">
        <f>'2024'!G17</f>
        <v>WEB</v>
      </c>
      <c r="I568" s="1">
        <f t="shared" si="1"/>
        <v>2024</v>
      </c>
      <c r="J568" s="1" t="str">
        <f>'2024'!J17</f>
        <v/>
      </c>
    </row>
    <row r="569" ht="14.25" customHeight="1">
      <c r="A569" s="1" t="str">
        <f>'2024'!M18</f>
        <v/>
      </c>
      <c r="B569" s="2">
        <f>'2024'!N18</f>
        <v>24669843</v>
      </c>
      <c r="C569" s="1" t="s">
        <v>738</v>
      </c>
      <c r="D569" s="1" t="str">
        <f>'2024'!B18</f>
        <v>Lars Thaarbøl</v>
      </c>
      <c r="E569" s="1" t="str">
        <f>'2024'!O18</f>
        <v>Ole</v>
      </c>
      <c r="F569" s="1">
        <f>'2024'!A18</f>
        <v>24017</v>
      </c>
      <c r="G569" s="42">
        <f>'2024'!C18</f>
        <v>45453</v>
      </c>
      <c r="H569" s="48" t="str">
        <f>'2024'!G18</f>
        <v>WEB</v>
      </c>
      <c r="I569" s="1">
        <f t="shared" si="1"/>
        <v>2024</v>
      </c>
      <c r="J569" s="1" t="str">
        <f>'2024'!J18</f>
        <v/>
      </c>
    </row>
    <row r="570" ht="14.25" customHeight="1">
      <c r="A570" s="1" t="str">
        <f>'2024'!M19</f>
        <v/>
      </c>
      <c r="B570" s="2" t="str">
        <f>'2024'!N19</f>
        <v/>
      </c>
      <c r="C570" s="1" t="s">
        <v>152</v>
      </c>
      <c r="D570" s="1" t="str">
        <f>'2024'!B19</f>
        <v>Trine Baun</v>
      </c>
      <c r="E570" s="1" t="str">
        <f>'2024'!O19</f>
        <v/>
      </c>
      <c r="F570" s="1">
        <f>'2024'!A19</f>
        <v>24018</v>
      </c>
      <c r="G570" s="42">
        <f>'2024'!C19</f>
        <v>45519</v>
      </c>
      <c r="H570" s="48" t="str">
        <f>'2024'!G19</f>
        <v>cansl</v>
      </c>
      <c r="I570" s="1">
        <f t="shared" si="1"/>
        <v>2024</v>
      </c>
      <c r="J570" s="1" t="str">
        <f>'2024'!J19</f>
        <v/>
      </c>
    </row>
    <row r="571" ht="14.25" customHeight="1">
      <c r="A571" s="5" t="str">
        <f>'2024'!M20</f>
        <v>rene1085@gmail.com</v>
      </c>
      <c r="B571" s="2">
        <f>'2024'!N20</f>
        <v>22280789</v>
      </c>
      <c r="C571" s="1" t="s">
        <v>1052</v>
      </c>
      <c r="D571" s="1" t="str">
        <f>'2024'!B20</f>
        <v>Hanne Rene</v>
      </c>
      <c r="E571" s="1" t="str">
        <f>'2024'!O20</f>
        <v/>
      </c>
      <c r="F571" s="1">
        <f>'2024'!A20</f>
        <v>24019</v>
      </c>
      <c r="G571" s="42">
        <f>'2024'!C20</f>
        <v>45454</v>
      </c>
      <c r="H571" s="48" t="str">
        <f>'2024'!G20</f>
        <v>WEB</v>
      </c>
      <c r="I571" s="1">
        <f t="shared" si="1"/>
        <v>2024</v>
      </c>
      <c r="J571" s="1" t="str">
        <f>'2024'!J20</f>
        <v/>
      </c>
    </row>
    <row r="572" ht="14.25" customHeight="1">
      <c r="A572" s="1" t="str">
        <f>'2024'!M21</f>
        <v/>
      </c>
      <c r="B572" s="2" t="str">
        <f>'2024'!N21</f>
        <v/>
      </c>
      <c r="C572" s="1" t="s">
        <v>647</v>
      </c>
      <c r="D572" s="1" t="str">
        <f>'2024'!B21</f>
        <v>Grete Bossenmeyer</v>
      </c>
      <c r="E572" s="1" t="str">
        <f>'2024'!O21</f>
        <v/>
      </c>
      <c r="F572" s="1">
        <f>'2024'!A21</f>
        <v>24020</v>
      </c>
      <c r="G572" s="42">
        <f>'2024'!C21</f>
        <v>45452</v>
      </c>
      <c r="H572" s="48" t="str">
        <f>'2024'!G21</f>
        <v>cansl</v>
      </c>
      <c r="I572" s="1">
        <f t="shared" si="1"/>
        <v>2024</v>
      </c>
      <c r="J572" s="1" t="str">
        <f>'2024'!J21</f>
        <v/>
      </c>
    </row>
    <row r="573" ht="14.25" customHeight="1">
      <c r="A573" s="1" t="str">
        <f>'2024'!M22</f>
        <v/>
      </c>
      <c r="B573" s="2" t="str">
        <f>'2024'!N22</f>
        <v/>
      </c>
      <c r="C573" s="1" t="s">
        <v>79</v>
      </c>
      <c r="D573" s="1" t="str">
        <f>'2024'!B22</f>
        <v>Bo Rosschou</v>
      </c>
      <c r="E573" s="1" t="str">
        <f>'2024'!O22</f>
        <v>janne</v>
      </c>
      <c r="F573" s="1">
        <f>'2024'!A22</f>
        <v>24021</v>
      </c>
      <c r="G573" s="42">
        <f>'2024'!C22</f>
        <v>45454</v>
      </c>
      <c r="H573" s="48" t="str">
        <f>'2024'!G22</f>
        <v>cansl</v>
      </c>
      <c r="I573" s="1">
        <f t="shared" si="1"/>
        <v>2024</v>
      </c>
      <c r="J573" s="1" t="str">
        <f>'2024'!J22</f>
        <v/>
      </c>
    </row>
    <row r="574" ht="14.25" customHeight="1">
      <c r="A574" s="1" t="str">
        <f>'2024'!M23</f>
        <v/>
      </c>
      <c r="B574" s="2" t="str">
        <f>'2024'!N23</f>
        <v/>
      </c>
      <c r="C574" s="1" t="s">
        <v>1055</v>
      </c>
      <c r="D574" s="1" t="str">
        <f>'2024'!B23</f>
        <v>Peter Rademacher</v>
      </c>
      <c r="E574" s="1" t="str">
        <f>'2024'!O23</f>
        <v/>
      </c>
      <c r="F574" s="1">
        <f>'2024'!A23</f>
        <v>24022</v>
      </c>
      <c r="G574" s="42">
        <f>'2024'!C23</f>
        <v>45435</v>
      </c>
      <c r="H574" s="48" t="str">
        <f>'2024'!G23</f>
        <v>bc</v>
      </c>
      <c r="I574" s="1">
        <f t="shared" si="1"/>
        <v>2024</v>
      </c>
      <c r="J574" s="1" t="str">
        <f>'2024'!J23</f>
        <v/>
      </c>
    </row>
    <row r="575" ht="14.25" customHeight="1">
      <c r="A575" s="1" t="str">
        <f>'2024'!M24</f>
        <v/>
      </c>
      <c r="B575" s="2" t="str">
        <f>'2024'!N24</f>
        <v>736700686</v>
      </c>
      <c r="C575" s="1" t="s">
        <v>1058</v>
      </c>
      <c r="D575" s="1" t="str">
        <f>'2024'!B24</f>
        <v>Cecilia B. lofgren</v>
      </c>
      <c r="E575" s="1" t="str">
        <f>'2024'!O24</f>
        <v/>
      </c>
      <c r="F575" s="1">
        <f>'2024'!A24</f>
        <v>24023</v>
      </c>
      <c r="G575" s="42">
        <f>'2024'!C24</f>
        <v>45495</v>
      </c>
      <c r="H575" s="48" t="str">
        <f>'2024'!G24</f>
        <v>bc</v>
      </c>
      <c r="I575" s="1">
        <f t="shared" si="1"/>
        <v>2024</v>
      </c>
      <c r="J575" s="1" t="str">
        <f>'2024'!J24</f>
        <v/>
      </c>
    </row>
    <row r="576" ht="14.25" customHeight="1">
      <c r="A576" s="1" t="str">
        <f>'2024'!M25</f>
        <v/>
      </c>
      <c r="B576" s="2" t="str">
        <f>'2024'!N25</f>
        <v>705648220</v>
      </c>
      <c r="C576" s="1" t="s">
        <v>1061</v>
      </c>
      <c r="D576" s="1" t="str">
        <f>'2024'!B25</f>
        <v>Patrik Widstrand</v>
      </c>
      <c r="E576" s="1" t="str">
        <f>'2024'!O25</f>
        <v/>
      </c>
      <c r="F576" s="1">
        <f>'2024'!A25</f>
        <v>24024</v>
      </c>
      <c r="G576" s="42">
        <f>'2024'!C25</f>
        <v>45500</v>
      </c>
      <c r="H576" s="48" t="str">
        <f>'2024'!G25</f>
        <v>bc</v>
      </c>
      <c r="I576" s="1">
        <f t="shared" si="1"/>
        <v>2024</v>
      </c>
      <c r="J576" s="1" t="str">
        <f>'2024'!J25</f>
        <v/>
      </c>
    </row>
    <row r="577" ht="14.25" customHeight="1">
      <c r="A577" s="1" t="str">
        <f>'2024'!M26</f>
        <v/>
      </c>
      <c r="B577" s="2" t="str">
        <f>'2024'!N26</f>
        <v/>
      </c>
      <c r="C577" s="1" t="s">
        <v>182</v>
      </c>
      <c r="D577" s="1" t="str">
        <f>'2024'!B26</f>
        <v>Janne Malberg</v>
      </c>
      <c r="E577" s="1" t="str">
        <f>'2024'!O26</f>
        <v/>
      </c>
      <c r="F577" s="1">
        <f>'2024'!A26</f>
        <v>24025</v>
      </c>
      <c r="G577" s="42">
        <f>'2024'!C26</f>
        <v>45421</v>
      </c>
      <c r="H577" s="48" t="str">
        <f>'2024'!G26</f>
        <v>bc</v>
      </c>
      <c r="I577" s="1">
        <f t="shared" si="1"/>
        <v>2024</v>
      </c>
      <c r="J577" s="1" t="str">
        <f>'2024'!J26</f>
        <v/>
      </c>
    </row>
    <row r="578" ht="14.25" customHeight="1">
      <c r="A578" s="1" t="str">
        <f>'2024'!M27</f>
        <v/>
      </c>
      <c r="B578" s="2" t="str">
        <f>'2024'!N27</f>
        <v/>
      </c>
      <c r="C578" s="1" t="s">
        <v>1063</v>
      </c>
      <c r="D578" s="1" t="str">
        <f>'2024'!B27</f>
        <v>Jonasen Maibrith</v>
      </c>
      <c r="E578" s="1" t="str">
        <f>'2024'!O27</f>
        <v/>
      </c>
      <c r="F578" s="1">
        <f>'2024'!A27</f>
        <v>24026</v>
      </c>
      <c r="G578" s="42">
        <f>'2024'!C27</f>
        <v>45446</v>
      </c>
      <c r="H578" s="48" t="str">
        <f>'2024'!G27</f>
        <v>bc</v>
      </c>
      <c r="I578" s="1">
        <f t="shared" si="1"/>
        <v>2024</v>
      </c>
      <c r="J578" s="1" t="str">
        <f>'2024'!J27</f>
        <v/>
      </c>
    </row>
    <row r="579" ht="14.25" customHeight="1">
      <c r="A579" s="1" t="str">
        <f>'2024'!M28</f>
        <v/>
      </c>
      <c r="B579" s="2" t="str">
        <f>'2024'!N28</f>
        <v/>
      </c>
      <c r="C579" s="1" t="s">
        <v>842</v>
      </c>
      <c r="D579" s="1" t="str">
        <f>'2024'!B28</f>
        <v>Tina Kisbye</v>
      </c>
      <c r="E579" s="1" t="str">
        <f>'2024'!O28</f>
        <v/>
      </c>
      <c r="F579" s="1">
        <f>'2024'!A28</f>
        <v>24027</v>
      </c>
      <c r="G579" s="42">
        <f>'2024'!C28</f>
        <v>45421</v>
      </c>
      <c r="H579" s="48" t="str">
        <f>'2024'!G28</f>
        <v>WEB</v>
      </c>
      <c r="I579" s="1">
        <f t="shared" si="1"/>
        <v>2024</v>
      </c>
      <c r="J579" s="1" t="str">
        <f>'2024'!J28</f>
        <v/>
      </c>
    </row>
    <row r="580" ht="14.25" customHeight="1">
      <c r="A580" s="1" t="str">
        <f>'2024'!M29</f>
        <v/>
      </c>
      <c r="B580" s="2" t="str">
        <f>'2024'!N29</f>
        <v/>
      </c>
      <c r="C580" s="1" t="s">
        <v>861</v>
      </c>
      <c r="D580" s="1" t="str">
        <f>'2024'!B29</f>
        <v>Yngvar Helvik</v>
      </c>
      <c r="E580" s="1" t="str">
        <f>'2024'!O29</f>
        <v>Sigrid</v>
      </c>
      <c r="F580" s="1">
        <f>'2024'!A29</f>
        <v>24028</v>
      </c>
      <c r="G580" s="42">
        <f>'2024'!C29</f>
        <v>45434</v>
      </c>
      <c r="H580" s="48" t="str">
        <f>'2024'!G29</f>
        <v>WEB</v>
      </c>
      <c r="I580" s="1">
        <f t="shared" si="1"/>
        <v>2024</v>
      </c>
      <c r="J580" s="1">
        <f>'2024'!J29</f>
        <v>10</v>
      </c>
    </row>
    <row r="581" ht="14.25" customHeight="1">
      <c r="A581" s="1" t="str">
        <f>'2024'!M30</f>
        <v/>
      </c>
      <c r="B581" s="2" t="str">
        <f>'2024'!N30</f>
        <v/>
      </c>
      <c r="C581" s="1" t="s">
        <v>1067</v>
      </c>
      <c r="D581" s="1" t="str">
        <f>'2024'!B30</f>
        <v>Stine Brehmer</v>
      </c>
      <c r="E581" s="1" t="str">
        <f>'2024'!O30</f>
        <v/>
      </c>
      <c r="F581" s="1">
        <f>'2024'!A30</f>
        <v>24029</v>
      </c>
      <c r="G581" s="42">
        <f>'2024'!C30</f>
        <v>45519</v>
      </c>
      <c r="H581" s="48" t="str">
        <f>'2024'!G30</f>
        <v>WEB</v>
      </c>
      <c r="I581" s="1">
        <f t="shared" si="1"/>
        <v>2024</v>
      </c>
      <c r="J581" s="1">
        <f>'2024'!J30</f>
        <v>10</v>
      </c>
    </row>
    <row r="582" ht="14.25" customHeight="1">
      <c r="A582" s="1" t="str">
        <f>'2024'!M31</f>
        <v/>
      </c>
      <c r="B582" s="2">
        <f>'2024'!N31</f>
        <v>29646590</v>
      </c>
      <c r="C582" s="1" t="s">
        <v>30</v>
      </c>
      <c r="D582" s="1" t="str">
        <f>'2024'!B31</f>
        <v>Claus Brunings-Hansen</v>
      </c>
      <c r="E582" s="1" t="str">
        <f>'2024'!O31</f>
        <v/>
      </c>
      <c r="F582" s="1">
        <f>'2024'!A31</f>
        <v>24030</v>
      </c>
      <c r="G582" s="42">
        <f>'2024'!C31</f>
        <v>45475</v>
      </c>
      <c r="H582" s="48" t="str">
        <f>'2024'!G31</f>
        <v>bc</v>
      </c>
      <c r="I582" s="1">
        <f t="shared" si="1"/>
        <v>2024</v>
      </c>
      <c r="J582" s="1" t="str">
        <f>'2024'!J31</f>
        <v/>
      </c>
    </row>
    <row r="583" ht="14.25" customHeight="1">
      <c r="A583" s="1" t="str">
        <f>'2024'!M32</f>
        <v/>
      </c>
      <c r="B583" s="2" t="str">
        <f>'2024'!N32</f>
        <v/>
      </c>
      <c r="C583" s="1" t="s">
        <v>1070</v>
      </c>
      <c r="D583" s="1" t="str">
        <f>'2024'!B32</f>
        <v>Camilla Lorqvist</v>
      </c>
      <c r="E583" s="1" t="str">
        <f>'2024'!O32</f>
        <v/>
      </c>
      <c r="F583" s="1">
        <f>'2024'!A32</f>
        <v>24031</v>
      </c>
      <c r="G583" s="42">
        <f>'2024'!C32</f>
        <v>45462</v>
      </c>
      <c r="H583" s="48" t="str">
        <f>'2024'!G32</f>
        <v>bc</v>
      </c>
      <c r="I583" s="1">
        <f t="shared" si="1"/>
        <v>2024</v>
      </c>
      <c r="J583" s="1" t="str">
        <f>'2024'!J32</f>
        <v/>
      </c>
    </row>
    <row r="584" ht="14.25" customHeight="1">
      <c r="A584" s="1" t="str">
        <f>'2024'!M33</f>
        <v/>
      </c>
      <c r="B584" s="2">
        <f>'2024'!N33</f>
        <v>17649774638</v>
      </c>
      <c r="C584" s="1" t="s">
        <v>1072</v>
      </c>
      <c r="D584" s="1" t="str">
        <f>'2024'!B33</f>
        <v>Jutta Kugler</v>
      </c>
      <c r="E584" s="1" t="str">
        <f>'2024'!O33</f>
        <v/>
      </c>
      <c r="F584" s="1">
        <f>'2024'!A33</f>
        <v>24032</v>
      </c>
      <c r="G584" s="42">
        <f>'2024'!C33</f>
        <v>45465</v>
      </c>
      <c r="H584" s="48" t="str">
        <f>'2024'!G33</f>
        <v>bc</v>
      </c>
      <c r="I584" s="1">
        <f t="shared" si="1"/>
        <v>2024</v>
      </c>
      <c r="J584" s="1" t="str">
        <f>'2024'!J33</f>
        <v/>
      </c>
    </row>
    <row r="585" ht="14.25" customHeight="1">
      <c r="A585" s="1" t="str">
        <f>'2024'!M34</f>
        <v/>
      </c>
      <c r="B585" s="2" t="str">
        <f>'2024'!N34</f>
        <v/>
      </c>
      <c r="C585" s="1" t="s">
        <v>1074</v>
      </c>
      <c r="D585" s="1" t="str">
        <f>'2024'!B34</f>
        <v>Slawomir Zacharek</v>
      </c>
      <c r="E585" s="1" t="str">
        <f>'2024'!O34</f>
        <v/>
      </c>
      <c r="F585" s="1">
        <f>'2024'!A34</f>
        <v>24033</v>
      </c>
      <c r="G585" s="42">
        <f>'2024'!C34</f>
        <v>45474</v>
      </c>
      <c r="H585" s="48" t="str">
        <f>'2024'!G34</f>
        <v>cansl</v>
      </c>
      <c r="I585" s="1">
        <f t="shared" si="1"/>
        <v>2024</v>
      </c>
      <c r="J585" s="1" t="str">
        <f>'2024'!J34</f>
        <v/>
      </c>
    </row>
    <row r="586" ht="14.25" customHeight="1">
      <c r="A586" s="5" t="str">
        <f>'2024'!M35</f>
        <v>mikaelholst@newmail.dk</v>
      </c>
      <c r="B586" s="2" t="str">
        <f>'2024'!N35</f>
        <v>40474386</v>
      </c>
      <c r="C586" s="1" t="s">
        <v>773</v>
      </c>
      <c r="D586" s="1" t="s">
        <v>774</v>
      </c>
      <c r="E586" s="1" t="s">
        <v>1078</v>
      </c>
      <c r="F586" s="1">
        <f>'2024'!A35</f>
        <v>24034</v>
      </c>
      <c r="G586" s="42">
        <f>'2024'!C35</f>
        <v>45513</v>
      </c>
      <c r="H586" s="48" t="str">
        <f>'2024'!G35</f>
        <v>web</v>
      </c>
      <c r="I586" s="1">
        <f t="shared" si="1"/>
        <v>2024</v>
      </c>
      <c r="J586" s="1">
        <f>'2024'!J35</f>
        <v>10</v>
      </c>
    </row>
    <row r="587" ht="14.25" customHeight="1">
      <c r="A587" s="5" t="str">
        <f>'2024'!M36</f>
        <v>grhansen@youmail.dk</v>
      </c>
      <c r="B587" s="2">
        <f>'2024'!N36</f>
        <v>40401575</v>
      </c>
      <c r="C587" s="1" t="s">
        <v>1526</v>
      </c>
      <c r="D587" s="1" t="str">
        <f>'2024'!B36</f>
        <v>Kaj Hansen</v>
      </c>
      <c r="E587" s="1" t="str">
        <f>'2024'!O36</f>
        <v>Gitte</v>
      </c>
      <c r="F587" s="1">
        <f>'2024'!A36</f>
        <v>24035</v>
      </c>
      <c r="G587" s="42">
        <f>'2024'!C36</f>
        <v>45454</v>
      </c>
      <c r="H587" s="48" t="str">
        <f>'2024'!G36</f>
        <v>web</v>
      </c>
      <c r="I587" s="1">
        <f t="shared" si="1"/>
        <v>2024</v>
      </c>
      <c r="J587" s="1" t="str">
        <f>'2024'!J36</f>
        <v/>
      </c>
    </row>
    <row r="588" ht="14.25" customHeight="1">
      <c r="A588" s="1" t="str">
        <f>'2024'!M37</f>
        <v/>
      </c>
      <c r="B588" s="2" t="str">
        <f>'2024'!N37</f>
        <v/>
      </c>
      <c r="C588" s="1" t="s">
        <v>1081</v>
      </c>
      <c r="D588" s="1" t="str">
        <f>'2024'!B37</f>
        <v>camilla Hertz Dalsjø</v>
      </c>
      <c r="E588" s="1" t="str">
        <f>'2024'!O37</f>
        <v/>
      </c>
      <c r="F588" s="1">
        <f>'2024'!A37</f>
        <v>24036</v>
      </c>
      <c r="G588" s="42">
        <f>'2024'!C37</f>
        <v>45516</v>
      </c>
      <c r="H588" s="48" t="str">
        <f>'2024'!G37</f>
        <v>cansl</v>
      </c>
      <c r="I588" s="1">
        <f t="shared" si="1"/>
        <v>2024</v>
      </c>
      <c r="J588" s="1" t="str">
        <f>'2024'!J37</f>
        <v/>
      </c>
    </row>
    <row r="589" ht="14.25" customHeight="1">
      <c r="A589" s="1" t="str">
        <f>'2024'!M38</f>
        <v/>
      </c>
      <c r="B589" s="2" t="str">
        <f>'2024'!N38</f>
        <v/>
      </c>
      <c r="C589" s="1" t="s">
        <v>1083</v>
      </c>
      <c r="D589" s="1" t="str">
        <f>'2024'!B38</f>
        <v>Ken</v>
      </c>
      <c r="E589" s="1" t="str">
        <f>'2024'!O38</f>
        <v>Rene</v>
      </c>
      <c r="F589" s="1">
        <f>'2024'!A38</f>
        <v>24037</v>
      </c>
      <c r="G589" s="42">
        <f>'2024'!C38</f>
        <v>45529</v>
      </c>
      <c r="H589" s="48" t="str">
        <f>'2024'!G38</f>
        <v>web</v>
      </c>
      <c r="I589" s="1">
        <f t="shared" si="1"/>
        <v>2024</v>
      </c>
      <c r="J589" s="1">
        <f>'2024'!J38</f>
        <v>10</v>
      </c>
    </row>
    <row r="590" ht="14.25" customHeight="1">
      <c r="A590" s="1" t="str">
        <f>'2024'!M39</f>
        <v/>
      </c>
      <c r="B590" s="2" t="str">
        <f>'2024'!N39</f>
        <v/>
      </c>
      <c r="C590" s="1" t="s">
        <v>657</v>
      </c>
      <c r="D590" s="1" t="str">
        <f>'2024'!B39</f>
        <v>Arne Sahlstedt</v>
      </c>
      <c r="E590" s="1" t="str">
        <f>'2024'!O39</f>
        <v>Birgitta</v>
      </c>
      <c r="F590" s="1">
        <f>'2024'!A39</f>
        <v>24038</v>
      </c>
      <c r="G590" s="42">
        <f>'2024'!C39</f>
        <v>45446</v>
      </c>
      <c r="H590" s="48" t="str">
        <f>'2024'!G39</f>
        <v>web</v>
      </c>
      <c r="I590" s="1">
        <f t="shared" si="1"/>
        <v>2024</v>
      </c>
      <c r="J590" s="1">
        <f>'2024'!J39</f>
        <v>10</v>
      </c>
    </row>
    <row r="591" ht="14.25" customHeight="1">
      <c r="A591" s="1" t="str">
        <f>'2024'!M40</f>
        <v/>
      </c>
      <c r="B591" s="2" t="str">
        <f>'2024'!N40</f>
        <v/>
      </c>
      <c r="C591" s="1" t="s">
        <v>1085</v>
      </c>
      <c r="D591" s="1" t="str">
        <f>'2024'!B40</f>
        <v>Silvia-Elke Knaack</v>
      </c>
      <c r="E591" s="1" t="str">
        <f>'2024'!O40</f>
        <v/>
      </c>
      <c r="F591" s="1">
        <f>'2024'!A40</f>
        <v>24039</v>
      </c>
      <c r="G591" s="42">
        <f>'2024'!C40</f>
        <v>45442</v>
      </c>
      <c r="H591" s="48" t="str">
        <f>'2024'!G40</f>
        <v>bc</v>
      </c>
      <c r="I591" s="1">
        <f t="shared" si="1"/>
        <v>2024</v>
      </c>
      <c r="J591" s="1" t="str">
        <f>'2024'!J40</f>
        <v/>
      </c>
    </row>
    <row r="592" ht="14.25" customHeight="1">
      <c r="A592" s="1" t="str">
        <f>'2024'!M41</f>
        <v/>
      </c>
      <c r="B592" s="2" t="str">
        <f>'2024'!N41</f>
        <v>01637615160</v>
      </c>
      <c r="C592" s="1" t="s">
        <v>1088</v>
      </c>
      <c r="D592" s="1" t="str">
        <f>'2024'!B41</f>
        <v>Petra Wiesmann-Trawny</v>
      </c>
      <c r="E592" s="1" t="str">
        <f>'2024'!O41</f>
        <v/>
      </c>
      <c r="F592" s="1">
        <f>'2024'!A41</f>
        <v>24040</v>
      </c>
      <c r="G592" s="42">
        <f>'2024'!C41</f>
        <v>45488</v>
      </c>
      <c r="H592" s="48" t="str">
        <f>'2024'!G41</f>
        <v>bc</v>
      </c>
      <c r="I592" s="1">
        <f t="shared" si="1"/>
        <v>2024</v>
      </c>
      <c r="J592" s="1" t="str">
        <f>'2024'!J41</f>
        <v/>
      </c>
    </row>
    <row r="593" ht="14.25" customHeight="1">
      <c r="A593" s="1" t="str">
        <f>'2024'!M42</f>
        <v/>
      </c>
      <c r="B593" s="2" t="str">
        <f>'2024'!N42</f>
        <v/>
      </c>
      <c r="C593" s="1" t="s">
        <v>985</v>
      </c>
      <c r="D593" s="1" t="str">
        <f>'2024'!B42</f>
        <v>Stig Prehn</v>
      </c>
      <c r="E593" s="1" t="str">
        <f>'2024'!O42</f>
        <v>Inge</v>
      </c>
      <c r="F593" s="1">
        <f>'2024'!A42</f>
        <v>24041</v>
      </c>
      <c r="G593" s="42">
        <f>'2024'!C42</f>
        <v>45448</v>
      </c>
      <c r="H593" s="48" t="str">
        <f>'2024'!G42</f>
        <v>WEB</v>
      </c>
      <c r="I593" s="1">
        <f t="shared" si="1"/>
        <v>2024</v>
      </c>
      <c r="J593" s="1">
        <f>'2024'!J42</f>
        <v>10</v>
      </c>
    </row>
    <row r="594" ht="14.25" customHeight="1">
      <c r="A594" s="1" t="str">
        <f>'2024'!M43</f>
        <v/>
      </c>
      <c r="B594" s="2" t="str">
        <f>'2024'!N43</f>
        <v>60150136</v>
      </c>
      <c r="C594" s="1" t="s">
        <v>1093</v>
      </c>
      <c r="D594" s="1" t="str">
        <f>'2024'!B43</f>
        <v>Klaus Høybye</v>
      </c>
      <c r="E594" s="1" t="str">
        <f>'2024'!O43</f>
        <v/>
      </c>
      <c r="F594" s="1">
        <f>'2024'!A43</f>
        <v>24042</v>
      </c>
      <c r="G594" s="42">
        <f>'2024'!C43</f>
        <v>45486</v>
      </c>
      <c r="H594" s="48" t="str">
        <f>'2024'!G43</f>
        <v>bc</v>
      </c>
      <c r="I594" s="1">
        <f t="shared" si="1"/>
        <v>2024</v>
      </c>
      <c r="J594" s="1" t="str">
        <f>'2024'!J43</f>
        <v/>
      </c>
    </row>
    <row r="595" ht="14.25" customHeight="1">
      <c r="A595" s="1" t="str">
        <f>'2024'!M44</f>
        <v/>
      </c>
      <c r="B595" s="2" t="str">
        <f>'2024'!N44</f>
        <v/>
      </c>
      <c r="C595" s="1" t="s">
        <v>1095</v>
      </c>
      <c r="D595" s="1" t="str">
        <f>'2024'!B44</f>
        <v>Tina Degn</v>
      </c>
      <c r="E595" s="1" t="str">
        <f>'2024'!O44</f>
        <v/>
      </c>
      <c r="F595" s="1">
        <f>'2024'!A44</f>
        <v>24043</v>
      </c>
      <c r="G595" s="42">
        <f>'2024'!C44</f>
        <v>45472</v>
      </c>
      <c r="H595" s="48" t="str">
        <f>'2024'!G44</f>
        <v>cansl</v>
      </c>
      <c r="I595" s="1">
        <f t="shared" si="1"/>
        <v>2024</v>
      </c>
      <c r="J595" s="1" t="str">
        <f>'2024'!J44</f>
        <v/>
      </c>
    </row>
    <row r="596" ht="14.25" customHeight="1">
      <c r="A596" s="1" t="str">
        <f>'2024'!M45</f>
        <v/>
      </c>
      <c r="B596" s="2" t="str">
        <f>'2024'!N45</f>
        <v/>
      </c>
      <c r="C596" s="1" t="s">
        <v>266</v>
      </c>
      <c r="D596" s="1" t="str">
        <f>'2024'!B45</f>
        <v>Vinnie Krogh</v>
      </c>
      <c r="E596" s="1" t="str">
        <f>'2024'!O45</f>
        <v/>
      </c>
      <c r="F596" s="1">
        <f>'2024'!A45</f>
        <v>24044</v>
      </c>
      <c r="G596" s="42">
        <f>'2024'!C45</f>
        <v>45446</v>
      </c>
      <c r="H596" s="48" t="str">
        <f>'2024'!G45</f>
        <v>web</v>
      </c>
      <c r="I596" s="1">
        <f t="shared" si="1"/>
        <v>2024</v>
      </c>
      <c r="J596" s="1">
        <f>'2024'!J45</f>
        <v>10</v>
      </c>
    </row>
    <row r="597" ht="14.25" customHeight="1">
      <c r="A597" s="1" t="str">
        <f>'2024'!M46</f>
        <v/>
      </c>
      <c r="B597" s="2">
        <f>'2024'!N46</f>
        <v>1705647547</v>
      </c>
      <c r="C597" s="1" t="s">
        <v>1097</v>
      </c>
      <c r="D597" s="1" t="str">
        <f>'2024'!B46</f>
        <v>Karin Meixner</v>
      </c>
      <c r="E597" s="1" t="str">
        <f>'2024'!O46</f>
        <v/>
      </c>
      <c r="F597" s="1">
        <f>'2024'!A46</f>
        <v>24045</v>
      </c>
      <c r="G597" s="42">
        <f>'2024'!C46</f>
        <v>45439</v>
      </c>
      <c r="H597" s="48" t="str">
        <f>'2024'!G46</f>
        <v>bc</v>
      </c>
      <c r="I597" s="1">
        <f t="shared" si="1"/>
        <v>2024</v>
      </c>
      <c r="J597" s="1" t="str">
        <f>'2024'!J46</f>
        <v/>
      </c>
    </row>
    <row r="598" ht="14.25" customHeight="1">
      <c r="A598" s="1" t="str">
        <f>'2024'!M47</f>
        <v/>
      </c>
      <c r="B598" s="2" t="str">
        <f>'2024'!N47</f>
        <v>21261488</v>
      </c>
      <c r="C598" s="1" t="s">
        <v>88</v>
      </c>
      <c r="D598" s="1" t="str">
        <f>'2024'!B47</f>
        <v>Martin Simonsen</v>
      </c>
      <c r="E598" s="1" t="str">
        <f>'2024'!O47</f>
        <v>Sussanne Simonsen</v>
      </c>
      <c r="F598" s="1">
        <f>'2024'!A47</f>
        <v>24046</v>
      </c>
      <c r="G598" s="42">
        <f>'2024'!C47</f>
        <v>45495</v>
      </c>
      <c r="H598" s="48" t="str">
        <f>'2024'!G47</f>
        <v>web</v>
      </c>
      <c r="I598" s="1">
        <f t="shared" si="1"/>
        <v>2024</v>
      </c>
      <c r="J598" s="1">
        <f>'2024'!J47</f>
        <v>10</v>
      </c>
    </row>
    <row r="599" ht="14.25" customHeight="1">
      <c r="A599" s="1" t="str">
        <f>'2024'!M48</f>
        <v/>
      </c>
      <c r="B599" s="2" t="str">
        <f>'2024'!N48</f>
        <v/>
      </c>
      <c r="C599" s="1" t="s">
        <v>1102</v>
      </c>
      <c r="D599" s="1" t="str">
        <f>'2024'!B48</f>
        <v>Anne Braad</v>
      </c>
      <c r="E599" s="1" t="str">
        <f>'2024'!O48</f>
        <v/>
      </c>
      <c r="F599" s="1">
        <f>'2024'!A48</f>
        <v>24047</v>
      </c>
      <c r="G599" s="42">
        <f>'2024'!C48</f>
        <v>45495</v>
      </c>
      <c r="H599" s="48" t="str">
        <f>'2024'!G48</f>
        <v>cansl</v>
      </c>
      <c r="I599" s="1">
        <f t="shared" si="1"/>
        <v>2024</v>
      </c>
      <c r="J599" s="1" t="str">
        <f>'2024'!J48</f>
        <v/>
      </c>
    </row>
    <row r="600" ht="14.25" customHeight="1">
      <c r="A600" s="5" t="str">
        <f>'2024'!M49</f>
        <v>pija@mail.tele.dk</v>
      </c>
      <c r="B600" s="2">
        <f>'2024'!N49</f>
        <v>61793423</v>
      </c>
      <c r="C600" s="1" t="s">
        <v>213</v>
      </c>
      <c r="D600" s="1" t="str">
        <f>'2024'!B49</f>
        <v>Jan Andersen</v>
      </c>
      <c r="E600" s="1" t="str">
        <f>'2024'!O49</f>
        <v>Pia Andersen</v>
      </c>
      <c r="F600" s="1">
        <f>'2024'!A49</f>
        <v>24048</v>
      </c>
      <c r="G600" s="42">
        <f>'2024'!C49</f>
        <v>45467</v>
      </c>
      <c r="H600" s="48" t="str">
        <f>'2024'!G49</f>
        <v>web</v>
      </c>
      <c r="I600" s="1">
        <f t="shared" si="1"/>
        <v>2024</v>
      </c>
      <c r="J600" s="1">
        <f>'2024'!J49</f>
        <v>10</v>
      </c>
    </row>
    <row r="601" ht="14.25" customHeight="1">
      <c r="A601" s="1" t="str">
        <f>'2024'!M50</f>
        <v/>
      </c>
      <c r="B601" s="2" t="str">
        <f>'2024'!N50</f>
        <v/>
      </c>
      <c r="C601" s="1" t="s">
        <v>1106</v>
      </c>
      <c r="D601" s="1" t="str">
        <f>'2024'!B50</f>
        <v>Lars Diderrichsen</v>
      </c>
      <c r="E601" s="1" t="str">
        <f>'2024'!O50</f>
        <v/>
      </c>
      <c r="F601" s="1">
        <f>'2024'!A50</f>
        <v>24049</v>
      </c>
      <c r="G601" s="42">
        <f>'2024'!C50</f>
        <v>45494</v>
      </c>
      <c r="H601" s="48" t="str">
        <f>'2024'!G50</f>
        <v>cansl</v>
      </c>
      <c r="I601" s="1">
        <f t="shared" si="1"/>
        <v>2024</v>
      </c>
      <c r="J601" s="1" t="str">
        <f>'2024'!J50</f>
        <v/>
      </c>
    </row>
    <row r="602" ht="14.25" customHeight="1">
      <c r="A602" s="1" t="str">
        <f>'2024'!M51</f>
        <v/>
      </c>
      <c r="B602" s="2" t="str">
        <f>'2024'!N51</f>
        <v/>
      </c>
      <c r="C602" s="1" t="s">
        <v>1108</v>
      </c>
      <c r="D602" s="1" t="str">
        <f>'2024'!B51</f>
        <v>Haye Westendorp</v>
      </c>
      <c r="E602" s="1" t="str">
        <f>'2024'!O51</f>
        <v/>
      </c>
      <c r="F602" s="1">
        <f>'2024'!A51</f>
        <v>24050</v>
      </c>
      <c r="G602" s="42">
        <f>'2024'!C51</f>
        <v>45511</v>
      </c>
      <c r="H602" s="48" t="str">
        <f>'2024'!G51</f>
        <v>cansl</v>
      </c>
      <c r="I602" s="1">
        <f t="shared" si="1"/>
        <v>2024</v>
      </c>
      <c r="J602" s="1" t="str">
        <f>'2024'!J51</f>
        <v/>
      </c>
    </row>
    <row r="603" ht="14.25" customHeight="1">
      <c r="A603" s="1" t="str">
        <f>'2024'!M52</f>
        <v/>
      </c>
      <c r="B603" s="2" t="str">
        <f>'2024'!N52</f>
        <v/>
      </c>
      <c r="C603" s="1" t="s">
        <v>1110</v>
      </c>
      <c r="D603" s="1" t="str">
        <f>'2024'!B52</f>
        <v>Thibaut Mouly</v>
      </c>
      <c r="E603" s="1" t="str">
        <f>'2024'!O52</f>
        <v/>
      </c>
      <c r="F603" s="1">
        <f>'2024'!A52</f>
        <v>24051</v>
      </c>
      <c r="G603" s="42">
        <f>'2024'!C52</f>
        <v>45414</v>
      </c>
      <c r="H603" s="48" t="str">
        <f>'2024'!G52</f>
        <v>web</v>
      </c>
      <c r="I603" s="1">
        <f t="shared" si="1"/>
        <v>2024</v>
      </c>
      <c r="J603" s="1">
        <f>'2024'!J52</f>
        <v>5</v>
      </c>
    </row>
    <row r="604" ht="14.25" customHeight="1">
      <c r="A604" s="1" t="str">
        <f>'2024'!M53</f>
        <v/>
      </c>
      <c r="B604" s="2" t="str">
        <f>'2024'!N53</f>
        <v/>
      </c>
      <c r="C604" s="1" t="s">
        <v>506</v>
      </c>
      <c r="D604" s="1" t="str">
        <f>'2024'!B53</f>
        <v>Hans-Dieter Lange</v>
      </c>
      <c r="E604" s="1" t="str">
        <f>'2024'!O53</f>
        <v/>
      </c>
      <c r="F604" s="1">
        <f>'2024'!A53</f>
        <v>24052</v>
      </c>
      <c r="G604" s="42">
        <f>'2024'!C53</f>
        <v>45442</v>
      </c>
      <c r="H604" s="48" t="str">
        <f>'2024'!G53</f>
        <v>web</v>
      </c>
      <c r="I604" s="1">
        <f t="shared" si="1"/>
        <v>2024</v>
      </c>
      <c r="J604" s="1">
        <f>'2024'!J53</f>
        <v>10</v>
      </c>
    </row>
    <row r="605" ht="14.25" customHeight="1">
      <c r="A605" s="1" t="str">
        <f>'2024'!M54</f>
        <v/>
      </c>
      <c r="B605" s="2" t="str">
        <f>'2024'!N54</f>
        <v/>
      </c>
      <c r="C605" s="1" t="s">
        <v>403</v>
      </c>
      <c r="D605" s="1" t="str">
        <f>'2024'!B54</f>
        <v>Peter Petersen</v>
      </c>
      <c r="E605" s="1" t="str">
        <f>'2024'!O54</f>
        <v>Meta Petesen</v>
      </c>
      <c r="F605" s="1">
        <f>'2024'!A54</f>
        <v>24053</v>
      </c>
      <c r="G605" s="42">
        <f>'2024'!C54</f>
        <v>45434</v>
      </c>
      <c r="H605" s="48" t="str">
        <f>'2024'!G54</f>
        <v>web</v>
      </c>
      <c r="I605" s="1">
        <f t="shared" si="1"/>
        <v>2024</v>
      </c>
      <c r="J605" s="1">
        <f>'2024'!J54</f>
        <v>10</v>
      </c>
    </row>
    <row r="606" ht="14.25" customHeight="1">
      <c r="A606" s="1" t="str">
        <f>'2024'!M55</f>
        <v/>
      </c>
      <c r="B606" s="2" t="str">
        <f>'2024'!N55</f>
        <v/>
      </c>
      <c r="C606" s="1" t="s">
        <v>855</v>
      </c>
      <c r="D606" s="1" t="str">
        <f>'2024'!B55</f>
        <v>Josepha Schettler</v>
      </c>
      <c r="E606" s="1" t="str">
        <f>'2024'!O55</f>
        <v/>
      </c>
      <c r="F606" s="1">
        <f>'2024'!A55</f>
        <v>24054</v>
      </c>
      <c r="G606" s="42">
        <f>'2024'!C55</f>
        <v>45439</v>
      </c>
      <c r="H606" s="48" t="str">
        <f>'2024'!G55</f>
        <v>bc</v>
      </c>
      <c r="I606" s="1">
        <f t="shared" si="1"/>
        <v>2024</v>
      </c>
      <c r="J606" s="1" t="str">
        <f>'2024'!J55</f>
        <v/>
      </c>
    </row>
    <row r="607" ht="14.25" customHeight="1">
      <c r="A607" s="1" t="str">
        <f>'2024'!M56</f>
        <v/>
      </c>
      <c r="B607" s="2" t="str">
        <f>'2024'!N56</f>
        <v/>
      </c>
      <c r="C607" s="1" t="s">
        <v>1115</v>
      </c>
      <c r="D607" s="1" t="str">
        <f>'2024'!B56</f>
        <v>Lene Bysted</v>
      </c>
      <c r="E607" s="1" t="str">
        <f>'2024'!O56</f>
        <v/>
      </c>
      <c r="F607" s="1">
        <f>'2024'!A56</f>
        <v>24055</v>
      </c>
      <c r="G607" s="42">
        <f>'2024'!C56</f>
        <v>45432</v>
      </c>
      <c r="H607" s="48" t="str">
        <f>'2024'!G56</f>
        <v>web</v>
      </c>
      <c r="I607" s="1">
        <f t="shared" si="1"/>
        <v>2024</v>
      </c>
      <c r="J607" s="1">
        <f>'2024'!J56</f>
        <v>10</v>
      </c>
    </row>
    <row r="608" ht="14.25" customHeight="1">
      <c r="A608" s="1" t="str">
        <f>'2024'!M57</f>
        <v/>
      </c>
      <c r="B608" s="2" t="str">
        <f>'2024'!N57</f>
        <v/>
      </c>
      <c r="C608" s="1" t="s">
        <v>1116</v>
      </c>
      <c r="D608" s="1" t="str">
        <f>'2024'!B57</f>
        <v>Iben Munk</v>
      </c>
      <c r="E608" s="1" t="str">
        <f>'2024'!O57</f>
        <v/>
      </c>
      <c r="F608" s="1">
        <f>'2024'!A57</f>
        <v>24056</v>
      </c>
      <c r="G608" s="42">
        <f>'2024'!C57</f>
        <v>45516</v>
      </c>
      <c r="H608" s="48" t="str">
        <f>'2024'!G57</f>
        <v>bc</v>
      </c>
      <c r="I608" s="1">
        <f t="shared" si="1"/>
        <v>2024</v>
      </c>
      <c r="J608" s="1" t="str">
        <f>'2024'!J57</f>
        <v/>
      </c>
    </row>
    <row r="609" ht="14.25" customHeight="1">
      <c r="A609" s="1" t="str">
        <f>'2024'!M58</f>
        <v/>
      </c>
      <c r="B609" s="2" t="str">
        <f>'2024'!N58</f>
        <v/>
      </c>
      <c r="C609" s="1" t="s">
        <v>1118</v>
      </c>
      <c r="D609" s="1" t="str">
        <f>'2024'!B58</f>
        <v>Carsten </v>
      </c>
      <c r="E609" s="1" t="str">
        <f>'2024'!O58</f>
        <v>Elly</v>
      </c>
      <c r="F609" s="1">
        <f>'2024'!A58</f>
        <v>24057</v>
      </c>
      <c r="G609" s="42">
        <f>'2024'!C58</f>
        <v>45524</v>
      </c>
      <c r="H609" s="48" t="str">
        <f>'2024'!G58</f>
        <v>web</v>
      </c>
      <c r="I609" s="1">
        <f t="shared" si="1"/>
        <v>2024</v>
      </c>
      <c r="J609" s="1">
        <f>'2024'!J58</f>
        <v>10</v>
      </c>
    </row>
    <row r="610" ht="14.25" customHeight="1">
      <c r="A610" s="1" t="str">
        <f>'2024'!M59</f>
        <v/>
      </c>
      <c r="B610" s="2" t="str">
        <f>'2024'!N59</f>
        <v/>
      </c>
      <c r="C610" s="1" t="s">
        <v>1007</v>
      </c>
      <c r="D610" s="1" t="str">
        <f>'2024'!B59</f>
        <v>Erik Friis</v>
      </c>
      <c r="E610" s="1" t="str">
        <f>'2024'!O59</f>
        <v>Tove Friis</v>
      </c>
      <c r="F610" s="1">
        <f>'2024'!A59</f>
        <v>24058</v>
      </c>
      <c r="G610" s="42">
        <f>'2024'!C59</f>
        <v>45548</v>
      </c>
      <c r="H610" s="48" t="str">
        <f>'2024'!G59</f>
        <v>web</v>
      </c>
      <c r="I610" s="1">
        <f t="shared" si="1"/>
        <v>2024</v>
      </c>
      <c r="J610" s="1">
        <f>'2024'!J59</f>
        <v>10</v>
      </c>
    </row>
    <row r="611" ht="14.25" customHeight="1">
      <c r="A611" s="1" t="str">
        <f>'2024'!M60</f>
        <v/>
      </c>
      <c r="B611" s="2" t="str">
        <f>'2024'!N60</f>
        <v>28878840</v>
      </c>
      <c r="C611" s="1" t="s">
        <v>1123</v>
      </c>
      <c r="D611" s="1" t="str">
        <f>'2024'!B60</f>
        <v>Mette Thomsen</v>
      </c>
      <c r="E611" s="1" t="str">
        <f>'2024'!O60</f>
        <v/>
      </c>
      <c r="F611" s="1">
        <f>'2024'!A60</f>
        <v>24059</v>
      </c>
      <c r="G611" s="42">
        <f>'2024'!C60</f>
        <v>45492</v>
      </c>
      <c r="H611" s="48" t="str">
        <f>'2024'!G60</f>
        <v>bc</v>
      </c>
      <c r="I611" s="1">
        <f t="shared" si="1"/>
        <v>2024</v>
      </c>
      <c r="J611" s="1" t="str">
        <f>'2024'!J60</f>
        <v/>
      </c>
    </row>
    <row r="612" ht="14.25" customHeight="1">
      <c r="A612" s="1" t="str">
        <f>'2024'!M61</f>
        <v/>
      </c>
      <c r="B612" s="2">
        <f>'2024'!N61</f>
        <v>42911647</v>
      </c>
      <c r="C612" s="1" t="s">
        <v>320</v>
      </c>
      <c r="D612" s="1" t="str">
        <f>'2024'!B61</f>
        <v>Kjeld Vang-Olsen</v>
      </c>
      <c r="E612" s="1" t="str">
        <f>'2024'!O61</f>
        <v/>
      </c>
      <c r="F612" s="1">
        <f>'2024'!A61</f>
        <v>24060</v>
      </c>
      <c r="G612" s="42">
        <f>'2024'!C61</f>
        <v>45464</v>
      </c>
      <c r="H612" s="48" t="str">
        <f>'2024'!G61</f>
        <v>bc</v>
      </c>
      <c r="I612" s="1">
        <f t="shared" si="1"/>
        <v>2024</v>
      </c>
      <c r="J612" s="1" t="str">
        <f>'2024'!J61</f>
        <v/>
      </c>
    </row>
    <row r="613" ht="14.25" customHeight="1">
      <c r="A613" s="1" t="str">
        <f>'2024'!M62</f>
        <v/>
      </c>
      <c r="B613" s="2">
        <f>'2024'!N62</f>
        <v>22604864</v>
      </c>
      <c r="C613" s="1" t="s">
        <v>1126</v>
      </c>
      <c r="D613" s="1" t="str">
        <f>'2024'!B62</f>
        <v>Mette Øster</v>
      </c>
      <c r="E613" s="1" t="str">
        <f>'2024'!O62</f>
        <v/>
      </c>
      <c r="F613" s="1">
        <f>'2024'!A62</f>
        <v>24061</v>
      </c>
      <c r="G613" s="42">
        <f>'2024'!C62</f>
        <v>45480</v>
      </c>
      <c r="H613" s="48" t="str">
        <f>'2024'!G62</f>
        <v>bc</v>
      </c>
      <c r="I613" s="1">
        <f t="shared" si="1"/>
        <v>2024</v>
      </c>
      <c r="J613" s="1" t="str">
        <f>'2024'!J62</f>
        <v/>
      </c>
    </row>
    <row r="614" ht="14.25" customHeight="1">
      <c r="A614" s="1" t="str">
        <f>'2024'!M63</f>
        <v/>
      </c>
      <c r="B614" s="2" t="str">
        <f>'2024'!N63</f>
        <v/>
      </c>
      <c r="C614" s="1" t="s">
        <v>590</v>
      </c>
      <c r="D614" s="1" t="str">
        <f>'2024'!B63</f>
        <v>Christer Johansson</v>
      </c>
      <c r="E614" s="1" t="str">
        <f>'2024'!O63</f>
        <v/>
      </c>
      <c r="F614" s="1">
        <f>'2024'!A63</f>
        <v>24062</v>
      </c>
      <c r="G614" s="42">
        <f>'2024'!C63</f>
        <v>45502</v>
      </c>
      <c r="H614" s="48" t="str">
        <f>'2024'!G63</f>
        <v>bc</v>
      </c>
      <c r="I614" s="1">
        <f t="shared" si="1"/>
        <v>2024</v>
      </c>
      <c r="J614" s="1" t="str">
        <f>'2024'!J63</f>
        <v/>
      </c>
    </row>
    <row r="615" ht="14.25" customHeight="1">
      <c r="A615" s="1" t="str">
        <f>'2024'!M64</f>
        <v/>
      </c>
      <c r="B615" s="2" t="str">
        <f>'2024'!N64</f>
        <v/>
      </c>
      <c r="C615" s="1" t="s">
        <v>13</v>
      </c>
      <c r="D615" s="1" t="str">
        <f>'2024'!B64</f>
        <v>Lars Sørensen</v>
      </c>
      <c r="E615" s="1" t="str">
        <f>'2024'!O64</f>
        <v/>
      </c>
      <c r="F615" s="1">
        <f>'2024'!A64</f>
        <v>24063</v>
      </c>
      <c r="G615" s="42">
        <f>'2024'!C64</f>
        <v>45533</v>
      </c>
      <c r="H615" s="48" t="str">
        <f>'2024'!G64</f>
        <v>web</v>
      </c>
      <c r="I615" s="1">
        <f t="shared" si="1"/>
        <v>2024</v>
      </c>
      <c r="J615" s="1">
        <f>'2024'!J64</f>
        <v>10</v>
      </c>
    </row>
    <row r="616" ht="14.25" customHeight="1">
      <c r="A616" s="5" t="str">
        <f>'2024'!M65</f>
        <v>missmahia@hotmail.com</v>
      </c>
      <c r="B616" s="2" t="str">
        <f>'2024'!N65</f>
        <v>27570750</v>
      </c>
      <c r="C616" s="1" t="s">
        <v>912</v>
      </c>
      <c r="D616" s="1" t="str">
        <f>'2024'!B65</f>
        <v>Maria Bendixø-Bendixen</v>
      </c>
      <c r="E616" s="1" t="str">
        <f>'2024'!O65</f>
        <v/>
      </c>
      <c r="F616" s="1">
        <f>'2024'!A65</f>
        <v>24064</v>
      </c>
      <c r="G616" s="42">
        <f>'2024'!C65</f>
        <v>45506</v>
      </c>
      <c r="H616" s="48" t="str">
        <f>'2024'!G65</f>
        <v>web</v>
      </c>
      <c r="I616" s="1">
        <f t="shared" si="1"/>
        <v>2024</v>
      </c>
      <c r="J616" s="1">
        <f>'2024'!J65</f>
        <v>10</v>
      </c>
    </row>
    <row r="617" ht="14.25" customHeight="1">
      <c r="A617" s="1" t="str">
        <f>'2024'!M66</f>
        <v/>
      </c>
      <c r="B617" s="2" t="str">
        <f>'2024'!N66</f>
        <v/>
      </c>
      <c r="C617" s="1" t="s">
        <v>1132</v>
      </c>
      <c r="D617" s="1" t="str">
        <f>'2024'!B66</f>
        <v>Olaf Hannemann</v>
      </c>
      <c r="E617" s="1" t="str">
        <f>'2024'!O66</f>
        <v/>
      </c>
      <c r="F617" s="1">
        <f>'2024'!A66</f>
        <v>24065</v>
      </c>
      <c r="G617" s="42">
        <f>'2024'!C66</f>
        <v>45560</v>
      </c>
      <c r="H617" s="48" t="str">
        <f>'2024'!G66</f>
        <v>cansl</v>
      </c>
      <c r="I617" s="1">
        <f t="shared" si="1"/>
        <v>2024</v>
      </c>
      <c r="J617" s="1" t="str">
        <f>'2024'!J66</f>
        <v/>
      </c>
    </row>
    <row r="618" ht="14.25" customHeight="1">
      <c r="A618" s="1" t="str">
        <f>'2024'!M67</f>
        <v/>
      </c>
      <c r="B618" s="2">
        <f>'2024'!N67</f>
        <v>5731981212</v>
      </c>
      <c r="C618" s="1" t="s">
        <v>1134</v>
      </c>
      <c r="D618" s="1" t="str">
        <f>'2024'!B67</f>
        <v>Andre Hostmann</v>
      </c>
      <c r="E618" s="1" t="str">
        <f>'2024'!O67</f>
        <v/>
      </c>
      <c r="F618" s="1">
        <f>'2024'!A67</f>
        <v>24066</v>
      </c>
      <c r="G618" s="42">
        <f>'2024'!C67</f>
        <v>45438</v>
      </c>
      <c r="H618" s="48" t="str">
        <f>'2024'!G67</f>
        <v>bc</v>
      </c>
      <c r="I618" s="1">
        <f t="shared" si="1"/>
        <v>2024</v>
      </c>
      <c r="J618" s="1" t="str">
        <f>'2024'!J67</f>
        <v/>
      </c>
    </row>
    <row r="619" ht="14.25" customHeight="1">
      <c r="A619" s="1" t="str">
        <f>'2024'!M68</f>
        <v/>
      </c>
      <c r="B619" s="2" t="str">
        <f>'2024'!N68</f>
        <v/>
      </c>
      <c r="C619" s="1" t="s">
        <v>1136</v>
      </c>
      <c r="D619" s="1" t="str">
        <f>'2024'!B68</f>
        <v>Hara Dvinge</v>
      </c>
      <c r="E619" s="1" t="str">
        <f>'2024'!O68</f>
        <v/>
      </c>
      <c r="F619" s="1">
        <f>'2024'!A68</f>
        <v>24067</v>
      </c>
      <c r="G619" s="42">
        <f>'2024'!C68</f>
        <v>45415</v>
      </c>
      <c r="H619" s="48" t="str">
        <f>'2024'!G68</f>
        <v>bc</v>
      </c>
      <c r="I619" s="1">
        <f t="shared" si="1"/>
        <v>2024</v>
      </c>
      <c r="J619" s="1" t="str">
        <f>'2024'!J68</f>
        <v/>
      </c>
    </row>
    <row r="620" ht="14.25" customHeight="1">
      <c r="A620" s="1" t="str">
        <f>'2024'!M69</f>
        <v/>
      </c>
      <c r="B620" s="2">
        <f>'2024'!N69</f>
        <v>46707296990</v>
      </c>
      <c r="C620" s="1" t="s">
        <v>878</v>
      </c>
      <c r="D620" s="1" t="str">
        <f>'2024'!B69</f>
        <v>Jonas Svensson</v>
      </c>
      <c r="E620" s="1" t="str">
        <f>'2024'!O69</f>
        <v/>
      </c>
      <c r="F620" s="1">
        <f>'2024'!A69</f>
        <v>24068</v>
      </c>
      <c r="G620" s="42">
        <f>'2024'!C69</f>
        <v>45436</v>
      </c>
      <c r="H620" s="48" t="str">
        <f>'2024'!G69</f>
        <v>bc</v>
      </c>
      <c r="I620" s="1">
        <f t="shared" si="1"/>
        <v>2024</v>
      </c>
      <c r="J620" s="1" t="str">
        <f>'2024'!J69</f>
        <v/>
      </c>
    </row>
    <row r="621" ht="14.25" customHeight="1">
      <c r="A621" s="1" t="str">
        <f>'2024'!M70</f>
        <v/>
      </c>
      <c r="B621" s="2" t="str">
        <f>'2024'!N70</f>
        <v/>
      </c>
      <c r="C621" s="1" t="s">
        <v>1139</v>
      </c>
      <c r="D621" s="1" t="str">
        <f>'2024'!B70</f>
        <v>Ole Christophersen</v>
      </c>
      <c r="E621" s="1" t="str">
        <f>'2024'!O70</f>
        <v/>
      </c>
      <c r="F621" s="1">
        <f>'2024'!A70</f>
        <v>24069</v>
      </c>
      <c r="G621" s="42">
        <f>'2024'!C70</f>
        <v>45523</v>
      </c>
      <c r="H621" s="48" t="str">
        <f>'2024'!G70</f>
        <v>bc</v>
      </c>
      <c r="I621" s="1">
        <f t="shared" si="1"/>
        <v>2024</v>
      </c>
      <c r="J621" s="1" t="str">
        <f>'2024'!J70</f>
        <v/>
      </c>
    </row>
    <row r="622" ht="14.25" customHeight="1">
      <c r="A622" s="1" t="str">
        <f>'2024'!M71</f>
        <v/>
      </c>
      <c r="B622" s="2" t="str">
        <f>'2024'!N71</f>
        <v/>
      </c>
      <c r="C622" s="1" t="s">
        <v>786</v>
      </c>
      <c r="D622" s="1" t="str">
        <f>'2024'!B71</f>
        <v>Annette Aronsson</v>
      </c>
      <c r="E622" s="1" t="str">
        <f>'2024'!O71</f>
        <v/>
      </c>
      <c r="F622" s="1">
        <f>'2024'!A71</f>
        <v>24070</v>
      </c>
      <c r="G622" s="42">
        <f>'2024'!C71</f>
        <v>45468</v>
      </c>
      <c r="H622" s="48" t="str">
        <f>'2024'!G71</f>
        <v>cansl</v>
      </c>
      <c r="I622" s="1">
        <f t="shared" si="1"/>
        <v>2024</v>
      </c>
      <c r="J622" s="1" t="str">
        <f>'2024'!J71</f>
        <v/>
      </c>
    </row>
    <row r="623" ht="14.25" customHeight="1">
      <c r="A623" s="1" t="str">
        <f>'2024'!M72</f>
        <v/>
      </c>
      <c r="B623" s="2" t="str">
        <f>'2024'!N72</f>
        <v>310651408495</v>
      </c>
      <c r="C623" s="1" t="s">
        <v>1143</v>
      </c>
      <c r="D623" s="1" t="str">
        <f>'2024'!B72</f>
        <v>Juliette Driessen</v>
      </c>
      <c r="E623" s="1" t="str">
        <f>'2024'!O72</f>
        <v/>
      </c>
      <c r="F623" s="1">
        <f>'2024'!A72</f>
        <v>24071</v>
      </c>
      <c r="G623" s="42">
        <f>'2024'!C72</f>
        <v>45511</v>
      </c>
      <c r="H623" s="48" t="str">
        <f>'2024'!G72</f>
        <v>bc</v>
      </c>
      <c r="I623" s="1">
        <f t="shared" si="1"/>
        <v>2024</v>
      </c>
      <c r="J623" s="1" t="str">
        <f>'2024'!J72</f>
        <v/>
      </c>
    </row>
    <row r="624" ht="14.25" customHeight="1">
      <c r="A624" s="1" t="str">
        <f>'2024'!M73</f>
        <v/>
      </c>
      <c r="B624" s="2" t="str">
        <f>'2024'!N73</f>
        <v/>
      </c>
      <c r="C624" s="1" t="s">
        <v>1145</v>
      </c>
      <c r="D624" s="1" t="str">
        <f>'2024'!B73</f>
        <v>Sandra Brøns</v>
      </c>
      <c r="E624" s="1" t="str">
        <f>'2024'!O73</f>
        <v/>
      </c>
      <c r="F624" s="1">
        <f>'2024'!A73</f>
        <v>24072</v>
      </c>
      <c r="G624" s="42">
        <f>'2024'!C73</f>
        <v>45421</v>
      </c>
      <c r="H624" s="48" t="str">
        <f>'2024'!G73</f>
        <v>bc</v>
      </c>
      <c r="I624" s="1">
        <f t="shared" si="1"/>
        <v>2024</v>
      </c>
      <c r="J624" s="1" t="str">
        <f>'2024'!J73</f>
        <v/>
      </c>
    </row>
    <row r="625" ht="14.25" customHeight="1">
      <c r="A625" s="5" t="str">
        <f>'2024'!M74</f>
        <v>tsomberg@gmail.com</v>
      </c>
      <c r="B625" s="2" t="str">
        <f>'2024'!N74</f>
        <v>23801702</v>
      </c>
      <c r="C625" s="1" t="s">
        <v>928</v>
      </c>
      <c r="D625" s="1" t="str">
        <f>'2024'!B74</f>
        <v>Torben Sømberg</v>
      </c>
      <c r="E625" s="1" t="str">
        <f>'2024'!O74</f>
        <v>Bente Rambølle</v>
      </c>
      <c r="F625" s="1">
        <f>'2024'!A74</f>
        <v>24073</v>
      </c>
      <c r="G625" s="42">
        <f>'2024'!C74</f>
        <v>45503</v>
      </c>
      <c r="H625" s="48" t="str">
        <f>'2024'!G74</f>
        <v>web</v>
      </c>
      <c r="I625" s="1">
        <f t="shared" si="1"/>
        <v>2024</v>
      </c>
      <c r="J625" s="1">
        <f>'2024'!J74</f>
        <v>10</v>
      </c>
    </row>
    <row r="626" ht="14.25" customHeight="1">
      <c r="A626" s="1" t="str">
        <f>'2024'!M75</f>
        <v/>
      </c>
      <c r="B626" s="2" t="str">
        <f>'2024'!N75</f>
        <v>30541801</v>
      </c>
      <c r="C626" s="1" t="s">
        <v>377</v>
      </c>
      <c r="D626" s="1" t="str">
        <f>'2024'!B75</f>
        <v>Irene Jørgensen</v>
      </c>
      <c r="E626" s="1" t="str">
        <f>'2024'!O75</f>
        <v/>
      </c>
      <c r="F626" s="1">
        <f>'2024'!A75</f>
        <v>24074</v>
      </c>
      <c r="G626" s="42">
        <f>'2024'!C75</f>
        <v>45502</v>
      </c>
      <c r="H626" s="48" t="str">
        <f>'2024'!G75</f>
        <v>bc</v>
      </c>
      <c r="I626" s="1">
        <f t="shared" si="1"/>
        <v>2024</v>
      </c>
      <c r="J626" s="1" t="str">
        <f>'2024'!J75</f>
        <v/>
      </c>
    </row>
    <row r="627" ht="14.25" customHeight="1">
      <c r="A627" s="1" t="str">
        <f>'2024'!M76</f>
        <v/>
      </c>
      <c r="B627" s="2" t="str">
        <f>'2024'!N76</f>
        <v/>
      </c>
      <c r="C627" s="1" t="s">
        <v>99</v>
      </c>
      <c r="D627" s="1" t="str">
        <f>'2024'!B76</f>
        <v>Lene Bjørn Jensen</v>
      </c>
      <c r="E627" s="1" t="str">
        <f>'2024'!O76</f>
        <v/>
      </c>
      <c r="F627" s="1">
        <f>'2024'!A76</f>
        <v>24075</v>
      </c>
      <c r="G627" s="42">
        <f>'2024'!C76</f>
        <v>45554</v>
      </c>
      <c r="H627" s="48" t="str">
        <f>'2024'!G76</f>
        <v>web</v>
      </c>
      <c r="I627" s="1">
        <f t="shared" si="1"/>
        <v>2024</v>
      </c>
      <c r="J627" s="1">
        <f>'2024'!J76</f>
        <v>6</v>
      </c>
    </row>
    <row r="628" ht="14.25" customHeight="1">
      <c r="A628" s="1" t="str">
        <f>'2024'!M77</f>
        <v/>
      </c>
      <c r="B628" s="2" t="str">
        <f>'2024'!N77</f>
        <v/>
      </c>
      <c r="C628" s="1" t="s">
        <v>99</v>
      </c>
      <c r="D628" s="1" t="str">
        <f>'2024'!B77</f>
        <v>Jan Vest Jensen</v>
      </c>
      <c r="E628" s="1" t="str">
        <f>'2024'!O77</f>
        <v/>
      </c>
      <c r="F628" s="1">
        <f>'2024'!A77</f>
        <v>24076</v>
      </c>
      <c r="G628" s="42">
        <f>'2024'!C77</f>
        <v>45523</v>
      </c>
      <c r="H628" s="48" t="str">
        <f>'2024'!G77</f>
        <v>cansl</v>
      </c>
      <c r="I628" s="1">
        <f t="shared" si="1"/>
        <v>2024</v>
      </c>
      <c r="J628" s="1" t="str">
        <f>'2024'!J77</f>
        <v/>
      </c>
    </row>
    <row r="629" ht="14.25" customHeight="1">
      <c r="A629" s="5" t="str">
        <f>'2024'!M78</f>
        <v>annehastrup@yahoo.dk</v>
      </c>
      <c r="B629" s="2">
        <f>'2024'!N78</f>
        <v>30319291</v>
      </c>
      <c r="C629" s="1" t="s">
        <v>52</v>
      </c>
      <c r="D629" s="1" t="str">
        <f>'2024'!B78</f>
        <v>Anne Hastrup Poulsen</v>
      </c>
      <c r="E629" s="1" t="str">
        <f>'2024'!O78</f>
        <v/>
      </c>
      <c r="F629" s="1">
        <f>'2024'!A78</f>
        <v>24077</v>
      </c>
      <c r="G629" s="42">
        <f>'2024'!C78</f>
        <v>45470</v>
      </c>
      <c r="H629" s="48" t="str">
        <f>'2024'!G78</f>
        <v>web</v>
      </c>
      <c r="I629" s="1">
        <f t="shared" si="1"/>
        <v>2024</v>
      </c>
      <c r="J629" s="1">
        <f>'2024'!J78</f>
        <v>10</v>
      </c>
    </row>
    <row r="630" ht="14.25" customHeight="1">
      <c r="A630" s="1" t="str">
        <f>'2024'!M79</f>
        <v/>
      </c>
      <c r="B630" s="2" t="str">
        <f>'2024'!N79</f>
        <v>25675006</v>
      </c>
      <c r="C630" s="1" t="s">
        <v>403</v>
      </c>
      <c r="D630" s="1" t="str">
        <f>'2024'!B79</f>
        <v>Tina Petersen</v>
      </c>
      <c r="E630" s="1" t="str">
        <f>'2024'!O79</f>
        <v/>
      </c>
      <c r="F630" s="1">
        <f>'2024'!A79</f>
        <v>24078</v>
      </c>
      <c r="G630" s="42">
        <f>'2024'!C79</f>
        <v>45490</v>
      </c>
      <c r="H630" s="48" t="str">
        <f>'2024'!G79</f>
        <v>bc</v>
      </c>
      <c r="I630" s="1">
        <f t="shared" si="1"/>
        <v>2024</v>
      </c>
      <c r="J630" s="1" t="str">
        <f>'2024'!J79</f>
        <v/>
      </c>
    </row>
    <row r="631" ht="14.25" customHeight="1">
      <c r="A631" s="5" t="str">
        <f>'2024'!M80</f>
        <v>musikerbjarne@gmail.com</v>
      </c>
      <c r="B631" s="2" t="str">
        <f>'2024'!N80</f>
        <v>26251564</v>
      </c>
      <c r="C631" s="1" t="s">
        <v>815</v>
      </c>
      <c r="D631" s="1" t="str">
        <f>'2024'!B80</f>
        <v>Bjarne List Nissen</v>
      </c>
      <c r="E631" s="1" t="str">
        <f>'2024'!O80</f>
        <v>Astrid</v>
      </c>
      <c r="F631" s="1">
        <f>'2024'!A80</f>
        <v>24079</v>
      </c>
      <c r="G631" s="42">
        <f>'2024'!C80</f>
        <v>45479</v>
      </c>
      <c r="H631" s="48" t="str">
        <f>'2024'!G80</f>
        <v>web</v>
      </c>
      <c r="I631" s="1">
        <f t="shared" si="1"/>
        <v>2024</v>
      </c>
      <c r="J631" s="1">
        <f>'2024'!J80</f>
        <v>10</v>
      </c>
    </row>
    <row r="632" ht="14.25" customHeight="1">
      <c r="A632" s="1" t="str">
        <f>'2024'!M81</f>
        <v/>
      </c>
      <c r="B632" s="2" t="str">
        <f>'2024'!N81</f>
        <v/>
      </c>
      <c r="C632" s="1" t="s">
        <v>1161</v>
      </c>
      <c r="D632" s="1" t="str">
        <f>'2024'!B81</f>
        <v>Ann Alsted</v>
      </c>
      <c r="E632" s="1" t="str">
        <f>'2024'!O81</f>
        <v/>
      </c>
      <c r="F632" s="1">
        <f>'2024'!A81</f>
        <v>24080</v>
      </c>
      <c r="G632" s="42">
        <f>'2024'!C81</f>
        <v>45436</v>
      </c>
      <c r="H632" s="48" t="str">
        <f>'2024'!G81</f>
        <v>web</v>
      </c>
      <c r="I632" s="1">
        <f t="shared" si="1"/>
        <v>2024</v>
      </c>
      <c r="J632" s="1">
        <f>'2024'!J81</f>
        <v>10</v>
      </c>
    </row>
    <row r="633" ht="14.25" customHeight="1">
      <c r="A633" s="1" t="str">
        <f>'2024'!M82</f>
        <v/>
      </c>
      <c r="B633" s="2" t="str">
        <f>'2024'!N82</f>
        <v/>
      </c>
      <c r="C633" s="1" t="s">
        <v>1163</v>
      </c>
      <c r="D633" s="1" t="str">
        <f>'2024'!B82</f>
        <v>Kari Anna Ruud</v>
      </c>
      <c r="E633" s="1" t="str">
        <f>'2024'!O82</f>
        <v/>
      </c>
      <c r="F633" s="1">
        <f>'2024'!A82</f>
        <v>24081</v>
      </c>
      <c r="G633" s="42">
        <f>'2024'!C82</f>
        <v>45475</v>
      </c>
      <c r="H633" s="48" t="str">
        <f>'2024'!G82</f>
        <v>bc</v>
      </c>
      <c r="I633" s="1">
        <f t="shared" si="1"/>
        <v>2024</v>
      </c>
      <c r="J633" s="1" t="str">
        <f>'2024'!J82</f>
        <v/>
      </c>
    </row>
    <row r="634" ht="14.25" customHeight="1">
      <c r="A634" s="1" t="str">
        <f>'2024'!M83</f>
        <v/>
      </c>
      <c r="B634" s="2" t="str">
        <f>'2024'!N83</f>
        <v/>
      </c>
      <c r="C634" s="1" t="s">
        <v>1165</v>
      </c>
      <c r="D634" s="1" t="str">
        <f>'2024'!B83</f>
        <v>Rikke Stenkjær</v>
      </c>
      <c r="E634" s="1" t="str">
        <f>'2024'!O83</f>
        <v/>
      </c>
      <c r="F634" s="1">
        <f>'2024'!A83</f>
        <v>24082</v>
      </c>
      <c r="G634" s="42">
        <f>'2024'!C83</f>
        <v>45473</v>
      </c>
      <c r="H634" s="48" t="str">
        <f>'2024'!G83</f>
        <v>cansl</v>
      </c>
      <c r="I634" s="1">
        <f t="shared" si="1"/>
        <v>2024</v>
      </c>
      <c r="J634" s="1" t="str">
        <f>'2024'!J83</f>
        <v/>
      </c>
    </row>
    <row r="635" ht="14.25" customHeight="1">
      <c r="A635" s="5" t="str">
        <f>'2024'!M84</f>
        <v>hatolamail@gmail.com</v>
      </c>
      <c r="B635" s="2" t="str">
        <f>'2024'!N84</f>
        <v/>
      </c>
      <c r="C635" s="1" t="s">
        <v>312</v>
      </c>
      <c r="D635" s="1" t="str">
        <f>'2024'!B84</f>
        <v>Torben Larsen</v>
      </c>
      <c r="E635" s="1" t="str">
        <f>'2024'!O84</f>
        <v/>
      </c>
      <c r="F635" s="1">
        <f>'2024'!A84</f>
        <v>24083</v>
      </c>
      <c r="G635" s="42">
        <f>'2024'!C84</f>
        <v>45530</v>
      </c>
      <c r="H635" s="48" t="str">
        <f>'2024'!G84</f>
        <v>web</v>
      </c>
      <c r="I635" s="1">
        <f t="shared" si="1"/>
        <v>2024</v>
      </c>
      <c r="J635" s="1">
        <f>'2024'!J84</f>
        <v>5</v>
      </c>
    </row>
    <row r="636" ht="14.25" customHeight="1">
      <c r="A636" s="1" t="str">
        <f>'2024'!M85</f>
        <v/>
      </c>
      <c r="B636" s="2" t="str">
        <f>'2024'!N85</f>
        <v/>
      </c>
      <c r="C636" s="1" t="s">
        <v>30</v>
      </c>
      <c r="D636" s="1" t="str">
        <f>'2024'!B85</f>
        <v>Kaj Hansen</v>
      </c>
      <c r="E636" s="1" t="str">
        <f>'2024'!O85</f>
        <v/>
      </c>
      <c r="F636" s="1">
        <f>'2024'!A85</f>
        <v>24084</v>
      </c>
      <c r="G636" s="42">
        <f>'2024'!C85</f>
        <v>45429</v>
      </c>
      <c r="H636" s="48" t="str">
        <f>'2024'!G85</f>
        <v>web</v>
      </c>
      <c r="I636" s="1">
        <f t="shared" si="1"/>
        <v>2024</v>
      </c>
      <c r="J636" s="1" t="str">
        <f>'2024'!J85</f>
        <v/>
      </c>
    </row>
    <row r="637" ht="14.25" customHeight="1">
      <c r="A637" s="5" t="str">
        <f>'2024'!M86</f>
        <v>styffer.roland@hotmail.com</v>
      </c>
      <c r="B637" s="2" t="str">
        <f>'2024'!N86</f>
        <v/>
      </c>
      <c r="C637" s="1" t="s">
        <v>1170</v>
      </c>
      <c r="D637" s="1" t="str">
        <f>'2024'!B86</f>
        <v>Christoffer styffer roland</v>
      </c>
      <c r="E637" s="1" t="str">
        <f>'2024'!O86</f>
        <v/>
      </c>
      <c r="F637" s="1">
        <f>'2024'!A86</f>
        <v>24085</v>
      </c>
      <c r="G637" s="42">
        <f>'2024'!C86</f>
        <v>45519</v>
      </c>
      <c r="H637" s="48" t="str">
        <f>'2024'!G86</f>
        <v>web</v>
      </c>
      <c r="I637" s="1">
        <f t="shared" si="1"/>
        <v>2024</v>
      </c>
      <c r="J637" s="1" t="str">
        <f>'2024'!J86</f>
        <v/>
      </c>
    </row>
    <row r="638" ht="14.25" customHeight="1">
      <c r="A638" s="1" t="str">
        <f>'2024'!M87</f>
        <v/>
      </c>
      <c r="B638" s="2" t="str">
        <f>'2024'!N87</f>
        <v/>
      </c>
      <c r="C638" s="1" t="s">
        <v>177</v>
      </c>
      <c r="D638" s="1" t="str">
        <f>'2024'!B87</f>
        <v>Sarah Wahlgreen</v>
      </c>
      <c r="E638" s="1" t="str">
        <f>'2024'!O87</f>
        <v/>
      </c>
      <c r="F638" s="1">
        <f>'2024'!A87</f>
        <v>24086</v>
      </c>
      <c r="G638" s="42">
        <f>'2024'!C87</f>
        <v>45527</v>
      </c>
      <c r="H638" s="48" t="str">
        <f>'2024'!G87</f>
        <v>cansl</v>
      </c>
      <c r="I638" s="1">
        <f t="shared" si="1"/>
        <v>2024</v>
      </c>
      <c r="J638" s="1" t="str">
        <f>'2024'!J87</f>
        <v/>
      </c>
    </row>
    <row r="639" ht="14.25" customHeight="1">
      <c r="A639" s="5" t="str">
        <f>'2024'!M88</f>
        <v>ruthib039@gmail.com</v>
      </c>
      <c r="B639" s="2" t="str">
        <f>'2024'!N88</f>
        <v>20831213</v>
      </c>
      <c r="C639" s="1" t="s">
        <v>1515</v>
      </c>
      <c r="D639" s="1" t="str">
        <f>'2024'!B88</f>
        <v>Ib Nejlun</v>
      </c>
      <c r="E639" s="1" t="str">
        <f>'2024'!O88</f>
        <v>Ruth Edelmann</v>
      </c>
      <c r="F639" s="1">
        <f>'2024'!A88</f>
        <v>24087</v>
      </c>
      <c r="G639" s="42">
        <f>'2024'!C88</f>
        <v>45508</v>
      </c>
      <c r="H639" s="48" t="str">
        <f>'2024'!G88</f>
        <v>web</v>
      </c>
      <c r="I639" s="1">
        <f t="shared" si="1"/>
        <v>2024</v>
      </c>
      <c r="J639" s="1" t="str">
        <f>'2024'!J88</f>
        <v/>
      </c>
    </row>
    <row r="640" ht="14.25" customHeight="1">
      <c r="A640" s="1" t="str">
        <f>'2024'!M89</f>
        <v/>
      </c>
      <c r="B640" s="2" t="str">
        <f>'2024'!N89</f>
        <v>15739443215</v>
      </c>
      <c r="C640" s="1" t="s">
        <v>1178</v>
      </c>
      <c r="D640" s="1" t="str">
        <f>'2024'!B89</f>
        <v>Fahr Uwe</v>
      </c>
      <c r="E640" s="1" t="str">
        <f>'2024'!O89</f>
        <v/>
      </c>
      <c r="F640" s="1">
        <f>'2024'!A89</f>
        <v>24088</v>
      </c>
      <c r="G640" s="42">
        <f>'2024'!C89</f>
        <v>45508</v>
      </c>
      <c r="H640" s="48" t="str">
        <f>'2024'!G89</f>
        <v>bc</v>
      </c>
      <c r="I640" s="1">
        <f t="shared" si="1"/>
        <v>2024</v>
      </c>
      <c r="J640" s="1" t="str">
        <f>'2024'!J89</f>
        <v/>
      </c>
    </row>
    <row r="641" ht="14.25" customHeight="1">
      <c r="A641" s="1" t="str">
        <f>'2024'!M90</f>
        <v/>
      </c>
      <c r="B641" s="2" t="str">
        <f>'2024'!N90</f>
        <v/>
      </c>
      <c r="C641" s="1" t="s">
        <v>403</v>
      </c>
      <c r="D641" s="1" t="str">
        <f>'2024'!B90</f>
        <v>Kirsten Petersen </v>
      </c>
      <c r="E641" s="1" t="str">
        <f>'2024'!O90</f>
        <v/>
      </c>
      <c r="F641" s="1">
        <f>'2024'!A90</f>
        <v>24089</v>
      </c>
      <c r="G641" s="42">
        <f>'2024'!C90</f>
        <v>45527</v>
      </c>
      <c r="H641" s="48" t="str">
        <f>'2024'!G90</f>
        <v>bc</v>
      </c>
      <c r="I641" s="1">
        <f t="shared" si="1"/>
        <v>2024</v>
      </c>
      <c r="J641" s="1" t="str">
        <f>'2024'!J90</f>
        <v/>
      </c>
    </row>
    <row r="642" ht="14.25" customHeight="1">
      <c r="A642" s="5" t="str">
        <f>'2024'!M91</f>
        <v>anette.holmstykke.andersen@gmail.com</v>
      </c>
      <c r="B642" s="2">
        <f>'2024'!N91</f>
        <v>22672276</v>
      </c>
      <c r="C642" s="1" t="s">
        <v>213</v>
      </c>
      <c r="D642" s="1" t="str">
        <f>'2024'!B91</f>
        <v>Anette Holmslykke Andersen</v>
      </c>
      <c r="E642" s="1" t="str">
        <f>'2024'!O91</f>
        <v/>
      </c>
      <c r="F642" s="1">
        <f>'2024'!A91</f>
        <v>24090</v>
      </c>
      <c r="G642" s="42">
        <f>'2024'!C91</f>
        <v>45472</v>
      </c>
      <c r="H642" s="48" t="str">
        <f>'2024'!G91</f>
        <v>web</v>
      </c>
      <c r="I642" s="1">
        <f t="shared" si="1"/>
        <v>2024</v>
      </c>
      <c r="J642" s="1">
        <f>'2024'!J91</f>
        <v>5</v>
      </c>
    </row>
    <row r="643" ht="14.25" customHeight="1">
      <c r="A643" s="1" t="str">
        <f>'2024'!M92</f>
        <v/>
      </c>
      <c r="B643" s="2" t="str">
        <f>'2024'!N92</f>
        <v/>
      </c>
      <c r="C643" s="1" t="s">
        <v>1183</v>
      </c>
      <c r="D643" s="1" t="str">
        <f>'2024'!B92</f>
        <v>Annemette Hvidfeldt Filstrup</v>
      </c>
      <c r="E643" s="1" t="str">
        <f>'2024'!O92</f>
        <v/>
      </c>
      <c r="F643" s="1">
        <f>'2024'!A92</f>
        <v>24091</v>
      </c>
      <c r="G643" s="42">
        <f>'2024'!C92</f>
        <v>45501</v>
      </c>
      <c r="H643" s="48" t="str">
        <f>'2024'!G92</f>
        <v>cansl</v>
      </c>
      <c r="I643" s="1">
        <f t="shared" si="1"/>
        <v>2024</v>
      </c>
      <c r="J643" s="1" t="str">
        <f>'2024'!J92</f>
        <v/>
      </c>
    </row>
    <row r="644" ht="14.25" customHeight="1">
      <c r="A644" s="1" t="str">
        <f>'2024'!M93</f>
        <v/>
      </c>
      <c r="B644" s="2" t="str">
        <f>'2024'!N93</f>
        <v/>
      </c>
      <c r="C644" s="1" t="s">
        <v>403</v>
      </c>
      <c r="D644" s="1" t="str">
        <f>'2024'!B93</f>
        <v>Anton Petersen</v>
      </c>
      <c r="E644" s="1" t="str">
        <f>'2024'!O93</f>
        <v/>
      </c>
      <c r="F644" s="1">
        <f>'2024'!A93</f>
        <v>24092</v>
      </c>
      <c r="G644" s="42">
        <f>'2024'!C93</f>
        <v>45449</v>
      </c>
      <c r="H644" s="48" t="str">
        <f>'2024'!G93</f>
        <v>bc</v>
      </c>
      <c r="I644" s="1">
        <f t="shared" si="1"/>
        <v>2024</v>
      </c>
      <c r="J644" s="1" t="str">
        <f>'2024'!J93</f>
        <v/>
      </c>
    </row>
    <row r="645" ht="14.25" customHeight="1">
      <c r="A645" s="1" t="str">
        <f>'2024'!M94</f>
        <v/>
      </c>
      <c r="B645" s="2" t="str">
        <f>'2024'!N94</f>
        <v/>
      </c>
      <c r="C645" s="1" t="s">
        <v>1186</v>
      </c>
      <c r="D645" s="1" t="str">
        <f>'2024'!B94</f>
        <v>Bodo Hamel</v>
      </c>
      <c r="E645" s="1" t="str">
        <f>'2024'!O94</f>
        <v/>
      </c>
      <c r="F645" s="1">
        <f>'2024'!A94</f>
        <v>24093</v>
      </c>
      <c r="G645" s="42">
        <f>'2024'!C94</f>
        <v>45551</v>
      </c>
      <c r="H645" s="48" t="str">
        <f>'2024'!G94</f>
        <v>bc</v>
      </c>
      <c r="I645" s="1">
        <f t="shared" si="1"/>
        <v>2024</v>
      </c>
      <c r="J645" s="1" t="str">
        <f>'2024'!J94</f>
        <v/>
      </c>
    </row>
    <row r="646" ht="14.25" customHeight="1">
      <c r="A646" s="1" t="str">
        <f>'2024'!M95</f>
        <v/>
      </c>
      <c r="B646" s="2" t="str">
        <f>'2024'!N95</f>
        <v/>
      </c>
      <c r="C646" s="1" t="s">
        <v>1188</v>
      </c>
      <c r="D646" s="1" t="str">
        <f>'2024'!B95</f>
        <v>Lars Erik Johannesson</v>
      </c>
      <c r="E646" s="1" t="str">
        <f>'2024'!O95</f>
        <v/>
      </c>
      <c r="F646" s="1">
        <f>'2024'!A95</f>
        <v>24094</v>
      </c>
      <c r="G646" s="42">
        <f>'2024'!C95</f>
        <v>45558</v>
      </c>
      <c r="H646" s="48" t="str">
        <f>'2024'!G95</f>
        <v>bc</v>
      </c>
      <c r="I646" s="1">
        <f t="shared" si="1"/>
        <v>2024</v>
      </c>
      <c r="J646" s="1" t="str">
        <f>'2024'!J95</f>
        <v/>
      </c>
    </row>
    <row r="647" ht="14.25" customHeight="1">
      <c r="A647" s="1" t="str">
        <f>'2024'!M96</f>
        <v/>
      </c>
      <c r="B647" s="2" t="str">
        <f>'2024'!N96</f>
        <v/>
      </c>
      <c r="C647" s="1" t="s">
        <v>362</v>
      </c>
      <c r="D647" s="1" t="str">
        <f>'2024'!B96</f>
        <v>Nadja Kristiansen</v>
      </c>
      <c r="E647" s="1" t="str">
        <f>'2024'!O96</f>
        <v/>
      </c>
      <c r="F647" s="1">
        <f>'2024'!A96</f>
        <v>24095</v>
      </c>
      <c r="G647" s="42">
        <f>'2024'!C96</f>
        <v>45568</v>
      </c>
      <c r="H647" s="48" t="str">
        <f>'2024'!G96</f>
        <v>cansl</v>
      </c>
      <c r="I647" s="1">
        <f t="shared" si="1"/>
        <v>2024</v>
      </c>
      <c r="J647" s="1" t="str">
        <f>'2024'!J96</f>
        <v/>
      </c>
    </row>
    <row r="648" ht="14.25" customHeight="1">
      <c r="A648" s="1" t="str">
        <f>'2024'!M97</f>
        <v/>
      </c>
      <c r="B648" s="2" t="str">
        <f>'2024'!N97</f>
        <v/>
      </c>
      <c r="C648" s="1" t="s">
        <v>83</v>
      </c>
      <c r="D648" s="1" t="str">
        <f>'2024'!B97</f>
        <v>Jeff Craven</v>
      </c>
      <c r="E648" s="1" t="str">
        <f>'2024'!O97</f>
        <v/>
      </c>
      <c r="F648" s="1">
        <f>'2024'!A97</f>
        <v>24096</v>
      </c>
      <c r="G648" s="42">
        <f>'2024'!C97</f>
        <v>45415</v>
      </c>
      <c r="H648" s="48" t="str">
        <f>'2024'!G97</f>
        <v>bc</v>
      </c>
      <c r="I648" s="1">
        <f t="shared" si="1"/>
        <v>2024</v>
      </c>
      <c r="J648" s="1" t="str">
        <f>'2024'!J97</f>
        <v/>
      </c>
    </row>
    <row r="649" ht="14.25" customHeight="1">
      <c r="A649" s="1" t="str">
        <f>'2024'!M98</f>
        <v/>
      </c>
      <c r="B649" s="2" t="str">
        <f>'2024'!N98</f>
        <v>41427392</v>
      </c>
      <c r="C649" s="1" t="s">
        <v>1191</v>
      </c>
      <c r="D649" s="1" t="str">
        <f>'2024'!B98</f>
        <v>Shengxi LI</v>
      </c>
      <c r="E649" s="1" t="str">
        <f>'2024'!O98</f>
        <v/>
      </c>
      <c r="F649" s="1">
        <f>'2024'!A98</f>
        <v>24097</v>
      </c>
      <c r="G649" s="42">
        <f>'2024'!C98</f>
        <v>45508</v>
      </c>
      <c r="H649" s="48" t="str">
        <f>'2024'!G98</f>
        <v>bc</v>
      </c>
      <c r="I649" s="1">
        <f t="shared" si="1"/>
        <v>2024</v>
      </c>
      <c r="J649" s="1" t="str">
        <f>'2024'!J98</f>
        <v/>
      </c>
    </row>
    <row r="650" ht="14.25" customHeight="1">
      <c r="A650" s="1" t="str">
        <f>'2024'!M99</f>
        <v/>
      </c>
      <c r="B650" s="2" t="str">
        <f>'2024'!N99</f>
        <v/>
      </c>
      <c r="C650" s="1" t="s">
        <v>1193</v>
      </c>
      <c r="D650" s="1" t="str">
        <f>'2024'!B99</f>
        <v>Yoanna Gorova</v>
      </c>
      <c r="E650" s="1" t="str">
        <f>'2024'!O99</f>
        <v/>
      </c>
      <c r="F650" s="1">
        <f>'2024'!A99</f>
        <v>24098</v>
      </c>
      <c r="G650" s="42">
        <f>'2024'!C99</f>
        <v>45428</v>
      </c>
      <c r="H650" s="48" t="str">
        <f>'2024'!G99</f>
        <v>bc</v>
      </c>
      <c r="I650" s="1">
        <f t="shared" si="1"/>
        <v>2024</v>
      </c>
      <c r="J650" s="1" t="str">
        <f>'2024'!J99</f>
        <v/>
      </c>
    </row>
    <row r="651" ht="14.25" customHeight="1">
      <c r="A651" s="1" t="str">
        <f>'2024'!M100</f>
        <v/>
      </c>
      <c r="B651" s="2" t="str">
        <f>'2024'!N100</f>
        <v/>
      </c>
      <c r="C651" s="1" t="s">
        <v>1195</v>
      </c>
      <c r="D651" s="1" t="str">
        <f>'2024'!B100</f>
        <v>Sandra Kreuzinger</v>
      </c>
      <c r="E651" s="1" t="str">
        <f>'2024'!O100</f>
        <v/>
      </c>
      <c r="F651" s="1">
        <f>'2024'!A100</f>
        <v>24099</v>
      </c>
      <c r="G651" s="42">
        <f>'2024'!C100</f>
        <v>45533</v>
      </c>
      <c r="H651" s="48" t="str">
        <f>'2024'!G100</f>
        <v>cansl</v>
      </c>
      <c r="I651" s="1">
        <f t="shared" si="1"/>
        <v>2024</v>
      </c>
      <c r="J651" s="1" t="str">
        <f>'2024'!J100</f>
        <v/>
      </c>
    </row>
    <row r="652" ht="14.25" customHeight="1">
      <c r="A652" s="1" t="str">
        <f>'2024'!M101</f>
        <v/>
      </c>
      <c r="B652" s="2" t="str">
        <f>'2024'!N101</f>
        <v/>
      </c>
      <c r="C652" s="1" t="s">
        <v>1197</v>
      </c>
      <c r="D652" s="1" t="str">
        <f>'2024'!B101</f>
        <v>Adam Blazejewski</v>
      </c>
      <c r="E652" s="1" t="str">
        <f>'2024'!O101</f>
        <v/>
      </c>
      <c r="F652" s="1">
        <f>'2024'!A101</f>
        <v>24100</v>
      </c>
      <c r="G652" s="42">
        <f>'2024'!C101</f>
        <v>45414</v>
      </c>
      <c r="H652" s="48" t="str">
        <f>'2024'!G101</f>
        <v>bc</v>
      </c>
      <c r="I652" s="1">
        <f t="shared" si="1"/>
        <v>2024</v>
      </c>
      <c r="J652" s="1" t="str">
        <f>'2024'!J101</f>
        <v/>
      </c>
    </row>
    <row r="653" ht="14.25" customHeight="1">
      <c r="A653" s="1" t="str">
        <f>'2024'!M102</f>
        <v/>
      </c>
      <c r="B653" s="2" t="str">
        <f>'2024'!N102</f>
        <v>706214313</v>
      </c>
      <c r="C653" s="1" t="s">
        <v>427</v>
      </c>
      <c r="D653" s="1" t="str">
        <f>'2024'!B102</f>
        <v>Mats Skoglund</v>
      </c>
      <c r="E653" s="1" t="str">
        <f>'2024'!O102</f>
        <v>Maria Skoglund</v>
      </c>
      <c r="F653" s="1">
        <f>'2024'!A102</f>
        <v>24101</v>
      </c>
      <c r="G653" s="42">
        <f>'2024'!C102</f>
        <v>45503</v>
      </c>
      <c r="H653" s="48" t="str">
        <f>'2024'!G102</f>
        <v>bc</v>
      </c>
      <c r="I653" s="1">
        <f t="shared" si="1"/>
        <v>2024</v>
      </c>
      <c r="J653" s="1" t="str">
        <f>'2024'!J102</f>
        <v/>
      </c>
    </row>
    <row r="654" ht="14.25" customHeight="1">
      <c r="A654" s="1" t="str">
        <f>'2024'!M103</f>
        <v/>
      </c>
      <c r="B654" s="2">
        <f>'2024'!N103</f>
        <v>40502628</v>
      </c>
      <c r="C654" s="1" t="s">
        <v>1527</v>
      </c>
      <c r="D654" s="1" t="str">
        <f>'2024'!B103</f>
        <v>Bert Van der Vegte</v>
      </c>
      <c r="E654" s="1" t="str">
        <f>'2024'!O103</f>
        <v/>
      </c>
      <c r="F654" s="1">
        <f>'2024'!A103</f>
        <v>24102</v>
      </c>
      <c r="G654" s="42">
        <f>'2024'!C103</f>
        <v>45475</v>
      </c>
      <c r="H654" s="48" t="str">
        <f>'2024'!G103</f>
        <v>bc</v>
      </c>
      <c r="I654" s="1">
        <f t="shared" si="1"/>
        <v>2024</v>
      </c>
      <c r="J654" s="1" t="str">
        <f>'2024'!J103</f>
        <v/>
      </c>
    </row>
    <row r="655" ht="14.25" customHeight="1">
      <c r="A655" s="1" t="str">
        <f>'2024'!M104</f>
        <v/>
      </c>
      <c r="B655" s="2" t="str">
        <f>'2024'!N104</f>
        <v/>
      </c>
      <c r="C655" s="1" t="s">
        <v>1203</v>
      </c>
      <c r="D655" s="1" t="str">
        <f>'2024'!B104</f>
        <v>Guido Grimme</v>
      </c>
      <c r="E655" s="1" t="str">
        <f>'2024'!O104</f>
        <v/>
      </c>
      <c r="F655" s="1">
        <f>'2024'!A104</f>
        <v>24103</v>
      </c>
      <c r="G655" s="42">
        <f>'2024'!C104</f>
        <v>45522</v>
      </c>
      <c r="H655" s="48" t="str">
        <f>'2024'!G104</f>
        <v>bc</v>
      </c>
      <c r="I655" s="1">
        <f t="shared" si="1"/>
        <v>2024</v>
      </c>
      <c r="J655" s="1" t="str">
        <f>'2024'!J104</f>
        <v/>
      </c>
    </row>
    <row r="656" ht="14.25" customHeight="1">
      <c r="A656" s="1" t="str">
        <f>'2024'!M106</f>
        <v/>
      </c>
      <c r="B656" s="2">
        <f>'2024'!N106</f>
        <v>40388202</v>
      </c>
      <c r="C656" s="1" t="s">
        <v>1208</v>
      </c>
      <c r="D656" s="1" t="str">
        <f>'2024'!B106</f>
        <v>Thomas hofman-Bang</v>
      </c>
      <c r="E656" s="1" t="str">
        <f>'2024'!O106</f>
        <v/>
      </c>
      <c r="F656" s="1">
        <f>'2024'!A106</f>
        <v>24104</v>
      </c>
      <c r="G656" s="42">
        <f>'2024'!C106</f>
        <v>45454</v>
      </c>
      <c r="H656" s="48" t="str">
        <f>'2024'!G106</f>
        <v>web</v>
      </c>
      <c r="I656" s="1">
        <f t="shared" si="1"/>
        <v>2024</v>
      </c>
      <c r="J656" s="1" t="str">
        <f>'2024'!J106</f>
        <v/>
      </c>
    </row>
    <row r="657" ht="14.25" customHeight="1">
      <c r="A657" s="5" t="str">
        <f>'2024'!M105</f>
        <v>ab@industriensfond.dk</v>
      </c>
      <c r="B657" s="2" t="str">
        <f>'2024'!N105</f>
        <v/>
      </c>
      <c r="C657" s="1" t="s">
        <v>1206</v>
      </c>
      <c r="D657" s="1" t="str">
        <f>'2024'!B105</f>
        <v>Anders Brandtoft</v>
      </c>
      <c r="E657" s="1" t="str">
        <f>'2024'!O105</f>
        <v/>
      </c>
      <c r="F657" s="1">
        <f>'2024'!A105</f>
        <v>24104</v>
      </c>
      <c r="G657" s="42">
        <f>'2024'!C105</f>
        <v>45454</v>
      </c>
      <c r="H657" s="48" t="str">
        <f>'2024'!G105</f>
        <v>web</v>
      </c>
      <c r="I657" s="1">
        <f t="shared" si="1"/>
        <v>2024</v>
      </c>
      <c r="J657" s="1" t="str">
        <f>'2024'!J105</f>
        <v/>
      </c>
    </row>
    <row r="658" ht="14.25" customHeight="1">
      <c r="A658" s="1" t="str">
        <f>'2024'!M107</f>
        <v/>
      </c>
      <c r="B658" s="2" t="str">
        <f>'2024'!N107</f>
        <v/>
      </c>
      <c r="C658" s="1" t="s">
        <v>1210</v>
      </c>
      <c r="D658" s="1" t="str">
        <f>'2024'!B107</f>
        <v>Thomaz Gawron-Gawrzynski</v>
      </c>
      <c r="E658" s="1" t="str">
        <f>'2024'!O107</f>
        <v/>
      </c>
      <c r="F658" s="1">
        <f>'2024'!A107</f>
        <v>24105</v>
      </c>
      <c r="G658" s="42">
        <f>'2024'!C107</f>
        <v>45526</v>
      </c>
      <c r="H658" s="48" t="str">
        <f>'2024'!G107</f>
        <v>bc</v>
      </c>
      <c r="I658" s="1">
        <f t="shared" si="1"/>
        <v>2024</v>
      </c>
      <c r="J658" s="1" t="str">
        <f>'2024'!J107</f>
        <v/>
      </c>
    </row>
    <row r="659" ht="14.25" customHeight="1">
      <c r="A659" s="1" t="str">
        <f>'2024'!M108</f>
        <v/>
      </c>
      <c r="B659" s="2">
        <f>'2024'!N108</f>
        <v>22215414</v>
      </c>
      <c r="C659" s="1" t="s">
        <v>30</v>
      </c>
      <c r="D659" s="1" t="str">
        <f>'2024'!B108</f>
        <v>Henrik Skydbjerg Hansen</v>
      </c>
      <c r="E659" s="1" t="str">
        <f>'2024'!O108</f>
        <v>Vivi (fast seng)</v>
      </c>
      <c r="F659" s="1">
        <f>'2024'!A108</f>
        <v>24106</v>
      </c>
      <c r="G659" s="42">
        <f>'2024'!C108</f>
        <v>45467</v>
      </c>
      <c r="H659" s="48" t="str">
        <f>'2024'!G108</f>
        <v>bc</v>
      </c>
      <c r="I659" s="1">
        <f t="shared" si="1"/>
        <v>2024</v>
      </c>
      <c r="J659" s="1" t="str">
        <f>'2024'!J108</f>
        <v/>
      </c>
    </row>
    <row r="660" ht="14.25" customHeight="1">
      <c r="A660" s="5" t="str">
        <f>'2024'!M109</f>
        <v>susankierch@stofanet.dk</v>
      </c>
      <c r="B660" s="2" t="str">
        <f>'2024'!N109</f>
        <v/>
      </c>
      <c r="C660" s="1" t="s">
        <v>1215</v>
      </c>
      <c r="D660" s="1" t="str">
        <f>'2024'!B109</f>
        <v>Susan Kierch</v>
      </c>
      <c r="E660" s="1" t="str">
        <f>'2024'!O109</f>
        <v/>
      </c>
      <c r="F660" s="1">
        <f>'2024'!A109</f>
        <v>24107</v>
      </c>
      <c r="G660" s="42">
        <f>'2024'!C109</f>
        <v>45523</v>
      </c>
      <c r="H660" s="48" t="str">
        <f>'2024'!G109</f>
        <v>bc</v>
      </c>
      <c r="I660" s="1">
        <f t="shared" si="1"/>
        <v>2024</v>
      </c>
      <c r="J660" s="1" t="str">
        <f>'2024'!J109</f>
        <v/>
      </c>
    </row>
    <row r="661" ht="14.25" customHeight="1">
      <c r="A661" s="1" t="str">
        <f>'2024'!M110</f>
        <v/>
      </c>
      <c r="B661" s="2" t="str">
        <f>'2024'!N110</f>
        <v/>
      </c>
      <c r="C661" s="1" t="s">
        <v>1217</v>
      </c>
      <c r="D661" s="1" t="str">
        <f>'2024'!B110</f>
        <v>Peter Lindermann</v>
      </c>
      <c r="E661" s="1" t="str">
        <f>'2024'!O110</f>
        <v/>
      </c>
      <c r="F661" s="1">
        <f>'2024'!A110</f>
        <v>24108</v>
      </c>
      <c r="G661" s="42">
        <f>'2024'!C110</f>
        <v>45429</v>
      </c>
      <c r="H661" s="48" t="str">
        <f>'2024'!G110</f>
        <v>bc</v>
      </c>
      <c r="I661" s="1">
        <f t="shared" si="1"/>
        <v>2024</v>
      </c>
      <c r="J661" s="1" t="str">
        <f>'2024'!J110</f>
        <v/>
      </c>
    </row>
    <row r="662" ht="14.25" customHeight="1">
      <c r="A662" s="1" t="str">
        <f>'2024'!M111</f>
        <v/>
      </c>
      <c r="B662" s="2" t="str">
        <f>'2024'!N111</f>
        <v/>
      </c>
      <c r="C662" s="1" t="s">
        <v>30</v>
      </c>
      <c r="D662" s="1" t="str">
        <f>'2024'!B111</f>
        <v>Ander Poul Hansen</v>
      </c>
      <c r="E662" s="1" t="str">
        <f>'2024'!O111</f>
        <v/>
      </c>
      <c r="F662" s="1">
        <f>'2024'!A111</f>
        <v>24109</v>
      </c>
      <c r="G662" s="42">
        <f>'2024'!C111</f>
        <v>45415</v>
      </c>
      <c r="H662" s="48" t="str">
        <f>'2024'!G111</f>
        <v>bc</v>
      </c>
      <c r="I662" s="1">
        <f t="shared" si="1"/>
        <v>2024</v>
      </c>
      <c r="J662" s="1" t="str">
        <f>'2024'!J111</f>
        <v/>
      </c>
    </row>
    <row r="663" ht="14.25" customHeight="1">
      <c r="A663" s="5" t="str">
        <f>'2024'!M112</f>
        <v>gls@lindbergconsulting.dk</v>
      </c>
      <c r="B663" s="2">
        <f>'2024'!N112</f>
        <v>22665017</v>
      </c>
      <c r="C663" s="1" t="s">
        <v>969</v>
      </c>
      <c r="D663" s="1" t="str">
        <f>'2024'!B112</f>
        <v>Birger Lindberg Skov</v>
      </c>
      <c r="E663" s="1" t="str">
        <f>'2024'!O112</f>
        <v>Grethe</v>
      </c>
      <c r="F663" s="1">
        <f>'2024'!A112</f>
        <v>24110</v>
      </c>
      <c r="G663" s="42">
        <f>'2024'!C112</f>
        <v>45467</v>
      </c>
      <c r="H663" s="48" t="str">
        <f>'2024'!G112</f>
        <v>Web</v>
      </c>
      <c r="I663" s="1">
        <f t="shared" si="1"/>
        <v>2024</v>
      </c>
      <c r="J663" s="1" t="str">
        <f>'2024'!J112</f>
        <v/>
      </c>
    </row>
    <row r="664" ht="14.25" customHeight="1">
      <c r="A664" s="5" t="str">
        <f>'2024'!M113</f>
        <v>ullirm@gmx.de</v>
      </c>
      <c r="B664" s="2" t="str">
        <f>'2024'!N113</f>
        <v/>
      </c>
      <c r="C664" s="1" t="s">
        <v>1015</v>
      </c>
      <c r="D664" s="1" t="str">
        <f>'2024'!B113</f>
        <v>Ulli Rettenmaier</v>
      </c>
      <c r="E664" s="1" t="str">
        <f>'2024'!O113</f>
        <v/>
      </c>
      <c r="F664" s="1">
        <f>'2024'!A113</f>
        <v>24111</v>
      </c>
      <c r="G664" s="42">
        <f>'2024'!C113</f>
        <v>45544</v>
      </c>
      <c r="H664" s="48" t="str">
        <f>'2024'!G113</f>
        <v>web</v>
      </c>
      <c r="I664" s="1">
        <f t="shared" si="1"/>
        <v>2024</v>
      </c>
      <c r="J664" s="1">
        <f>'2024'!J113</f>
        <v>10</v>
      </c>
    </row>
    <row r="665" ht="14.25" customHeight="1">
      <c r="A665" s="1" t="str">
        <f>'2024'!M114</f>
        <v/>
      </c>
      <c r="B665" s="2" t="str">
        <f>'2024'!N114</f>
        <v/>
      </c>
      <c r="C665" s="1" t="s">
        <v>312</v>
      </c>
      <c r="D665" s="1" t="str">
        <f>'2024'!B114</f>
        <v>Henrik Larsen</v>
      </c>
      <c r="E665" s="1" t="str">
        <f>'2024'!O114</f>
        <v/>
      </c>
      <c r="F665" s="1">
        <f>'2024'!A114</f>
        <v>24112</v>
      </c>
      <c r="G665" s="42">
        <f>'2024'!C114</f>
        <v>45429</v>
      </c>
      <c r="H665" s="48" t="str">
        <f>'2024'!G114</f>
        <v>bc</v>
      </c>
      <c r="I665" s="1">
        <f t="shared" si="1"/>
        <v>2024</v>
      </c>
      <c r="J665" s="1" t="str">
        <f>'2024'!J114</f>
        <v/>
      </c>
    </row>
    <row r="666" ht="14.25" customHeight="1">
      <c r="A666" s="1" t="str">
        <f>'2024'!M115</f>
        <v/>
      </c>
      <c r="B666" s="2" t="str">
        <f>'2024'!N115</f>
        <v>727225187</v>
      </c>
      <c r="C666" s="1" t="s">
        <v>1226</v>
      </c>
      <c r="D666" s="1" t="str">
        <f>'2024'!B115</f>
        <v>Birgith Fernqvist</v>
      </c>
      <c r="E666" s="1" t="str">
        <f>'2024'!O115</f>
        <v/>
      </c>
      <c r="F666" s="1">
        <f>'2024'!A115</f>
        <v>24113</v>
      </c>
      <c r="G666" s="42">
        <f>'2024'!C115</f>
        <v>45500</v>
      </c>
      <c r="H666" s="48" t="str">
        <f>'2024'!G115</f>
        <v>bc</v>
      </c>
      <c r="I666" s="1">
        <f t="shared" si="1"/>
        <v>2024</v>
      </c>
      <c r="J666" s="1" t="str">
        <f>'2024'!J115</f>
        <v/>
      </c>
    </row>
    <row r="667" ht="14.25" customHeight="1">
      <c r="A667" s="5" t="str">
        <f>'2024'!M116</f>
        <v>bj_cph@yahoo.dk</v>
      </c>
      <c r="B667" s="2">
        <f>'2024'!N116</f>
        <v>40193542</v>
      </c>
      <c r="C667" s="1" t="s">
        <v>377</v>
      </c>
      <c r="D667" s="1" t="str">
        <f>'2024'!B116</f>
        <v>Bjarne Jørgensen</v>
      </c>
      <c r="E667" s="1" t="str">
        <f>'2024'!O116</f>
        <v>Britt - Jesper</v>
      </c>
      <c r="F667" s="1">
        <f>'2024'!A116</f>
        <v>24114</v>
      </c>
      <c r="G667" s="42">
        <f>'2024'!C116</f>
        <v>45450</v>
      </c>
      <c r="H667" s="48" t="str">
        <f>'2024'!G116</f>
        <v>web</v>
      </c>
      <c r="I667" s="1">
        <f t="shared" si="1"/>
        <v>2024</v>
      </c>
      <c r="J667" s="1">
        <f>'2024'!J116</f>
        <v>10</v>
      </c>
    </row>
    <row r="668" ht="14.25" customHeight="1">
      <c r="A668" s="5" t="str">
        <f>'2024'!M117</f>
        <v>limajeto@gmail.com</v>
      </c>
      <c r="B668" s="2" t="str">
        <f>'2024'!N117</f>
        <v/>
      </c>
      <c r="C668" s="1" t="s">
        <v>377</v>
      </c>
      <c r="D668" s="1" t="str">
        <f>'2024'!B117</f>
        <v>Lilian Jørgensen</v>
      </c>
      <c r="E668" s="1" t="str">
        <f>'2024'!O117</f>
        <v/>
      </c>
      <c r="F668" s="1">
        <f>'2024'!A117</f>
        <v>24115</v>
      </c>
      <c r="G668" s="42">
        <f>'2024'!C117</f>
        <v>45451</v>
      </c>
      <c r="H668" s="48" t="str">
        <f>'2024'!G117</f>
        <v>web</v>
      </c>
      <c r="I668" s="1">
        <f t="shared" si="1"/>
        <v>2024</v>
      </c>
      <c r="J668" s="1">
        <f>'2024'!J117</f>
        <v>5</v>
      </c>
    </row>
    <row r="669" ht="14.25" customHeight="1">
      <c r="A669" s="5" t="str">
        <f>'2024'!M118</f>
        <v>aliceogjoel@gmail.com</v>
      </c>
      <c r="B669" s="2" t="str">
        <f>'2024'!N118</f>
        <v/>
      </c>
      <c r="C669" s="1" t="s">
        <v>1233</v>
      </c>
      <c r="D669" s="1" t="str">
        <f>'2024'!B118</f>
        <v>Alice</v>
      </c>
      <c r="E669" s="1" t="str">
        <f>'2024'!O118</f>
        <v/>
      </c>
      <c r="F669" s="1">
        <f>'2024'!A118</f>
        <v>24116</v>
      </c>
      <c r="G669" s="42">
        <f>'2024'!C118</f>
        <v>45543</v>
      </c>
      <c r="H669" s="1" t="str">
        <f>'2024'!G118</f>
        <v>web</v>
      </c>
      <c r="I669" s="1">
        <f t="shared" si="1"/>
        <v>2024</v>
      </c>
      <c r="J669" s="1">
        <f>'2024'!J118</f>
        <v>10</v>
      </c>
    </row>
    <row r="670" ht="14.25" customHeight="1">
      <c r="A670" s="5" t="str">
        <f>'2024'!M119</f>
        <v>kim.teglberg1@gmail.com</v>
      </c>
      <c r="B670" s="2">
        <f>'2024'!N119</f>
        <v>21265488</v>
      </c>
      <c r="C670" s="1" t="s">
        <v>965</v>
      </c>
      <c r="D670" s="1" t="str">
        <f>'2024'!B119</f>
        <v>Kim Teglberg</v>
      </c>
      <c r="E670" s="1" t="str">
        <f>'2024'!O119</f>
        <v/>
      </c>
      <c r="F670" s="1">
        <f>'2024'!A119</f>
        <v>24117</v>
      </c>
      <c r="G670" s="42">
        <f>'2024'!C119</f>
        <v>45473</v>
      </c>
      <c r="H670" s="1" t="str">
        <f>'2024'!G119</f>
        <v>web</v>
      </c>
      <c r="I670" s="1">
        <f t="shared" si="1"/>
        <v>2024</v>
      </c>
      <c r="J670" s="1">
        <f>'2024'!J119</f>
        <v>10</v>
      </c>
    </row>
    <row r="671" ht="14.25" customHeight="1">
      <c r="A671" s="1" t="str">
        <f>'2024'!M120</f>
        <v/>
      </c>
      <c r="B671" s="2" t="str">
        <f>'2024'!N120</f>
        <v/>
      </c>
      <c r="C671" s="1" t="s">
        <v>1235</v>
      </c>
      <c r="D671" s="1" t="str">
        <f>'2024'!B120</f>
        <v>Michael Brinkhaus</v>
      </c>
      <c r="E671" s="1" t="str">
        <f>'2024'!O120</f>
        <v/>
      </c>
      <c r="F671" s="1">
        <f>'2024'!A120</f>
        <v>24118</v>
      </c>
      <c r="G671" s="42">
        <f>'2024'!C120</f>
        <v>45527</v>
      </c>
      <c r="H671" s="48" t="str">
        <f>'2024'!G120</f>
        <v>bc</v>
      </c>
      <c r="I671" s="1">
        <f t="shared" si="1"/>
        <v>2024</v>
      </c>
      <c r="J671" s="1" t="str">
        <f>'2024'!J120</f>
        <v/>
      </c>
    </row>
    <row r="672" ht="14.25" customHeight="1">
      <c r="A672" s="5" t="str">
        <f>'2024'!M121</f>
        <v>ps@odensemaritim.com</v>
      </c>
      <c r="B672" s="2">
        <f>'2024'!N121</f>
        <v>40199037</v>
      </c>
      <c r="C672" s="1" t="s">
        <v>1238</v>
      </c>
      <c r="D672" s="1" t="str">
        <f>'2024'!B121</f>
        <v>Poul Skadhede</v>
      </c>
      <c r="E672" s="1" t="str">
        <f>'2024'!O121</f>
        <v/>
      </c>
      <c r="F672" s="1">
        <f>'2024'!A121</f>
        <v>24119</v>
      </c>
      <c r="G672" s="42">
        <f>'2024'!C121</f>
        <v>45457</v>
      </c>
      <c r="H672" s="48" t="str">
        <f>'2024'!G121</f>
        <v>web</v>
      </c>
      <c r="I672" s="1">
        <f t="shared" si="1"/>
        <v>2024</v>
      </c>
      <c r="J672" s="1" t="str">
        <f>'2024'!J121</f>
        <v/>
      </c>
    </row>
    <row r="673" ht="14.25" customHeight="1">
      <c r="A673" s="5" t="str">
        <f>'2024'!M122</f>
        <v>limpan199@gmail.com</v>
      </c>
      <c r="B673" s="2">
        <f>'2024'!N122</f>
        <v>704966964</v>
      </c>
      <c r="C673" s="1" t="s">
        <v>1241</v>
      </c>
      <c r="D673" s="1" t="str">
        <f>'2024'!B122</f>
        <v>Jan Lindberg</v>
      </c>
      <c r="E673" s="1" t="str">
        <f>'2024'!O122</f>
        <v/>
      </c>
      <c r="F673" s="1">
        <f>'2024'!A122</f>
        <v>24120</v>
      </c>
      <c r="G673" s="42">
        <f>'2024'!C122</f>
        <v>45521</v>
      </c>
      <c r="H673" s="1" t="str">
        <f>'2024'!G122</f>
        <v>web</v>
      </c>
      <c r="I673" s="1">
        <f t="shared" si="1"/>
        <v>2024</v>
      </c>
      <c r="J673" s="1">
        <f>'2024'!J122</f>
        <v>10</v>
      </c>
    </row>
    <row r="674" ht="14.25" customHeight="1">
      <c r="A674" s="1" t="str">
        <f>'2024'!M123</f>
        <v/>
      </c>
      <c r="B674" s="2" t="str">
        <f>'2024'!N123</f>
        <v/>
      </c>
      <c r="C674" s="1" t="s">
        <v>174</v>
      </c>
      <c r="D674" s="1" t="str">
        <f>'2024'!B123</f>
        <v>Rikke W Eriksen</v>
      </c>
      <c r="E674" s="1" t="str">
        <f>'2024'!O123</f>
        <v/>
      </c>
      <c r="F674" s="1">
        <f>'2024'!A123</f>
        <v>24121</v>
      </c>
      <c r="G674" s="42">
        <f>'2024'!C123</f>
        <v>45471</v>
      </c>
      <c r="H674" s="48" t="str">
        <f>'2024'!G123</f>
        <v>cansl</v>
      </c>
      <c r="I674" s="1">
        <f t="shared" si="1"/>
        <v>2024</v>
      </c>
      <c r="J674" s="1" t="str">
        <f>'2024'!J123</f>
        <v/>
      </c>
    </row>
    <row r="675" ht="14.25" customHeight="1">
      <c r="A675" s="1" t="str">
        <f>'2024'!M124</f>
        <v/>
      </c>
      <c r="B675" s="2">
        <f>'2024'!N124</f>
        <v>60108026</v>
      </c>
      <c r="C675" s="1" t="s">
        <v>1244</v>
      </c>
      <c r="D675" s="1" t="str">
        <f>'2024'!B124</f>
        <v>Benoden Faoja</v>
      </c>
      <c r="E675" s="1" t="str">
        <f>'2024'!O124</f>
        <v>Mikael Jensen</v>
      </c>
      <c r="F675" s="1">
        <f>'2024'!A124</f>
        <v>24122</v>
      </c>
      <c r="G675" s="42">
        <f>'2024'!C124</f>
        <v>45474</v>
      </c>
      <c r="H675" s="1" t="str">
        <f>'2024'!G124</f>
        <v>bc</v>
      </c>
      <c r="I675" s="1">
        <f t="shared" si="1"/>
        <v>2024</v>
      </c>
      <c r="J675" s="1" t="str">
        <f>'2024'!J124</f>
        <v/>
      </c>
    </row>
    <row r="676" ht="14.25" customHeight="1">
      <c r="A676" s="1" t="str">
        <f>'2024'!M125</f>
        <v/>
      </c>
      <c r="B676" s="2">
        <f>'2024'!N125</f>
        <v>733584122</v>
      </c>
      <c r="C676" s="1" t="s">
        <v>1247</v>
      </c>
      <c r="D676" s="1" t="str">
        <f>'2024'!B125</f>
        <v>Britt Lundqvist</v>
      </c>
      <c r="E676" s="1" t="str">
        <f>'2024'!O125</f>
        <v/>
      </c>
      <c r="F676" s="1">
        <f>'2024'!A125</f>
        <v>24123</v>
      </c>
      <c r="G676" s="42">
        <f>'2024'!C125</f>
        <v>45478</v>
      </c>
      <c r="H676" s="48" t="str">
        <f>'2024'!G125</f>
        <v>bc</v>
      </c>
      <c r="I676" s="1">
        <f t="shared" si="1"/>
        <v>2024</v>
      </c>
      <c r="J676" s="1" t="str">
        <f>'2024'!J125</f>
        <v/>
      </c>
    </row>
    <row r="677" ht="14.25" customHeight="1">
      <c r="A677" s="5" t="str">
        <f>'2024'!M126</f>
        <v>sigridforss@gmail.com</v>
      </c>
      <c r="B677" s="2" t="str">
        <f>'2024'!N126</f>
        <v/>
      </c>
      <c r="C677" s="1" t="s">
        <v>1250</v>
      </c>
      <c r="D677" s="1" t="str">
        <f>'2024'!B126</f>
        <v>Sigrid Lenric Forss</v>
      </c>
      <c r="E677" s="1" t="str">
        <f>'2024'!O126</f>
        <v/>
      </c>
      <c r="F677" s="1">
        <f>'2024'!A126</f>
        <v>24124</v>
      </c>
      <c r="G677" s="42">
        <f>'2024'!C126</f>
        <v>45556</v>
      </c>
      <c r="H677" s="48" t="str">
        <f>'2024'!G126</f>
        <v>web</v>
      </c>
      <c r="I677" s="1">
        <f t="shared" si="1"/>
        <v>2024</v>
      </c>
      <c r="J677" s="1">
        <f>'2024'!J126</f>
        <v>10</v>
      </c>
    </row>
    <row r="678" ht="14.25" customHeight="1">
      <c r="A678" s="1" t="str">
        <f>'2024'!M127</f>
        <v/>
      </c>
      <c r="B678" s="2" t="str">
        <f>'2024'!N127</f>
        <v/>
      </c>
      <c r="C678" s="1" t="s">
        <v>1252</v>
      </c>
      <c r="D678" s="1" t="str">
        <f>'2024'!B127</f>
        <v>Jenny Warnerbring</v>
      </c>
      <c r="E678" s="1" t="str">
        <f>'2024'!O127</f>
        <v/>
      </c>
      <c r="F678" s="1">
        <f>'2024'!A127</f>
        <v>24125</v>
      </c>
      <c r="G678" s="42">
        <f>'2024'!C127</f>
        <v>45509</v>
      </c>
      <c r="H678" s="48" t="str">
        <f>'2024'!G127</f>
        <v/>
      </c>
      <c r="I678" s="1">
        <f t="shared" si="1"/>
        <v>2024</v>
      </c>
      <c r="J678" s="1" t="str">
        <f>'2024'!J127</f>
        <v/>
      </c>
    </row>
    <row r="679" ht="14.25" customHeight="1">
      <c r="A679" s="1" t="str">
        <f>'2024'!M128</f>
        <v/>
      </c>
      <c r="B679" s="2">
        <f>'2024'!N128</f>
        <v>42370234</v>
      </c>
      <c r="C679" s="1" t="s">
        <v>1254</v>
      </c>
      <c r="D679" s="1" t="str">
        <f>'2024'!B128</f>
        <v>Sonja S. Mogensen</v>
      </c>
      <c r="E679" s="1" t="str">
        <f>'2024'!O128</f>
        <v/>
      </c>
      <c r="F679" s="1">
        <f>'2024'!A128</f>
        <v>24126</v>
      </c>
      <c r="G679" s="42">
        <f>'2024'!C128</f>
        <v>45506</v>
      </c>
      <c r="H679" s="48" t="str">
        <f>'2024'!G128</f>
        <v>bc</v>
      </c>
      <c r="I679" s="1">
        <f t="shared" si="1"/>
        <v>2024</v>
      </c>
      <c r="J679" s="1" t="str">
        <f>'2024'!J128</f>
        <v/>
      </c>
    </row>
    <row r="680" ht="14.25" customHeight="1">
      <c r="A680" s="1" t="str">
        <f>'2024'!M129</f>
        <v/>
      </c>
      <c r="B680" s="2">
        <f>'2024'!N129</f>
        <v>30306320</v>
      </c>
      <c r="C680" s="1" t="s">
        <v>1256</v>
      </c>
      <c r="D680" s="1" t="str">
        <f>'2024'!B129</f>
        <v>Joan Reed</v>
      </c>
      <c r="E680" s="1" t="str">
        <f>'2024'!O129</f>
        <v/>
      </c>
      <c r="F680" s="1">
        <f>'2024'!A129</f>
        <v>24127</v>
      </c>
      <c r="G680" s="42">
        <f>'2024'!C129</f>
        <v>45509</v>
      </c>
      <c r="H680" s="48" t="str">
        <f>'2024'!G129</f>
        <v>bc</v>
      </c>
      <c r="I680" s="1">
        <f t="shared" si="1"/>
        <v>2024</v>
      </c>
      <c r="J680" s="1" t="str">
        <f>'2024'!J129</f>
        <v/>
      </c>
    </row>
    <row r="681" ht="14.25" customHeight="1">
      <c r="A681" s="1" t="str">
        <f>'2024'!M130</f>
        <v/>
      </c>
      <c r="B681" s="2" t="str">
        <f>'2024'!N130</f>
        <v/>
      </c>
      <c r="C681" s="1" t="s">
        <v>1258</v>
      </c>
      <c r="D681" s="1" t="str">
        <f>'2024'!B130</f>
        <v>Anette Møllebæk</v>
      </c>
      <c r="E681" s="1" t="str">
        <f>'2024'!O130</f>
        <v/>
      </c>
      <c r="F681" s="1">
        <f>'2024'!A130</f>
        <v>24128</v>
      </c>
      <c r="G681" s="42">
        <f>'2024'!C130</f>
        <v>45525</v>
      </c>
      <c r="H681" s="48" t="str">
        <f>'2024'!G130</f>
        <v>bc</v>
      </c>
      <c r="I681" s="1">
        <f t="shared" si="1"/>
        <v>2024</v>
      </c>
      <c r="J681" s="1" t="str">
        <f>'2024'!J130</f>
        <v/>
      </c>
    </row>
    <row r="682" ht="14.25" customHeight="1">
      <c r="A682" s="5" t="str">
        <f>'2024'!M131</f>
        <v>brittathunbo@gmail.com</v>
      </c>
      <c r="B682" s="2" t="str">
        <f>'2024'!N131</f>
        <v/>
      </c>
      <c r="C682" s="1" t="s">
        <v>139</v>
      </c>
      <c r="D682" s="1" t="str">
        <f>'2024'!B131</f>
        <v>Britta Thunbo</v>
      </c>
      <c r="E682" s="1" t="str">
        <f>'2024'!O131</f>
        <v/>
      </c>
      <c r="F682" s="1">
        <f>'2024'!A131</f>
        <v>24129</v>
      </c>
      <c r="G682" s="42">
        <f>'2024'!C131</f>
        <v>45548</v>
      </c>
      <c r="H682" s="48" t="str">
        <f>'2024'!G131</f>
        <v>web</v>
      </c>
      <c r="I682" s="1">
        <f t="shared" si="1"/>
        <v>2024</v>
      </c>
      <c r="J682" s="1">
        <f>'2024'!J131</f>
        <v>10</v>
      </c>
    </row>
    <row r="683" ht="14.25" customHeight="1">
      <c r="A683" s="1" t="str">
        <f>'2024'!M132</f>
        <v/>
      </c>
      <c r="B683" s="2" t="str">
        <f>'2024'!N132</f>
        <v/>
      </c>
      <c r="C683" s="1" t="s">
        <v>1262</v>
      </c>
      <c r="D683" s="1" t="str">
        <f>'2024'!B132</f>
        <v>Lene Birkholm</v>
      </c>
      <c r="E683" s="1" t="str">
        <f>'2024'!O132</f>
        <v/>
      </c>
      <c r="F683" s="1">
        <f>'2024'!A132</f>
        <v>24130</v>
      </c>
      <c r="G683" s="42">
        <f>'2024'!C132</f>
        <v>45558</v>
      </c>
      <c r="H683" s="48" t="str">
        <f>'2024'!G132</f>
        <v>bc</v>
      </c>
      <c r="I683" s="1">
        <f t="shared" si="1"/>
        <v>2024</v>
      </c>
      <c r="J683" s="1" t="str">
        <f>'2024'!J132</f>
        <v/>
      </c>
    </row>
    <row r="684" ht="14.25" customHeight="1">
      <c r="A684" s="1" t="str">
        <f>'2024'!M133</f>
        <v/>
      </c>
      <c r="B684" s="2" t="str">
        <f>'2024'!N133</f>
        <v/>
      </c>
      <c r="C684" s="1" t="s">
        <v>1264</v>
      </c>
      <c r="D684" s="1" t="str">
        <f>'2024'!B133</f>
        <v>Brita Jursza</v>
      </c>
      <c r="E684" s="1" t="str">
        <f>'2024'!O133</f>
        <v/>
      </c>
      <c r="F684" s="1">
        <f>'2024'!A133</f>
        <v>24131</v>
      </c>
      <c r="G684" s="42">
        <f>'2024'!C133</f>
        <v>45516</v>
      </c>
      <c r="H684" s="48" t="str">
        <f>'2024'!G133</f>
        <v>bc</v>
      </c>
      <c r="I684" s="1">
        <f t="shared" si="1"/>
        <v>2024</v>
      </c>
      <c r="J684" s="1" t="str">
        <f>'2024'!J133</f>
        <v/>
      </c>
    </row>
    <row r="685" ht="14.25" customHeight="1">
      <c r="A685" s="1" t="str">
        <f>'2024'!M134</f>
        <v/>
      </c>
      <c r="B685" s="2" t="str">
        <f>'2024'!N134</f>
        <v/>
      </c>
      <c r="C685" s="1" t="s">
        <v>1266</v>
      </c>
      <c r="D685" s="1" t="str">
        <f>'2024'!B134</f>
        <v>Peter Evertsen</v>
      </c>
      <c r="E685" s="1" t="str">
        <f>'2024'!O134</f>
        <v/>
      </c>
      <c r="F685" s="1">
        <f>'2024'!A134</f>
        <v>24132</v>
      </c>
      <c r="G685" s="42">
        <f>'2024'!C134</f>
        <v>45527</v>
      </c>
      <c r="H685" s="48" t="str">
        <f>'2024'!G134</f>
        <v>bc</v>
      </c>
      <c r="I685" s="1">
        <f t="shared" si="1"/>
        <v>2024</v>
      </c>
      <c r="J685" s="1" t="str">
        <f>'2024'!J134</f>
        <v/>
      </c>
    </row>
    <row r="686" ht="14.25" customHeight="1">
      <c r="A686" s="5" t="str">
        <f>'2024'!M135</f>
        <v>bent.jespersen@hotmail.dk</v>
      </c>
      <c r="B686" s="2" t="str">
        <f>'2024'!N135</f>
        <v/>
      </c>
      <c r="C686" s="1" t="s">
        <v>1269</v>
      </c>
      <c r="D686" s="1" t="str">
        <f>'2024'!B135</f>
        <v>Bent Jespersen</v>
      </c>
      <c r="E686" s="1" t="str">
        <f>'2024'!O135</f>
        <v/>
      </c>
      <c r="F686" s="1">
        <f>'2024'!A135</f>
        <v>24133</v>
      </c>
      <c r="G686" s="42">
        <f>'2024'!C135</f>
        <v>45536</v>
      </c>
      <c r="H686" s="48" t="str">
        <f>'2024'!G135</f>
        <v>web</v>
      </c>
      <c r="I686" s="1">
        <f t="shared" si="1"/>
        <v>2024</v>
      </c>
      <c r="J686" s="1" t="str">
        <f>'2024'!J135</f>
        <v/>
      </c>
    </row>
    <row r="687" ht="14.25" customHeight="1">
      <c r="A687" s="1" t="str">
        <f>'2024'!M136</f>
        <v/>
      </c>
      <c r="B687" s="2" t="str">
        <f>'2024'!N136</f>
        <v/>
      </c>
      <c r="C687" s="1" t="s">
        <v>440</v>
      </c>
      <c r="D687" s="1" t="str">
        <f>'2024'!B136</f>
        <v>Per Henning Christensen</v>
      </c>
      <c r="E687" s="1" t="str">
        <f>'2024'!O136</f>
        <v/>
      </c>
      <c r="F687" s="1">
        <f>'2024'!A136</f>
        <v>24134</v>
      </c>
      <c r="G687" s="42">
        <f>'2024'!C136</f>
        <v>45528</v>
      </c>
      <c r="H687" s="48" t="str">
        <f>'2024'!G136</f>
        <v>bc</v>
      </c>
      <c r="I687" s="1">
        <f t="shared" si="1"/>
        <v>2024</v>
      </c>
      <c r="J687" s="1" t="str">
        <f>'2024'!J136</f>
        <v/>
      </c>
    </row>
    <row r="688" ht="14.25" customHeight="1">
      <c r="A688" s="1" t="str">
        <f>'2024'!M137</f>
        <v/>
      </c>
      <c r="B688" s="2">
        <f>'2024'!N137</f>
        <v>737230930</v>
      </c>
      <c r="C688" s="1" t="s">
        <v>1272</v>
      </c>
      <c r="D688" s="1" t="str">
        <f>'2024'!B137</f>
        <v>Cecilia Östling</v>
      </c>
      <c r="E688" s="1" t="str">
        <f>'2024'!O137</f>
        <v/>
      </c>
      <c r="F688" s="1">
        <f>'2024'!A137</f>
        <v>24135</v>
      </c>
      <c r="G688" s="42">
        <f>'2024'!C137</f>
        <v>45517</v>
      </c>
      <c r="H688" s="48" t="str">
        <f>'2024'!G137</f>
        <v>bc</v>
      </c>
      <c r="I688" s="1">
        <f t="shared" si="1"/>
        <v>2024</v>
      </c>
      <c r="J688" s="1" t="str">
        <f>'2024'!J137</f>
        <v/>
      </c>
    </row>
    <row r="689" ht="14.25" customHeight="1">
      <c r="A689" s="1" t="str">
        <f>'2024'!M138</f>
        <v/>
      </c>
      <c r="B689" s="2" t="str">
        <f>'2024'!N138</f>
        <v>00316136644066</v>
      </c>
      <c r="C689" s="1" t="s">
        <v>1275</v>
      </c>
      <c r="D689" s="1" t="str">
        <f>'2024'!B138</f>
        <v>Beatrice Janssen</v>
      </c>
      <c r="E689" s="1" t="str">
        <f>'2024'!O138</f>
        <v/>
      </c>
      <c r="F689" s="1">
        <f>'2024'!A138</f>
        <v>24136</v>
      </c>
      <c r="G689" s="42">
        <f>'2024'!C138</f>
        <v>45544</v>
      </c>
      <c r="H689" s="48" t="str">
        <f>'2024'!G138</f>
        <v>bc</v>
      </c>
      <c r="I689" s="1">
        <f t="shared" si="1"/>
        <v>2024</v>
      </c>
      <c r="J689" s="1" t="str">
        <f>'2024'!J138</f>
        <v/>
      </c>
    </row>
    <row r="690" ht="14.25" customHeight="1">
      <c r="A690" s="1" t="str">
        <f>'2024'!M139</f>
        <v/>
      </c>
      <c r="B690" s="2" t="str">
        <f>'2024'!N139</f>
        <v/>
      </c>
      <c r="C690" s="1" t="s">
        <v>54</v>
      </c>
      <c r="D690" s="1" t="str">
        <f>'2024'!B139</f>
        <v>Lars Møller</v>
      </c>
      <c r="E690" s="1" t="str">
        <f>'2024'!O139</f>
        <v/>
      </c>
      <c r="F690" s="1">
        <f>'2024'!A139</f>
        <v>24137</v>
      </c>
      <c r="G690" s="42">
        <f>'2024'!C139</f>
        <v>45560</v>
      </c>
      <c r="H690" s="48" t="str">
        <f>'2024'!G139</f>
        <v>bc</v>
      </c>
      <c r="I690" s="1">
        <f t="shared" si="1"/>
        <v>2024</v>
      </c>
      <c r="J690" s="1" t="str">
        <f>'2024'!J139</f>
        <v/>
      </c>
    </row>
    <row r="691" ht="14.25" customHeight="1">
      <c r="A691" s="1" t="str">
        <f>'2024'!M140</f>
        <v/>
      </c>
      <c r="B691" s="2" t="str">
        <f>'2024'!N140</f>
        <v>0046703055653</v>
      </c>
      <c r="C691" s="1" t="s">
        <v>1528</v>
      </c>
      <c r="D691" s="1" t="str">
        <f>'2024'!B140</f>
        <v>Lars-Ove Järrrebring</v>
      </c>
      <c r="E691" s="1" t="str">
        <f>'2024'!O140</f>
        <v/>
      </c>
      <c r="F691" s="1">
        <f>'2024'!A140</f>
        <v>24138</v>
      </c>
      <c r="G691" s="42">
        <f>'2024'!C140</f>
        <v>45537</v>
      </c>
      <c r="H691" s="48" t="str">
        <f>'2024'!G140</f>
        <v>bc</v>
      </c>
      <c r="I691" s="1">
        <f t="shared" si="1"/>
        <v>2024</v>
      </c>
      <c r="J691" s="1" t="str">
        <f>'2024'!J140</f>
        <v/>
      </c>
    </row>
    <row r="692" ht="14.25" customHeight="1">
      <c r="A692" s="1" t="str">
        <f>'2024'!M141</f>
        <v/>
      </c>
      <c r="B692" s="2">
        <f>'2024'!N141</f>
        <v>30563767</v>
      </c>
      <c r="C692" s="1" t="s">
        <v>1281</v>
      </c>
      <c r="D692" s="1" t="str">
        <f>'2024'!B141</f>
        <v>Niklas Sønderhøj</v>
      </c>
      <c r="E692" s="1" t="str">
        <f>'2024'!O141</f>
        <v/>
      </c>
      <c r="F692" s="1">
        <f>'2024'!A141</f>
        <v>24139</v>
      </c>
      <c r="G692" s="42">
        <f>'2024'!C141</f>
        <v>45534</v>
      </c>
      <c r="H692" s="48" t="str">
        <f>'2024'!G141</f>
        <v>bc</v>
      </c>
      <c r="I692" s="1">
        <f t="shared" si="1"/>
        <v>2024</v>
      </c>
      <c r="J692" s="1" t="str">
        <f>'2024'!J141</f>
        <v/>
      </c>
    </row>
    <row r="693" ht="14.25" customHeight="1">
      <c r="A693" s="5" t="str">
        <f>'2024'!M142</f>
        <v>abu5@online.de</v>
      </c>
      <c r="B693" s="2">
        <f>'2024'!N142</f>
        <v>8824910453</v>
      </c>
      <c r="C693" s="1" t="s">
        <v>1284</v>
      </c>
      <c r="D693" s="1" t="str">
        <f>'2024'!B142</f>
        <v>Eva Kerschl</v>
      </c>
      <c r="E693" s="1" t="str">
        <f>'2024'!O142</f>
        <v/>
      </c>
      <c r="F693" s="1">
        <f>'2024'!A142</f>
        <v>24140</v>
      </c>
      <c r="G693" s="42">
        <f>'2024'!C142</f>
        <v>45533</v>
      </c>
      <c r="H693" s="48" t="str">
        <f>'2024'!G142</f>
        <v>web</v>
      </c>
      <c r="I693" s="1">
        <f t="shared" si="1"/>
        <v>2024</v>
      </c>
      <c r="J693" s="1">
        <f>'2024'!J142</f>
        <v>5</v>
      </c>
    </row>
    <row r="694" ht="14.25" customHeight="1">
      <c r="A694" s="1" t="str">
        <f>'2024'!M143</f>
        <v/>
      </c>
      <c r="B694" s="2" t="str">
        <f>'2024'!N143</f>
        <v>00431637846800</v>
      </c>
      <c r="C694" s="1" t="s">
        <v>1287</v>
      </c>
      <c r="D694" s="1" t="str">
        <f>'2024'!B143</f>
        <v>Linda Maidon</v>
      </c>
      <c r="E694" s="1" t="str">
        <f>'2024'!O143</f>
        <v/>
      </c>
      <c r="F694" s="1">
        <f>'2024'!A143</f>
        <v>24141</v>
      </c>
      <c r="G694" s="42">
        <f>'2024'!C143</f>
        <v>45532</v>
      </c>
      <c r="H694" s="48" t="str">
        <f>'2024'!G143</f>
        <v>bc</v>
      </c>
      <c r="I694" s="1">
        <f t="shared" si="1"/>
        <v>2024</v>
      </c>
      <c r="J694" s="1" t="str">
        <f>'2024'!J143</f>
        <v/>
      </c>
    </row>
    <row r="695" ht="14.25" customHeight="1">
      <c r="A695" s="1" t="str">
        <f>'2024'!M144</f>
        <v/>
      </c>
      <c r="B695" s="2" t="str">
        <f>'2024'!N144</f>
        <v/>
      </c>
      <c r="C695" s="1" t="s">
        <v>13</v>
      </c>
      <c r="D695" s="1" t="str">
        <f>'2024'!B144</f>
        <v>Kurt Sørensen</v>
      </c>
      <c r="E695" s="1" t="str">
        <f>'2024'!O144</f>
        <v/>
      </c>
      <c r="F695" s="1">
        <f>'2024'!A144</f>
        <v>24142</v>
      </c>
      <c r="G695" s="42">
        <f>'2024'!C144</f>
        <v>45544</v>
      </c>
      <c r="H695" s="48" t="str">
        <f>'2024'!G144</f>
        <v>bc</v>
      </c>
      <c r="I695" s="1">
        <f t="shared" si="1"/>
        <v>2024</v>
      </c>
      <c r="J695" s="1" t="str">
        <f>'2024'!J144</f>
        <v/>
      </c>
    </row>
    <row r="696" ht="14.25" customHeight="1">
      <c r="A696" s="5" t="str">
        <f>'2024'!M145</f>
        <v>clauskaae@mail.dk</v>
      </c>
      <c r="B696" s="2" t="str">
        <f>'2024'!N145</f>
        <v/>
      </c>
      <c r="C696" s="1" t="s">
        <v>747</v>
      </c>
      <c r="D696" s="1" t="str">
        <f>'2024'!B145</f>
        <v>Claus Kaae</v>
      </c>
      <c r="E696" s="1" t="str">
        <f>'2024'!O145</f>
        <v/>
      </c>
      <c r="F696" s="1">
        <f>'2024'!A145</f>
        <v>24143</v>
      </c>
      <c r="G696" s="42">
        <f>'2024'!C145</f>
        <v>45557</v>
      </c>
      <c r="H696" s="48" t="str">
        <f>'2024'!G145</f>
        <v>web</v>
      </c>
      <c r="I696" s="1">
        <f t="shared" si="1"/>
        <v>2024</v>
      </c>
      <c r="J696" s="1">
        <f>'2024'!J145</f>
        <v>10</v>
      </c>
    </row>
    <row r="697" ht="14.25" customHeight="1">
      <c r="A697" s="1" t="str">
        <f>'2024'!M146</f>
        <v/>
      </c>
      <c r="B697" s="2" t="str">
        <f>'2024'!N146</f>
        <v/>
      </c>
      <c r="C697" s="1" t="s">
        <v>139</v>
      </c>
      <c r="D697" s="1" t="str">
        <f>'2024'!B146</f>
        <v>Ole Graversen</v>
      </c>
      <c r="E697" s="1" t="str">
        <f>'2024'!O146</f>
        <v/>
      </c>
      <c r="F697" s="1">
        <f>'2024'!A146</f>
        <v>24144</v>
      </c>
      <c r="G697" s="42">
        <f>'2024'!C146</f>
        <v>45559</v>
      </c>
      <c r="H697" s="48" t="str">
        <f>'2024'!G146</f>
        <v>bc</v>
      </c>
      <c r="I697" s="1">
        <f t="shared" si="1"/>
        <v>2024</v>
      </c>
      <c r="J697" s="1" t="str">
        <f>'2024'!J146</f>
        <v/>
      </c>
    </row>
    <row r="698" ht="14.25" customHeight="1">
      <c r="A698" s="1" t="str">
        <f>'2024'!M146</f>
        <v/>
      </c>
      <c r="B698" s="2" t="str">
        <f>'2024'!N146</f>
        <v/>
      </c>
      <c r="C698" s="1" t="s">
        <v>1290</v>
      </c>
      <c r="D698" s="1" t="str">
        <f>'2024'!B146</f>
        <v>Ole Graversen</v>
      </c>
      <c r="E698" s="1" t="str">
        <f>'2024'!O146</f>
        <v/>
      </c>
      <c r="F698" s="1">
        <f>'2024'!A146</f>
        <v>24144</v>
      </c>
      <c r="G698" s="42">
        <f>'2024'!C146</f>
        <v>45559</v>
      </c>
      <c r="H698" s="48" t="str">
        <f>'2024'!G146</f>
        <v>bc</v>
      </c>
      <c r="I698" s="1">
        <f t="shared" si="1"/>
        <v>2024</v>
      </c>
      <c r="J698" s="1" t="str">
        <f>'2024'!J146</f>
        <v/>
      </c>
    </row>
    <row r="699" ht="14.25" customHeight="1">
      <c r="A699" s="5" t="str">
        <f>'2024'!M150</f>
        <v>finnjorg@mail.dk</v>
      </c>
      <c r="B699" s="2" t="str">
        <f>'2024'!N150</f>
        <v>20992390</v>
      </c>
      <c r="C699" s="1" t="s">
        <v>377</v>
      </c>
      <c r="D699" s="1" t="str">
        <f>'2024'!B150</f>
        <v>Finn Bonnevie Jørgensen</v>
      </c>
      <c r="E699" s="1" t="str">
        <f>'2024'!O150</f>
        <v>Naja B</v>
      </c>
      <c r="F699" s="1">
        <f>'2024'!A150</f>
        <v>24220</v>
      </c>
      <c r="G699" s="42">
        <f>'2024'!C150</f>
        <v>45566</v>
      </c>
      <c r="H699" s="48" t="str">
        <f>'2024'!G150</f>
        <v>web</v>
      </c>
      <c r="I699" s="1">
        <f t="shared" si="1"/>
        <v>2024</v>
      </c>
      <c r="J699" s="1">
        <f>'2024'!J150</f>
        <v>5</v>
      </c>
    </row>
    <row r="700" ht="14.25" customHeight="1">
      <c r="A700" s="5" t="str">
        <f>'2024'!M151</f>
        <v>bonnevie@mail.dk</v>
      </c>
      <c r="B700" s="2" t="str">
        <f>'2024'!N151</f>
        <v>23643922</v>
      </c>
      <c r="C700" s="1" t="s">
        <v>1297</v>
      </c>
      <c r="D700" s="1" t="str">
        <f>'2024'!B151</f>
        <v>Naja Bonnevie</v>
      </c>
      <c r="E700" s="1" t="str">
        <f>'2024'!O151</f>
        <v>Finn B</v>
      </c>
      <c r="F700" s="1">
        <f>'2024'!A151</f>
        <v>24221</v>
      </c>
      <c r="G700" s="42">
        <f>'2024'!C151</f>
        <v>45566</v>
      </c>
      <c r="H700" s="48" t="str">
        <f>'2024'!G151</f>
        <v>web</v>
      </c>
      <c r="I700" s="1">
        <f t="shared" si="1"/>
        <v>2024</v>
      </c>
      <c r="J700" s="1">
        <f>'2024'!J151</f>
        <v>3</v>
      </c>
    </row>
    <row r="701" ht="14.25" customHeight="1">
      <c r="A701" s="1" t="str">
        <f>'2025'!M2</f>
        <v>jeppesen1808@hotmail.com</v>
      </c>
      <c r="B701" s="2"/>
      <c r="C701" s="1" t="s">
        <v>1038</v>
      </c>
      <c r="D701" s="1" t="str">
        <f>'2025'!B2</f>
        <v>Anette Jeppesen</v>
      </c>
      <c r="E701" s="1" t="str">
        <f>'2025'!O2</f>
        <v>kim</v>
      </c>
      <c r="F701" s="1">
        <f>'2025'!A2+25000</f>
        <v>25001</v>
      </c>
      <c r="G701" s="42">
        <f>'2025'!C2</f>
        <v>45805</v>
      </c>
      <c r="H701" s="1" t="str">
        <f>'2025'!G2</f>
        <v>cansl</v>
      </c>
      <c r="I701" s="1">
        <f t="shared" si="1"/>
        <v>2025</v>
      </c>
      <c r="J701" s="1">
        <f>'2025'!J2</f>
        <v>10</v>
      </c>
    </row>
    <row r="702" ht="14.25" customHeight="1">
      <c r="A702" s="1" t="str">
        <f>'2025'!M3</f>
        <v>elisa.kalia@gmail.com</v>
      </c>
      <c r="B702" s="2"/>
      <c r="C702" s="1" t="s">
        <v>1529</v>
      </c>
      <c r="D702" s="1" t="str">
        <f>'2025'!B3</f>
        <v>Elisa Kalia</v>
      </c>
      <c r="E702" s="1" t="str">
        <f>'2025'!O3</f>
        <v/>
      </c>
      <c r="F702" s="1">
        <f>'2025'!A3+25000</f>
        <v>25002</v>
      </c>
      <c r="G702" s="42">
        <f>'2025'!C3</f>
        <v>45776</v>
      </c>
      <c r="H702" s="1" t="str">
        <f>'2025'!G3</f>
        <v>cansl</v>
      </c>
      <c r="I702" s="1">
        <f t="shared" si="1"/>
        <v>2025</v>
      </c>
      <c r="J702" s="1">
        <f>'2025'!J3</f>
        <v>10</v>
      </c>
    </row>
    <row r="703" ht="14.25" customHeight="1">
      <c r="A703" s="1" t="str">
        <f>'2025'!M4</f>
        <v>louisehjelmer@hotmail.com</v>
      </c>
      <c r="B703" s="2"/>
      <c r="C703" s="1" t="s">
        <v>1034</v>
      </c>
      <c r="D703" s="1" t="str">
        <f>'2025'!B4</f>
        <v>Louise Hjelmar Krøjgaard</v>
      </c>
      <c r="E703" s="1" t="str">
        <f>'2025'!O4</f>
        <v/>
      </c>
      <c r="F703" s="1">
        <f>'2025'!A4+25000</f>
        <v>25003</v>
      </c>
      <c r="G703" s="42">
        <f>'2025'!C4</f>
        <v>45813</v>
      </c>
      <c r="H703" s="1" t="str">
        <f>'2025'!G4</f>
        <v>web</v>
      </c>
      <c r="I703" s="1">
        <f t="shared" si="1"/>
        <v>2025</v>
      </c>
      <c r="J703" s="1">
        <f>'2025'!J4</f>
        <v>10</v>
      </c>
    </row>
    <row r="704" ht="14.25" customHeight="1">
      <c r="A704" s="1" t="str">
        <f>'2025'!M5</f>
        <v>ingo.krug@gmail.com</v>
      </c>
      <c r="B704" s="2"/>
      <c r="C704" s="1" t="s">
        <v>1045</v>
      </c>
      <c r="D704" s="1" t="str">
        <f>'2025'!B5</f>
        <v>Ingo Krug</v>
      </c>
      <c r="E704" s="1" t="str">
        <f>'2025'!O5</f>
        <v>Marie-Cathrine Saling</v>
      </c>
      <c r="F704" s="1">
        <f>'2025'!A5+25000</f>
        <v>25004</v>
      </c>
      <c r="G704" s="42">
        <f>'2025'!C5</f>
        <v>45850</v>
      </c>
      <c r="H704" s="1" t="str">
        <f>'2025'!G5</f>
        <v>web</v>
      </c>
      <c r="I704" s="1">
        <f t="shared" si="1"/>
        <v>2025</v>
      </c>
      <c r="J704" s="1">
        <f>'2025'!J5</f>
        <v>10</v>
      </c>
    </row>
    <row r="705" ht="14.25" customHeight="1">
      <c r="A705" s="1" t="str">
        <f>'2025'!M6</f>
        <v>heino.landt@gmx.de</v>
      </c>
      <c r="B705" s="2"/>
      <c r="C705" s="1" t="s">
        <v>811</v>
      </c>
      <c r="D705" s="1" t="str">
        <f>'2025'!B6</f>
        <v>Heino Landt</v>
      </c>
      <c r="E705" s="1" t="str">
        <f>'2025'!O6</f>
        <v>Elisabeth</v>
      </c>
      <c r="F705" s="1">
        <f>'2025'!A6+25000</f>
        <v>25005</v>
      </c>
      <c r="G705" s="42">
        <f>'2025'!C6</f>
        <v>45792</v>
      </c>
      <c r="H705" s="1" t="str">
        <f>'2025'!G6</f>
        <v>web</v>
      </c>
      <c r="I705" s="1">
        <f t="shared" si="1"/>
        <v>2025</v>
      </c>
      <c r="J705" s="1">
        <f>'2025'!J6</f>
        <v>10</v>
      </c>
    </row>
    <row r="706" ht="14.25" customHeight="1">
      <c r="A706" s="5" t="str">
        <f>'2025'!M7</f>
        <v>jkritv@online.no</v>
      </c>
      <c r="B706" s="2"/>
      <c r="C706" s="1" t="s">
        <v>1530</v>
      </c>
      <c r="D706" s="1" t="str">
        <f>'2025'!B7</f>
        <v>Åse Jorunn</v>
      </c>
      <c r="E706" s="1" t="str">
        <f>'2025'!O7</f>
        <v>Bjarte</v>
      </c>
      <c r="F706" s="1">
        <f>'2025'!A7+25000</f>
        <v>25006</v>
      </c>
      <c r="G706" s="42">
        <f>'2025'!C7</f>
        <v>45873</v>
      </c>
      <c r="H706" s="1" t="str">
        <f>'2025'!G7</f>
        <v>web</v>
      </c>
      <c r="I706" s="1">
        <f t="shared" si="1"/>
        <v>2025</v>
      </c>
      <c r="J706" s="1">
        <f>'2025'!J7</f>
        <v>10</v>
      </c>
    </row>
    <row r="707" ht="14.25" customHeight="1">
      <c r="A707" s="1" t="str">
        <f>'2025'!M8</f>
        <v/>
      </c>
      <c r="B707" s="2"/>
      <c r="C707" s="1" t="s">
        <v>1531</v>
      </c>
      <c r="D707" s="1" t="str">
        <f>'2025'!B8</f>
        <v>Elias Solsvik</v>
      </c>
      <c r="E707" s="1" t="str">
        <f>'2025'!O8</f>
        <v>Janet</v>
      </c>
      <c r="F707" s="1">
        <f>'2025'!A8+25000</f>
        <v>25007</v>
      </c>
      <c r="G707" s="42">
        <f>'2025'!C8</f>
        <v>45873</v>
      </c>
      <c r="H707" s="1" t="str">
        <f>'2025'!G8</f>
        <v>web</v>
      </c>
      <c r="I707" s="1">
        <f t="shared" si="1"/>
        <v>2025</v>
      </c>
      <c r="J707" s="1">
        <f>'2025'!J8</f>
        <v>10</v>
      </c>
    </row>
    <row r="708" ht="14.25" customHeight="1">
      <c r="A708" s="5" t="str">
        <f>'2025'!M9</f>
        <v>arneas3250@gmail.com</v>
      </c>
      <c r="B708" s="2"/>
      <c r="C708" s="1" t="s">
        <v>13</v>
      </c>
      <c r="D708" s="1" t="str">
        <f>'2025'!B9</f>
        <v>Arne Sørensen</v>
      </c>
      <c r="E708" s="1" t="str">
        <f>'2025'!O9</f>
        <v/>
      </c>
      <c r="F708" s="1">
        <f>'2025'!A9+25000</f>
        <v>25008</v>
      </c>
      <c r="G708" s="42">
        <f>'2025'!C9</f>
        <v>45841</v>
      </c>
      <c r="H708" s="1" t="str">
        <f>'2025'!G9</f>
        <v>web</v>
      </c>
      <c r="I708" s="1">
        <f t="shared" si="1"/>
        <v>2025</v>
      </c>
      <c r="J708" s="1">
        <f>'2025'!J9</f>
        <v>10</v>
      </c>
    </row>
    <row r="709" ht="14.25" customHeight="1">
      <c r="A709" s="5" t="str">
        <f>'2025'!M10</f>
        <v>k.holmer@city.dk</v>
      </c>
      <c r="B709" s="2"/>
      <c r="C709" s="1" t="s">
        <v>1532</v>
      </c>
      <c r="D709" s="1" t="str">
        <f>'2025'!B10</f>
        <v>Karsten</v>
      </c>
      <c r="E709" s="1" t="str">
        <f>'2025'!O10</f>
        <v/>
      </c>
      <c r="F709" s="1">
        <f>'2025'!A10+25000</f>
        <v>25009</v>
      </c>
      <c r="G709" s="42">
        <f>'2025'!C10</f>
        <v>45842</v>
      </c>
      <c r="H709" s="1" t="str">
        <f>'2025'!G10</f>
        <v>web</v>
      </c>
      <c r="I709" s="1">
        <f t="shared" si="1"/>
        <v>2025</v>
      </c>
      <c r="J709" s="1">
        <f>'2025'!J10</f>
        <v>10</v>
      </c>
    </row>
    <row r="710" ht="14.25" customHeight="1">
      <c r="A710" s="5" t="str">
        <f>'2025'!M11</f>
        <v>peter.juliusssen@gmail.com</v>
      </c>
      <c r="B710" s="2"/>
      <c r="C710" s="1" t="s">
        <v>1533</v>
      </c>
      <c r="D710" s="1" t="str">
        <f>'2025'!B11</f>
        <v>Peter Juliussen</v>
      </c>
      <c r="E710" s="1" t="str">
        <f>'2025'!O11</f>
        <v>Birgit</v>
      </c>
      <c r="F710" s="1">
        <f>'2025'!A11+25000</f>
        <v>25010</v>
      </c>
      <c r="G710" s="42">
        <f>'2025'!C11</f>
        <v>45848</v>
      </c>
      <c r="H710" s="1" t="str">
        <f>'2025'!G11</f>
        <v>web</v>
      </c>
      <c r="I710" s="1">
        <f t="shared" si="1"/>
        <v>2025</v>
      </c>
      <c r="J710" s="1">
        <f>'2025'!J11</f>
        <v>10</v>
      </c>
    </row>
    <row r="711" ht="14.25" customHeight="1">
      <c r="A711" s="5" t="str">
        <f>'2025'!M12</f>
        <v>knaackhe@gmx.de</v>
      </c>
      <c r="B711" s="2"/>
      <c r="C711" s="1" t="s">
        <v>1085</v>
      </c>
      <c r="D711" s="1" t="str">
        <f>'2025'!B12</f>
        <v>Silva Knaack</v>
      </c>
      <c r="E711" s="1" t="str">
        <f>'2025'!O12</f>
        <v>Gisela</v>
      </c>
      <c r="F711" s="1">
        <f>'2025'!A12+25000</f>
        <v>25011</v>
      </c>
      <c r="G711" s="42">
        <f>'2025'!C12</f>
        <v>45823</v>
      </c>
      <c r="H711" s="1" t="str">
        <f>'2025'!G12</f>
        <v>web</v>
      </c>
      <c r="I711" s="1">
        <f t="shared" si="1"/>
        <v>2025</v>
      </c>
      <c r="J711" s="1">
        <f>'2025'!J12</f>
        <v>10</v>
      </c>
    </row>
    <row r="712" ht="14.25" customHeight="1">
      <c r="A712" s="5" t="str">
        <f>'2025'!M13</f>
        <v>jeppesen1808@hotmailcom</v>
      </c>
      <c r="B712" s="2"/>
      <c r="C712" s="1" t="s">
        <v>1038</v>
      </c>
      <c r="D712" s="1" t="str">
        <f>'2025'!B13</f>
        <v>Anette Jeppesen</v>
      </c>
      <c r="E712" s="1" t="str">
        <f>'2025'!O13</f>
        <v>Kim</v>
      </c>
      <c r="F712" s="1">
        <f>'2025'!A13+25000</f>
        <v>25012</v>
      </c>
      <c r="G712" s="42">
        <f>'2025'!C13</f>
        <v>45791</v>
      </c>
      <c r="H712" s="1" t="str">
        <f>'2025'!G13</f>
        <v>web</v>
      </c>
      <c r="I712" s="1">
        <f t="shared" si="1"/>
        <v>2025</v>
      </c>
      <c r="J712" s="1">
        <f>'2025'!J13</f>
        <v>10</v>
      </c>
    </row>
    <row r="713" ht="14.25" customHeight="1">
      <c r="A713" s="5" t="str">
        <f>'2025'!M14</f>
        <v>erpt67@gmail.com</v>
      </c>
      <c r="B713" s="2"/>
      <c r="C713" s="1" t="s">
        <v>403</v>
      </c>
      <c r="D713" s="1" t="str">
        <f>'2025'!B14</f>
        <v>Erik Petersen</v>
      </c>
      <c r="E713" s="1" t="str">
        <f>'2025'!O14</f>
        <v>Susanne</v>
      </c>
      <c r="F713" s="1">
        <f>'2025'!A14+25000</f>
        <v>25013</v>
      </c>
      <c r="G713" s="42">
        <f>'2025'!C14</f>
        <v>45844</v>
      </c>
      <c r="H713" s="1" t="str">
        <f>'2025'!G14</f>
        <v>web</v>
      </c>
      <c r="I713" s="1">
        <f t="shared" si="1"/>
        <v>2025</v>
      </c>
      <c r="J713" s="1">
        <f>'2025'!J14</f>
        <v>10</v>
      </c>
    </row>
    <row r="714" ht="14.25" customHeight="1">
      <c r="A714" s="5" t="str">
        <f>'2025'!M15</f>
        <v>camillalr7@gmail.com</v>
      </c>
      <c r="B714" s="2"/>
      <c r="C714" s="1" t="s">
        <v>847</v>
      </c>
      <c r="D714" s="1" t="str">
        <f>'2025'!B15</f>
        <v>Camilla Lörqvist</v>
      </c>
      <c r="E714" s="1" t="str">
        <f>'2025'!O15</f>
        <v/>
      </c>
      <c r="F714" s="1">
        <f>'2025'!A15+25000</f>
        <v>25014</v>
      </c>
      <c r="G714" s="42">
        <f>'2025'!C15</f>
        <v>45826</v>
      </c>
      <c r="H714" s="1" t="str">
        <f>'2025'!G15</f>
        <v>web</v>
      </c>
      <c r="I714" s="1">
        <f t="shared" si="1"/>
        <v>2025</v>
      </c>
      <c r="J714" s="1">
        <f>'2025'!J15</f>
        <v>10</v>
      </c>
    </row>
    <row r="715" ht="14.25" customHeight="1">
      <c r="A715" s="5" t="str">
        <f>'2025'!M16</f>
        <v>stinechri@hotmail.com</v>
      </c>
      <c r="B715" s="2"/>
      <c r="C715" s="1" t="s">
        <v>1534</v>
      </c>
      <c r="D715" s="1" t="str">
        <f>'2025'!B16</f>
        <v>Stine Plæhn</v>
      </c>
      <c r="E715" s="1" t="str">
        <f>'2025'!O16</f>
        <v/>
      </c>
      <c r="F715" s="1">
        <f>'2025'!A16+25000</f>
        <v>25015</v>
      </c>
      <c r="G715" s="42">
        <f>'2025'!C16</f>
        <v>45882</v>
      </c>
      <c r="H715" s="1" t="str">
        <f>'2025'!G16</f>
        <v>web</v>
      </c>
      <c r="I715" s="1">
        <f t="shared" si="1"/>
        <v>2025</v>
      </c>
      <c r="J715" s="1">
        <f>'2025'!J16</f>
        <v>8</v>
      </c>
    </row>
    <row r="716" ht="14.25" customHeight="1">
      <c r="A716" s="5" t="str">
        <f>'2025'!M17</f>
        <v>ole@christoph.dk</v>
      </c>
      <c r="B716" s="2"/>
      <c r="C716" s="1" t="s">
        <v>1050</v>
      </c>
      <c r="D716" s="1" t="str">
        <f>'2025'!B17</f>
        <v>Ole</v>
      </c>
      <c r="E716" s="1" t="str">
        <f>'2025'!O17</f>
        <v/>
      </c>
      <c r="F716" s="1">
        <f>'2025'!A17+25000</f>
        <v>25016</v>
      </c>
      <c r="G716" s="42">
        <f>'2025'!C17</f>
        <v>45878</v>
      </c>
      <c r="H716" s="1" t="str">
        <f>'2025'!G17</f>
        <v>web</v>
      </c>
      <c r="I716" s="1">
        <f t="shared" si="1"/>
        <v>2025</v>
      </c>
      <c r="J716" s="1">
        <f>'2025'!J17</f>
        <v>10</v>
      </c>
    </row>
    <row r="717" ht="14.25" customHeight="1">
      <c r="A717" s="5" t="str">
        <f>'2025'!M18</f>
        <v>hencom@webspeed.dk</v>
      </c>
      <c r="B717" s="2"/>
      <c r="C717" s="1" t="s">
        <v>13</v>
      </c>
      <c r="D717" s="1" t="str">
        <f>'2025'!B18</f>
        <v>Henrik Sørensen</v>
      </c>
      <c r="E717" s="1" t="str">
        <f>'2025'!O18</f>
        <v/>
      </c>
      <c r="F717" s="1">
        <f>'2025'!A18+25000</f>
        <v>25017</v>
      </c>
      <c r="G717" s="42">
        <f>'2025'!C18</f>
        <v>45851</v>
      </c>
      <c r="H717" s="1" t="str">
        <f>'2025'!G18</f>
        <v>web</v>
      </c>
      <c r="I717" s="1">
        <f t="shared" si="1"/>
        <v>2025</v>
      </c>
      <c r="J717" s="1" t="str">
        <f>'2025'!J18</f>
        <v/>
      </c>
    </row>
    <row r="718" ht="14.25" customHeight="1">
      <c r="A718" s="5" t="str">
        <f>'2025'!M19</f>
        <v>gitte.horup@skanderborg.dk</v>
      </c>
      <c r="B718" s="2"/>
      <c r="C718" s="1" t="s">
        <v>1535</v>
      </c>
      <c r="D718" s="1" t="str">
        <f>'2025'!B19</f>
        <v>Gitte Horup</v>
      </c>
      <c r="E718" s="1" t="str">
        <f>'2025'!O19</f>
        <v/>
      </c>
      <c r="F718" s="1">
        <f>'2025'!A19+25000</f>
        <v>25018</v>
      </c>
      <c r="G718" s="42">
        <f>'2025'!C19</f>
        <v>45818</v>
      </c>
      <c r="H718" s="1" t="str">
        <f>'2025'!G19</f>
        <v>web</v>
      </c>
      <c r="I718" s="1">
        <f t="shared" si="1"/>
        <v>2025</v>
      </c>
      <c r="J718" s="1" t="str">
        <f>'2025'!J19</f>
        <v/>
      </c>
    </row>
    <row r="719" ht="14.25" customHeight="1">
      <c r="A719" s="1" t="str">
        <f>'2025'!M20</f>
        <v/>
      </c>
      <c r="B719" s="2"/>
      <c r="C719" s="1" t="s">
        <v>1536</v>
      </c>
      <c r="D719" s="1" t="str">
        <f>'2025'!B20</f>
        <v>Liv Helledie</v>
      </c>
      <c r="E719" s="1" t="str">
        <f>'2025'!O20</f>
        <v/>
      </c>
      <c r="F719" s="1">
        <f>'2025'!A20+25000</f>
        <v>25019</v>
      </c>
      <c r="G719" s="42">
        <f>'2025'!C20</f>
        <v>45882</v>
      </c>
      <c r="H719" s="1" t="str">
        <f>'2025'!G20</f>
        <v>web</v>
      </c>
      <c r="I719" s="1">
        <f t="shared" si="1"/>
        <v>2025</v>
      </c>
      <c r="J719" s="1" t="str">
        <f>'2025'!J20</f>
        <v/>
      </c>
    </row>
    <row r="720" ht="14.25" customHeight="1">
      <c r="A720" s="1" t="str">
        <f>'2025'!M21</f>
        <v/>
      </c>
      <c r="B720" s="2"/>
      <c r="C720" s="1" t="s">
        <v>208</v>
      </c>
      <c r="D720" s="1" t="str">
        <f>'2025'!B21</f>
        <v>Niels Erik Rasmussen</v>
      </c>
      <c r="E720" s="1" t="str">
        <f>'2025'!O21</f>
        <v>Marianne</v>
      </c>
      <c r="F720" s="1">
        <f>'2025'!A21+25000</f>
        <v>25020</v>
      </c>
      <c r="G720" s="42">
        <f>'2025'!C21</f>
        <v>45788</v>
      </c>
      <c r="H720" s="1" t="str">
        <f>'2025'!G21</f>
        <v>web</v>
      </c>
      <c r="I720" s="1">
        <f t="shared" si="1"/>
        <v>2025</v>
      </c>
      <c r="J720" s="1">
        <f>'2025'!J21</f>
        <v>15</v>
      </c>
    </row>
    <row r="721" ht="14.25" customHeight="1">
      <c r="A721" s="5" t="str">
        <f>'2025'!M22</f>
        <v>gubbertsen@gmail.com</v>
      </c>
      <c r="B721" s="2"/>
      <c r="C721" s="1" t="s">
        <v>76</v>
      </c>
      <c r="D721" s="1" t="str">
        <f>'2025'!B22</f>
        <v>Jan Gubbertsen</v>
      </c>
      <c r="E721" s="1" t="str">
        <f>'2025'!O22</f>
        <v>Mette</v>
      </c>
      <c r="F721" s="1">
        <f>'2025'!A22+25000</f>
        <v>25021</v>
      </c>
      <c r="G721" s="42">
        <f>'2025'!C22</f>
        <v>45847</v>
      </c>
      <c r="H721" s="1" t="str">
        <f>'2025'!G22</f>
        <v>web</v>
      </c>
      <c r="I721" s="1">
        <f t="shared" si="1"/>
        <v>2025</v>
      </c>
      <c r="J721" s="1" t="str">
        <f>'2025'!J22</f>
        <v/>
      </c>
    </row>
    <row r="722" ht="14.25" customHeight="1">
      <c r="A722" s="5" t="str">
        <f>'2025'!M23</f>
        <v>mjh@BBFadvokater.dk</v>
      </c>
      <c r="B722" s="2"/>
      <c r="C722" s="1" t="s">
        <v>30</v>
      </c>
      <c r="D722" s="1" t="str">
        <f>'2025'!B23</f>
        <v>Marian Jørn Hansen</v>
      </c>
      <c r="E722" s="1" t="str">
        <f>'2025'!O23</f>
        <v/>
      </c>
      <c r="F722" s="1">
        <f>'2025'!A23+25000</f>
        <v>25022</v>
      </c>
      <c r="G722" s="42">
        <f>'2025'!C23</f>
        <v>45854</v>
      </c>
      <c r="H722" s="1" t="str">
        <f>'2025'!G23</f>
        <v>web</v>
      </c>
      <c r="I722" s="1">
        <f t="shared" si="1"/>
        <v>2025</v>
      </c>
      <c r="J722" s="1" t="str">
        <f>'2025'!J23</f>
        <v/>
      </c>
    </row>
    <row r="723" ht="14.25" customHeight="1">
      <c r="A723" s="1" t="str">
        <f>'2025'!M24</f>
        <v/>
      </c>
      <c r="B723" s="2"/>
      <c r="C723" s="1" t="s">
        <v>900</v>
      </c>
      <c r="D723" s="1" t="str">
        <f>'2025'!B24</f>
        <v>Sigvart Asle Lie</v>
      </c>
      <c r="E723" s="1" t="str">
        <f>'2025'!O24</f>
        <v/>
      </c>
      <c r="F723" s="1">
        <f>'2025'!A24+25000</f>
        <v>25023</v>
      </c>
      <c r="G723" s="42">
        <f>'2025'!C24</f>
        <v>45843</v>
      </c>
      <c r="H723" s="1" t="str">
        <f>'2025'!G24</f>
        <v>BC</v>
      </c>
      <c r="I723" s="1">
        <f t="shared" si="1"/>
        <v>2025</v>
      </c>
      <c r="J723" s="1" t="str">
        <f>'2025'!J24</f>
        <v/>
      </c>
    </row>
    <row r="724" ht="14.25" customHeight="1">
      <c r="A724" s="5" t="str">
        <f>'2025'!M25</f>
        <v>m_aastradsen@hotmail.com</v>
      </c>
      <c r="B724" s="2"/>
      <c r="C724" s="1" t="s">
        <v>851</v>
      </c>
      <c r="D724" s="1" t="str">
        <f>'2025'!B25</f>
        <v>Maria Aa Løvenstrøm</v>
      </c>
      <c r="E724" s="1" t="str">
        <f>'2025'!O25</f>
        <v/>
      </c>
      <c r="F724" s="1">
        <f>'2025'!A25+25000</f>
        <v>25024</v>
      </c>
      <c r="G724" s="42">
        <f>'2025'!C25</f>
        <v>45883</v>
      </c>
      <c r="H724" s="1" t="str">
        <f>'2025'!G25</f>
        <v>web</v>
      </c>
      <c r="I724" s="1">
        <f t="shared" si="1"/>
        <v>2025</v>
      </c>
      <c r="J724" s="1" t="str">
        <f>'2025'!J25</f>
        <v/>
      </c>
    </row>
    <row r="725" ht="14.25" customHeight="1">
      <c r="A725" s="5" t="str">
        <f>'2025'!M26</f>
        <v>rene1085@gmail.com</v>
      </c>
      <c r="B725" s="2"/>
      <c r="C725" s="1" t="s">
        <v>1052</v>
      </c>
      <c r="D725" s="1" t="str">
        <f>'2025'!B26</f>
        <v>Hanne Rene</v>
      </c>
      <c r="E725" s="1" t="str">
        <f>'2025'!O26</f>
        <v>Jørn</v>
      </c>
      <c r="F725" s="1">
        <f>'2025'!A26+25000</f>
        <v>25025</v>
      </c>
      <c r="G725" s="42">
        <f>'2025'!C26</f>
        <v>45817</v>
      </c>
      <c r="H725" s="1" t="str">
        <f>'2025'!G26</f>
        <v>web</v>
      </c>
      <c r="I725" s="1">
        <f t="shared" si="1"/>
        <v>2025</v>
      </c>
      <c r="J725" s="1" t="str">
        <f>'2025'!J26</f>
        <v/>
      </c>
    </row>
    <row r="726" ht="14.25" customHeight="1">
      <c r="A726" s="1" t="str">
        <f>'2025'!M27</f>
        <v/>
      </c>
      <c r="B726" s="2"/>
      <c r="C726" s="1">
        <v>0.0</v>
      </c>
      <c r="D726" s="1" t="str">
        <f>'2025'!B27</f>
        <v/>
      </c>
      <c r="E726" s="1" t="str">
        <f>'2025'!O27</f>
        <v/>
      </c>
      <c r="F726" s="1">
        <f>'2025'!A27+25000</f>
        <v>25026</v>
      </c>
      <c r="G726" s="42" t="str">
        <f>'2025'!C27</f>
        <v/>
      </c>
      <c r="H726" s="1" t="str">
        <f>'2025'!G27</f>
        <v/>
      </c>
      <c r="I726" s="1">
        <f t="shared" si="1"/>
        <v>1899</v>
      </c>
      <c r="J726" s="1" t="str">
        <f>'2025'!J27</f>
        <v/>
      </c>
    </row>
    <row r="727" ht="14.25" customHeight="1">
      <c r="A727" s="5" t="str">
        <f>'2025'!M28</f>
        <v>grete_bossenmeyer@yahoo.fr</v>
      </c>
      <c r="B727" s="2"/>
      <c r="C727" s="1" t="s">
        <v>647</v>
      </c>
      <c r="D727" s="1" t="str">
        <f>'2025'!B28</f>
        <v>Grete Bossenmeyer</v>
      </c>
      <c r="E727" s="1" t="str">
        <f>'2025'!O28</f>
        <v/>
      </c>
      <c r="F727" s="1">
        <f>'2025'!A28+25000</f>
        <v>25027</v>
      </c>
      <c r="G727" s="42">
        <f>'2025'!C28</f>
        <v>45857</v>
      </c>
      <c r="H727" s="1" t="str">
        <f>'2025'!G28</f>
        <v>WEB</v>
      </c>
      <c r="I727" s="1">
        <f t="shared" si="1"/>
        <v>2025</v>
      </c>
      <c r="J727" s="1">
        <f>'2025'!J28</f>
        <v>10</v>
      </c>
    </row>
    <row r="728" ht="14.25" customHeight="1">
      <c r="A728" s="5" t="str">
        <f>'2025'!M29</f>
        <v>isprehn@dbmail.dk</v>
      </c>
      <c r="B728" s="2"/>
      <c r="C728" s="1" t="s">
        <v>985</v>
      </c>
      <c r="D728" s="1" t="str">
        <f>'2025'!B29</f>
        <v>Stig Prehn</v>
      </c>
      <c r="E728" s="1" t="str">
        <f>'2025'!O29</f>
        <v>Inge</v>
      </c>
      <c r="F728" s="1">
        <f>'2025'!A29+25000</f>
        <v>25028</v>
      </c>
      <c r="G728" s="42">
        <f>'2025'!C29</f>
        <v>45809</v>
      </c>
      <c r="H728" s="1" t="str">
        <f>'2025'!G29</f>
        <v>WEB</v>
      </c>
      <c r="I728" s="1">
        <f t="shared" si="1"/>
        <v>2025</v>
      </c>
      <c r="J728" s="1">
        <f>'2025'!J29</f>
        <v>10</v>
      </c>
    </row>
    <row r="729" ht="14.25" customHeight="1">
      <c r="A729" s="5" t="str">
        <f>'2025'!M30</f>
        <v>brwa60@yahoo.se</v>
      </c>
      <c r="B729" s="2"/>
      <c r="C729" s="1" t="s">
        <v>1475</v>
      </c>
      <c r="D729" s="1" t="str">
        <f>'2025'!B30</f>
        <v>Britt Whalström</v>
      </c>
      <c r="E729" s="1" t="str">
        <f>'2025'!O30</f>
        <v>Peter</v>
      </c>
      <c r="F729" s="1">
        <f>'2025'!A30+25000</f>
        <v>25029</v>
      </c>
      <c r="G729" s="42">
        <f>'2025'!C30</f>
        <v>45894</v>
      </c>
      <c r="H729" s="1" t="str">
        <f>'2025'!G30</f>
        <v>WEB</v>
      </c>
      <c r="I729" s="1">
        <f t="shared" si="1"/>
        <v>2025</v>
      </c>
      <c r="J729" s="1">
        <f>'2025'!J30</f>
        <v>10</v>
      </c>
    </row>
    <row r="730" ht="14.25" customHeight="1">
      <c r="A730" s="1" t="str">
        <f>'2025'!M31</f>
        <v/>
      </c>
      <c r="B730" s="2"/>
      <c r="C730" s="1" t="s">
        <v>1537</v>
      </c>
      <c r="D730" s="1" t="str">
        <f>'2025'!B31</f>
        <v>Jürgen Kielmann</v>
      </c>
      <c r="E730" s="1" t="str">
        <f>'2025'!O31</f>
        <v/>
      </c>
      <c r="F730" s="1">
        <f>'2025'!A31+25000</f>
        <v>25030</v>
      </c>
      <c r="G730" s="42">
        <f>'2025'!C31</f>
        <v>45847</v>
      </c>
      <c r="H730" s="1" t="str">
        <f>'2025'!G31</f>
        <v>BC</v>
      </c>
      <c r="I730" s="1">
        <f t="shared" si="1"/>
        <v>2025</v>
      </c>
      <c r="J730" s="1" t="str">
        <f>'2025'!J31</f>
        <v/>
      </c>
    </row>
    <row r="731" ht="14.25" customHeight="1">
      <c r="A731" s="1" t="str">
        <f>'2025'!M32</f>
        <v/>
      </c>
      <c r="B731" s="2"/>
      <c r="C731" s="1" t="s">
        <v>1538</v>
      </c>
      <c r="D731" s="1" t="str">
        <f>'2025'!B32</f>
        <v>Heiko Lepski</v>
      </c>
      <c r="E731" s="1" t="str">
        <f>'2025'!O32</f>
        <v/>
      </c>
      <c r="F731" s="1">
        <f>'2025'!A32+25000</f>
        <v>25031</v>
      </c>
      <c r="G731" s="42">
        <f>'2025'!C32</f>
        <v>45840</v>
      </c>
      <c r="H731" s="1" t="str">
        <f>'2025'!G32</f>
        <v>BC</v>
      </c>
      <c r="I731" s="1">
        <f t="shared" si="1"/>
        <v>2025</v>
      </c>
      <c r="J731" s="1" t="str">
        <f>'2025'!J32</f>
        <v/>
      </c>
    </row>
    <row r="732" ht="14.25" customHeight="1">
      <c r="A732" s="1" t="str">
        <f>'2025'!M33</f>
        <v/>
      </c>
      <c r="B732" s="2"/>
      <c r="C732" s="1" t="s">
        <v>1007</v>
      </c>
      <c r="D732" s="1" t="str">
        <f>'2025'!B33</f>
        <v>Erik Friis</v>
      </c>
      <c r="E732" s="1" t="str">
        <f>'2025'!O33</f>
        <v>Tove</v>
      </c>
      <c r="F732" s="1">
        <f>'2025'!A33+25000</f>
        <v>25032</v>
      </c>
      <c r="G732" s="42">
        <f>'2025'!C33</f>
        <v>45913</v>
      </c>
      <c r="H732" s="1" t="str">
        <f>'2025'!G33</f>
        <v>WEB</v>
      </c>
      <c r="I732" s="1">
        <f t="shared" si="1"/>
        <v>2025</v>
      </c>
      <c r="J732" s="1" t="str">
        <f>'2025'!J33</f>
        <v/>
      </c>
    </row>
    <row r="733" ht="14.25" customHeight="1">
      <c r="A733" s="5" t="str">
        <f>'2025'!M34</f>
        <v>adrejse@gmail.com</v>
      </c>
      <c r="B733" s="2"/>
      <c r="C733" s="1" t="s">
        <v>43</v>
      </c>
      <c r="D733" s="1" t="str">
        <f>'2025'!B34</f>
        <v>Dorte Strøm</v>
      </c>
      <c r="E733" s="1" t="str">
        <f>'2025'!O34</f>
        <v>jeannie</v>
      </c>
      <c r="F733" s="1">
        <f>'2025'!A34+25000</f>
        <v>25033</v>
      </c>
      <c r="G733" s="42">
        <f>'2025'!C34</f>
        <v>45917</v>
      </c>
      <c r="H733" s="1" t="str">
        <f>'2025'!G34</f>
        <v>WEB</v>
      </c>
      <c r="I733" s="1">
        <f t="shared" si="1"/>
        <v>2025</v>
      </c>
      <c r="J733" s="1" t="str">
        <f>'2025'!J34</f>
        <v/>
      </c>
    </row>
    <row r="734" ht="14.25" customHeight="1">
      <c r="A734" s="1" t="str">
        <f>'2025'!M35</f>
        <v/>
      </c>
      <c r="B734" s="2"/>
      <c r="C734" s="1" t="s">
        <v>1539</v>
      </c>
      <c r="D734" s="1" t="str">
        <f>'2025'!B35</f>
        <v>Barbara Gsponer</v>
      </c>
      <c r="E734" s="1" t="str">
        <f>'2025'!O35</f>
        <v/>
      </c>
      <c r="F734" s="1">
        <f>'2025'!A35+25000</f>
        <v>25034</v>
      </c>
      <c r="G734" s="42">
        <f>'2025'!C35</f>
        <v>45864</v>
      </c>
      <c r="H734" s="1" t="str">
        <f>'2025'!G35</f>
        <v>BC</v>
      </c>
      <c r="I734" s="1">
        <f t="shared" si="1"/>
        <v>2025</v>
      </c>
      <c r="J734" s="1" t="str">
        <f>'2025'!J35</f>
        <v/>
      </c>
    </row>
    <row r="735" ht="14.25" customHeight="1">
      <c r="A735" s="1" t="str">
        <f>'2025'!M36</f>
        <v/>
      </c>
      <c r="B735" s="2"/>
      <c r="C735" s="1" t="s">
        <v>403</v>
      </c>
      <c r="D735" s="1" t="str">
        <f>'2025'!B36</f>
        <v>Jan Faber Petersen</v>
      </c>
      <c r="E735" s="1" t="str">
        <f>'2025'!O36</f>
        <v/>
      </c>
      <c r="F735" s="1">
        <f>'2025'!A36+25000</f>
        <v>25035</v>
      </c>
      <c r="G735" s="42">
        <f>'2025'!C36</f>
        <v>45810</v>
      </c>
      <c r="H735" s="1" t="str">
        <f>'2025'!G36</f>
        <v>BC</v>
      </c>
      <c r="I735" s="1">
        <f t="shared" si="1"/>
        <v>2025</v>
      </c>
      <c r="J735" s="1" t="str">
        <f>'2025'!J36</f>
        <v/>
      </c>
    </row>
    <row r="736" ht="14.25" customHeight="1">
      <c r="A736" s="5" t="str">
        <f>'2025'!M37</f>
        <v>72433@sunclass.dk</v>
      </c>
      <c r="B736" s="2"/>
      <c r="C736" s="1" t="s">
        <v>954</v>
      </c>
      <c r="D736" s="1" t="str">
        <f>'2025'!B37</f>
        <v>Finn Müllertz</v>
      </c>
      <c r="E736" s="1" t="str">
        <f>'2025'!O37</f>
        <v/>
      </c>
      <c r="F736" s="1">
        <f>'2025'!A37+25000</f>
        <v>25036</v>
      </c>
      <c r="G736" s="42">
        <f>'2025'!C37</f>
        <v>45807</v>
      </c>
      <c r="H736" s="1" t="str">
        <f>'2025'!G37</f>
        <v>web</v>
      </c>
      <c r="I736" s="1">
        <f t="shared" si="1"/>
        <v>2025</v>
      </c>
      <c r="J736" s="1">
        <f>'2025'!J37</f>
        <v>10</v>
      </c>
    </row>
    <row r="737" ht="14.25" customHeight="1">
      <c r="A737" s="1" t="str">
        <f>'2025'!M38</f>
        <v/>
      </c>
      <c r="B737" s="2"/>
      <c r="C737" s="1" t="s">
        <v>1540</v>
      </c>
      <c r="D737" s="1" t="str">
        <f>'2025'!B38</f>
        <v>Jan Erlandsson</v>
      </c>
      <c r="E737" s="1" t="str">
        <f>'2025'!O38</f>
        <v/>
      </c>
      <c r="F737" s="1">
        <f>'2025'!A38+25000</f>
        <v>25037</v>
      </c>
      <c r="G737" s="42">
        <f>'2025'!C38</f>
        <v>45855</v>
      </c>
      <c r="H737" s="1" t="str">
        <f>'2025'!G38</f>
        <v>BC</v>
      </c>
      <c r="I737" s="1">
        <f t="shared" si="1"/>
        <v>2025</v>
      </c>
      <c r="J737" s="1" t="str">
        <f>'2025'!J38</f>
        <v/>
      </c>
    </row>
    <row r="738" ht="14.25" customHeight="1">
      <c r="A738" s="5" t="str">
        <f>'2025'!M39</f>
        <v>pija@mail.tele.dk</v>
      </c>
      <c r="B738" s="2"/>
      <c r="C738" s="1" t="s">
        <v>213</v>
      </c>
      <c r="D738" s="1" t="str">
        <f>'2025'!B39</f>
        <v>Jan Andersen</v>
      </c>
      <c r="E738" s="1" t="str">
        <f>'2025'!O39</f>
        <v>Pia</v>
      </c>
      <c r="F738" s="1">
        <f>'2025'!A39+25000</f>
        <v>25038</v>
      </c>
      <c r="G738" s="42">
        <f>'2025'!C39</f>
        <v>45825</v>
      </c>
      <c r="H738" s="1" t="str">
        <f>'2025'!G39</f>
        <v>WEB</v>
      </c>
      <c r="I738" s="1">
        <f t="shared" si="1"/>
        <v>2025</v>
      </c>
      <c r="J738" s="1">
        <f>'2025'!J39</f>
        <v>10</v>
      </c>
    </row>
    <row r="739" ht="14.25" customHeight="1">
      <c r="A739" s="1" t="str">
        <f>'2025'!M40</f>
        <v/>
      </c>
      <c r="B739" s="2"/>
      <c r="C739" s="1" t="s">
        <v>420</v>
      </c>
      <c r="D739" s="1" t="str">
        <f>'2025'!B40</f>
        <v>Christina Mahler</v>
      </c>
      <c r="E739" s="1" t="str">
        <f>'2025'!O40</f>
        <v/>
      </c>
      <c r="F739" s="1">
        <f>'2025'!A40+25000</f>
        <v>25039</v>
      </c>
      <c r="G739" s="42">
        <f>'2025'!C40</f>
        <v>45861</v>
      </c>
      <c r="H739" s="1" t="str">
        <f>'2025'!G40</f>
        <v>BC</v>
      </c>
      <c r="I739" s="1">
        <f t="shared" si="1"/>
        <v>2025</v>
      </c>
      <c r="J739" s="1" t="str">
        <f>'2025'!J40</f>
        <v/>
      </c>
    </row>
    <row r="740" ht="14.25" customHeight="1">
      <c r="B740" s="2"/>
      <c r="G740" s="42"/>
    </row>
    <row r="741" ht="14.25" customHeight="1">
      <c r="B741" s="2"/>
      <c r="G741" s="42"/>
      <c r="H741" s="2"/>
    </row>
    <row r="742" ht="14.25" customHeight="1">
      <c r="B742" s="2"/>
      <c r="G742" s="42"/>
      <c r="H742" s="2"/>
    </row>
    <row r="743" ht="14.25" customHeight="1">
      <c r="B743" s="2"/>
      <c r="G743" s="42"/>
      <c r="H743" s="2"/>
    </row>
    <row r="744" ht="14.25" customHeight="1">
      <c r="B744" s="2"/>
      <c r="G744" s="42"/>
      <c r="H744" s="2"/>
    </row>
    <row r="745" ht="14.25" customHeight="1">
      <c r="B745" s="2"/>
      <c r="G745" s="42"/>
      <c r="H745" s="2"/>
    </row>
    <row r="746" ht="14.25" customHeight="1">
      <c r="B746" s="2"/>
      <c r="G746" s="42"/>
      <c r="H746" s="2"/>
    </row>
    <row r="747" ht="14.25" customHeight="1">
      <c r="B747" s="2"/>
      <c r="G747" s="42"/>
      <c r="H747" s="2"/>
    </row>
    <row r="748" ht="14.25" customHeight="1">
      <c r="B748" s="2"/>
      <c r="G748" s="42"/>
      <c r="H748" s="2"/>
    </row>
    <row r="749" ht="14.25" customHeight="1">
      <c r="B749" s="2"/>
      <c r="G749" s="42"/>
      <c r="H749" s="2"/>
    </row>
    <row r="750" ht="14.25" customHeight="1">
      <c r="B750" s="2"/>
      <c r="G750" s="42"/>
      <c r="H750" s="2"/>
    </row>
    <row r="751" ht="14.25" customHeight="1">
      <c r="B751" s="2"/>
      <c r="G751" s="42"/>
      <c r="H751" s="2"/>
    </row>
    <row r="752" ht="14.25" customHeight="1">
      <c r="B752" s="2"/>
      <c r="G752" s="42"/>
      <c r="H752" s="2"/>
    </row>
    <row r="753" ht="14.25" customHeight="1">
      <c r="B753" s="2"/>
      <c r="G753" s="42"/>
      <c r="H753" s="2"/>
    </row>
    <row r="754" ht="14.25" customHeight="1">
      <c r="B754" s="2"/>
      <c r="G754" s="42"/>
      <c r="H754" s="2"/>
    </row>
    <row r="755" ht="14.25" customHeight="1">
      <c r="B755" s="2"/>
      <c r="G755" s="42"/>
      <c r="H755" s="2"/>
    </row>
    <row r="756" ht="14.25" customHeight="1">
      <c r="B756" s="2"/>
      <c r="G756" s="42"/>
      <c r="H756" s="2"/>
    </row>
    <row r="757" ht="14.25" customHeight="1">
      <c r="B757" s="2"/>
      <c r="G757" s="42"/>
      <c r="H757" s="2"/>
    </row>
    <row r="758" ht="14.25" customHeight="1">
      <c r="B758" s="2"/>
      <c r="G758" s="42"/>
      <c r="H758" s="2"/>
    </row>
    <row r="759" ht="14.25" customHeight="1">
      <c r="B759" s="2"/>
      <c r="G759" s="42"/>
      <c r="H759" s="2"/>
    </row>
    <row r="760" ht="14.25" customHeight="1">
      <c r="B760" s="2"/>
      <c r="G760" s="42"/>
      <c r="H760" s="2"/>
    </row>
    <row r="761" ht="14.25" customHeight="1">
      <c r="B761" s="2"/>
      <c r="G761" s="42"/>
      <c r="H761" s="2"/>
    </row>
    <row r="762" ht="14.25" customHeight="1">
      <c r="B762" s="2"/>
      <c r="G762" s="42"/>
      <c r="H762" s="2"/>
    </row>
    <row r="763" ht="14.25" customHeight="1">
      <c r="B763" s="2"/>
      <c r="G763" s="42"/>
      <c r="H763" s="2"/>
    </row>
    <row r="764" ht="14.25" customHeight="1">
      <c r="B764" s="2"/>
      <c r="G764" s="42"/>
      <c r="H764" s="2"/>
    </row>
    <row r="765" ht="14.25" customHeight="1">
      <c r="B765" s="2"/>
      <c r="G765" s="42"/>
      <c r="H765" s="2"/>
    </row>
    <row r="766" ht="14.25" customHeight="1">
      <c r="B766" s="2"/>
      <c r="G766" s="42"/>
      <c r="H766" s="2"/>
    </row>
    <row r="767" ht="14.25" customHeight="1">
      <c r="B767" s="2"/>
      <c r="G767" s="42"/>
      <c r="H767" s="2"/>
    </row>
    <row r="768" ht="14.25" customHeight="1">
      <c r="B768" s="2"/>
      <c r="G768" s="42"/>
      <c r="H768" s="2"/>
    </row>
    <row r="769" ht="14.25" customHeight="1">
      <c r="B769" s="2"/>
      <c r="G769" s="42"/>
      <c r="H769" s="2"/>
    </row>
    <row r="770" ht="14.25" customHeight="1">
      <c r="B770" s="2"/>
      <c r="G770" s="42"/>
      <c r="H770" s="2"/>
    </row>
    <row r="771" ht="14.25" customHeight="1">
      <c r="B771" s="2"/>
      <c r="G771" s="42"/>
      <c r="H771" s="2"/>
    </row>
    <row r="772" ht="14.25" customHeight="1">
      <c r="B772" s="2"/>
      <c r="G772" s="42"/>
      <c r="H772" s="2"/>
    </row>
    <row r="773" ht="14.25" customHeight="1">
      <c r="B773" s="2"/>
      <c r="G773" s="42"/>
      <c r="H773" s="2"/>
    </row>
    <row r="774" ht="14.25" customHeight="1">
      <c r="B774" s="2"/>
      <c r="G774" s="42"/>
      <c r="H774" s="2"/>
    </row>
    <row r="775" ht="14.25" customHeight="1">
      <c r="B775" s="2"/>
      <c r="G775" s="42"/>
      <c r="H775" s="2"/>
    </row>
    <row r="776" ht="14.25" customHeight="1">
      <c r="B776" s="2"/>
      <c r="G776" s="42"/>
      <c r="H776" s="2"/>
    </row>
    <row r="777" ht="14.25" customHeight="1">
      <c r="B777" s="2"/>
      <c r="G777" s="42"/>
      <c r="H777" s="2"/>
    </row>
    <row r="778" ht="14.25" customHeight="1">
      <c r="B778" s="2"/>
      <c r="G778" s="42"/>
      <c r="H778" s="2"/>
    </row>
    <row r="779" ht="14.25" customHeight="1">
      <c r="B779" s="2"/>
      <c r="G779" s="42"/>
      <c r="H779" s="2"/>
    </row>
    <row r="780" ht="14.25" customHeight="1">
      <c r="B780" s="2"/>
      <c r="G780" s="42"/>
      <c r="H780" s="2"/>
    </row>
    <row r="781" ht="14.25" customHeight="1">
      <c r="B781" s="2"/>
      <c r="G781" s="42"/>
      <c r="H781" s="2"/>
    </row>
    <row r="782" ht="14.25" customHeight="1">
      <c r="B782" s="2"/>
      <c r="G782" s="42"/>
      <c r="H782" s="2"/>
    </row>
    <row r="783" ht="14.25" customHeight="1">
      <c r="B783" s="2"/>
      <c r="G783" s="42"/>
      <c r="H783" s="2"/>
    </row>
    <row r="784" ht="14.25" customHeight="1">
      <c r="B784" s="2"/>
      <c r="G784" s="42"/>
      <c r="H784" s="2"/>
    </row>
    <row r="785" ht="14.25" customHeight="1">
      <c r="B785" s="2"/>
      <c r="G785" s="42"/>
      <c r="H785" s="2"/>
    </row>
    <row r="786" ht="14.25" customHeight="1">
      <c r="B786" s="2"/>
      <c r="G786" s="42"/>
      <c r="H786" s="2"/>
    </row>
    <row r="787" ht="14.25" customHeight="1">
      <c r="B787" s="2"/>
      <c r="G787" s="42"/>
      <c r="H787" s="2"/>
    </row>
    <row r="788" ht="14.25" customHeight="1">
      <c r="B788" s="2"/>
      <c r="G788" s="42"/>
      <c r="H788" s="2"/>
    </row>
    <row r="789" ht="14.25" customHeight="1">
      <c r="B789" s="2"/>
      <c r="G789" s="42"/>
      <c r="H789" s="2"/>
    </row>
    <row r="790" ht="14.25" customHeight="1">
      <c r="B790" s="2"/>
      <c r="G790" s="42"/>
      <c r="H790" s="2"/>
    </row>
    <row r="791" ht="14.25" customHeight="1">
      <c r="B791" s="2"/>
      <c r="G791" s="42"/>
      <c r="H791" s="2"/>
    </row>
    <row r="792" ht="14.25" customHeight="1">
      <c r="B792" s="2"/>
      <c r="G792" s="42"/>
      <c r="H792" s="2"/>
    </row>
    <row r="793" ht="14.25" customHeight="1">
      <c r="B793" s="2"/>
      <c r="G793" s="42"/>
      <c r="H793" s="2"/>
    </row>
    <row r="794" ht="14.25" customHeight="1">
      <c r="B794" s="2"/>
      <c r="G794" s="42"/>
      <c r="H794" s="2"/>
    </row>
    <row r="795" ht="14.25" customHeight="1">
      <c r="B795" s="2"/>
      <c r="G795" s="42"/>
      <c r="H795" s="2"/>
    </row>
    <row r="796" ht="14.25" customHeight="1">
      <c r="B796" s="2"/>
      <c r="G796" s="42"/>
      <c r="H796" s="2"/>
    </row>
    <row r="797" ht="14.25" customHeight="1">
      <c r="B797" s="2"/>
      <c r="G797" s="42"/>
      <c r="H797" s="2"/>
    </row>
    <row r="798" ht="14.25" customHeight="1">
      <c r="B798" s="2"/>
      <c r="G798" s="42"/>
      <c r="H798" s="2"/>
    </row>
    <row r="799" ht="14.25" customHeight="1">
      <c r="B799" s="2"/>
      <c r="G799" s="42"/>
      <c r="H799" s="2"/>
    </row>
    <row r="800" ht="14.25" customHeight="1">
      <c r="B800" s="2"/>
      <c r="G800" s="42"/>
      <c r="H800" s="2"/>
    </row>
    <row r="801" ht="14.25" customHeight="1">
      <c r="B801" s="2"/>
      <c r="G801" s="42"/>
      <c r="H801" s="2"/>
    </row>
    <row r="802" ht="14.25" customHeight="1">
      <c r="B802" s="2"/>
      <c r="G802" s="42"/>
      <c r="H802" s="2"/>
    </row>
    <row r="803" ht="14.25" customHeight="1">
      <c r="B803" s="2"/>
      <c r="G803" s="42"/>
      <c r="H803" s="2"/>
    </row>
    <row r="804" ht="14.25" customHeight="1">
      <c r="B804" s="2"/>
      <c r="G804" s="42"/>
      <c r="H804" s="2"/>
    </row>
    <row r="805" ht="14.25" customHeight="1">
      <c r="B805" s="2"/>
      <c r="G805" s="42"/>
      <c r="H805" s="2"/>
    </row>
    <row r="806" ht="14.25" customHeight="1">
      <c r="B806" s="2"/>
      <c r="G806" s="42"/>
      <c r="H806" s="2"/>
    </row>
    <row r="807" ht="14.25" customHeight="1">
      <c r="B807" s="2"/>
      <c r="G807" s="42"/>
      <c r="H807" s="2"/>
    </row>
    <row r="808" ht="14.25" customHeight="1">
      <c r="B808" s="2"/>
      <c r="G808" s="42"/>
      <c r="H808" s="2"/>
    </row>
    <row r="809" ht="14.25" customHeight="1">
      <c r="B809" s="2"/>
      <c r="G809" s="42"/>
      <c r="H809" s="2"/>
    </row>
    <row r="810" ht="14.25" customHeight="1">
      <c r="B810" s="2"/>
      <c r="G810" s="42"/>
      <c r="H810" s="2"/>
    </row>
    <row r="811" ht="14.25" customHeight="1">
      <c r="B811" s="2"/>
      <c r="G811" s="42"/>
      <c r="H811" s="2"/>
    </row>
    <row r="812" ht="14.25" customHeight="1">
      <c r="B812" s="2"/>
      <c r="G812" s="42"/>
      <c r="H812" s="2"/>
    </row>
    <row r="813" ht="14.25" customHeight="1">
      <c r="B813" s="2"/>
      <c r="G813" s="42"/>
      <c r="H813" s="2"/>
    </row>
    <row r="814" ht="14.25" customHeight="1">
      <c r="B814" s="2"/>
      <c r="G814" s="42"/>
      <c r="H814" s="2"/>
    </row>
    <row r="815" ht="14.25" customHeight="1">
      <c r="B815" s="2"/>
      <c r="G815" s="42"/>
      <c r="H815" s="2"/>
    </row>
    <row r="816" ht="14.25" customHeight="1">
      <c r="B816" s="2"/>
      <c r="G816" s="42"/>
      <c r="H816" s="2"/>
    </row>
    <row r="817" ht="14.25" customHeight="1">
      <c r="B817" s="2"/>
      <c r="G817" s="42"/>
      <c r="H817" s="2"/>
    </row>
    <row r="818" ht="14.25" customHeight="1">
      <c r="B818" s="2"/>
      <c r="G818" s="42"/>
      <c r="H818" s="2"/>
    </row>
    <row r="819" ht="14.25" customHeight="1">
      <c r="B819" s="2"/>
      <c r="G819" s="42"/>
      <c r="H819" s="2"/>
    </row>
    <row r="820" ht="14.25" customHeight="1">
      <c r="B820" s="2"/>
      <c r="G820" s="42"/>
      <c r="H820" s="2"/>
    </row>
    <row r="821" ht="14.25" customHeight="1">
      <c r="B821" s="2"/>
      <c r="G821" s="42"/>
      <c r="H821" s="2"/>
    </row>
    <row r="822" ht="14.25" customHeight="1">
      <c r="B822" s="2"/>
      <c r="G822" s="42"/>
      <c r="H822" s="2"/>
    </row>
    <row r="823" ht="14.25" customHeight="1">
      <c r="B823" s="2"/>
      <c r="G823" s="42"/>
      <c r="H823" s="2"/>
    </row>
    <row r="824" ht="14.25" customHeight="1">
      <c r="B824" s="2"/>
      <c r="G824" s="42"/>
      <c r="H824" s="2"/>
    </row>
    <row r="825" ht="14.25" customHeight="1">
      <c r="B825" s="2"/>
      <c r="G825" s="42"/>
      <c r="H825" s="2"/>
    </row>
    <row r="826" ht="14.25" customHeight="1">
      <c r="B826" s="2"/>
      <c r="G826" s="42"/>
      <c r="H826" s="2"/>
    </row>
    <row r="827" ht="14.25" customHeight="1">
      <c r="B827" s="2"/>
      <c r="G827" s="42"/>
      <c r="H827" s="2"/>
    </row>
    <row r="828" ht="14.25" customHeight="1">
      <c r="B828" s="2"/>
      <c r="G828" s="42"/>
      <c r="H828" s="2"/>
    </row>
    <row r="829" ht="14.25" customHeight="1">
      <c r="B829" s="2"/>
      <c r="G829" s="42"/>
      <c r="H829" s="2"/>
    </row>
    <row r="830" ht="14.25" customHeight="1">
      <c r="B830" s="2"/>
      <c r="G830" s="42"/>
      <c r="H830" s="2"/>
    </row>
    <row r="831" ht="14.25" customHeight="1">
      <c r="B831" s="2"/>
      <c r="G831" s="42"/>
      <c r="H831" s="2"/>
    </row>
    <row r="832" ht="14.25" customHeight="1">
      <c r="B832" s="2"/>
      <c r="G832" s="42"/>
      <c r="H832" s="2"/>
    </row>
    <row r="833" ht="14.25" customHeight="1">
      <c r="B833" s="2"/>
      <c r="G833" s="42"/>
      <c r="H833" s="2"/>
    </row>
    <row r="834" ht="14.25" customHeight="1">
      <c r="B834" s="2"/>
      <c r="G834" s="42"/>
      <c r="H834" s="2"/>
    </row>
    <row r="835" ht="14.25" customHeight="1">
      <c r="B835" s="2"/>
      <c r="G835" s="42"/>
      <c r="H835" s="2"/>
    </row>
    <row r="836" ht="14.25" customHeight="1">
      <c r="B836" s="2"/>
      <c r="G836" s="42"/>
      <c r="H836" s="2"/>
    </row>
    <row r="837" ht="14.25" customHeight="1">
      <c r="B837" s="2"/>
      <c r="G837" s="42"/>
      <c r="H837" s="2"/>
    </row>
    <row r="838" ht="14.25" customHeight="1">
      <c r="B838" s="2"/>
      <c r="G838" s="42"/>
      <c r="H838" s="2"/>
    </row>
    <row r="839" ht="14.25" customHeight="1">
      <c r="B839" s="2"/>
      <c r="G839" s="42"/>
      <c r="H839" s="2"/>
    </row>
    <row r="840" ht="14.25" customHeight="1">
      <c r="B840" s="2"/>
      <c r="G840" s="42"/>
      <c r="H840" s="2"/>
    </row>
    <row r="841" ht="14.25" customHeight="1">
      <c r="B841" s="2"/>
      <c r="G841" s="42"/>
      <c r="H841" s="2"/>
    </row>
    <row r="842" ht="14.25" customHeight="1">
      <c r="B842" s="2"/>
      <c r="G842" s="42"/>
      <c r="H842" s="2"/>
    </row>
    <row r="843" ht="14.25" customHeight="1">
      <c r="B843" s="2"/>
      <c r="G843" s="42"/>
      <c r="H843" s="2"/>
    </row>
    <row r="844" ht="14.25" customHeight="1">
      <c r="B844" s="2"/>
      <c r="G844" s="42"/>
      <c r="H844" s="2"/>
    </row>
    <row r="845" ht="14.25" customHeight="1">
      <c r="B845" s="2"/>
      <c r="G845" s="42"/>
      <c r="H845" s="2"/>
    </row>
    <row r="846" ht="14.25" customHeight="1">
      <c r="B846" s="2"/>
      <c r="G846" s="42"/>
      <c r="H846" s="2"/>
    </row>
    <row r="847" ht="14.25" customHeight="1">
      <c r="B847" s="2"/>
      <c r="G847" s="42"/>
      <c r="H847" s="2"/>
    </row>
    <row r="848" ht="14.25" customHeight="1">
      <c r="B848" s="2"/>
      <c r="G848" s="42"/>
      <c r="H848" s="2"/>
    </row>
    <row r="849" ht="14.25" customHeight="1">
      <c r="B849" s="2"/>
      <c r="G849" s="42"/>
      <c r="H849" s="2"/>
    </row>
    <row r="850" ht="14.25" customHeight="1">
      <c r="B850" s="2"/>
      <c r="G850" s="42"/>
      <c r="H850" s="2"/>
    </row>
    <row r="851" ht="14.25" customHeight="1">
      <c r="B851" s="2"/>
      <c r="G851" s="42"/>
      <c r="H851" s="2"/>
    </row>
    <row r="852" ht="14.25" customHeight="1">
      <c r="B852" s="2"/>
      <c r="G852" s="42"/>
      <c r="H852" s="2"/>
    </row>
    <row r="853" ht="14.25" customHeight="1">
      <c r="B853" s="2"/>
      <c r="G853" s="42"/>
      <c r="H853" s="2"/>
    </row>
    <row r="854" ht="14.25" customHeight="1">
      <c r="B854" s="2"/>
      <c r="G854" s="42"/>
      <c r="H854" s="2"/>
    </row>
    <row r="855" ht="14.25" customHeight="1">
      <c r="B855" s="2"/>
      <c r="G855" s="42"/>
      <c r="H855" s="2"/>
    </row>
    <row r="856" ht="14.25" customHeight="1">
      <c r="B856" s="2"/>
      <c r="G856" s="42"/>
      <c r="H856" s="2"/>
    </row>
    <row r="857" ht="14.25" customHeight="1">
      <c r="B857" s="2"/>
      <c r="G857" s="42"/>
      <c r="H857" s="2"/>
    </row>
    <row r="858" ht="14.25" customHeight="1">
      <c r="B858" s="2"/>
      <c r="G858" s="42"/>
      <c r="H858" s="2"/>
    </row>
    <row r="859" ht="14.25" customHeight="1">
      <c r="B859" s="2"/>
      <c r="G859" s="42"/>
      <c r="H859" s="2"/>
    </row>
    <row r="860" ht="14.25" customHeight="1">
      <c r="B860" s="2"/>
      <c r="G860" s="42"/>
      <c r="H860" s="2"/>
    </row>
    <row r="861" ht="14.25" customHeight="1">
      <c r="B861" s="2"/>
      <c r="G861" s="42"/>
      <c r="H861" s="2"/>
    </row>
    <row r="862" ht="14.25" customHeight="1">
      <c r="B862" s="2"/>
      <c r="G862" s="42"/>
      <c r="H862" s="2"/>
    </row>
    <row r="863" ht="14.25" customHeight="1">
      <c r="B863" s="2"/>
      <c r="G863" s="42"/>
      <c r="H863" s="2"/>
    </row>
    <row r="864" ht="14.25" customHeight="1">
      <c r="B864" s="2"/>
      <c r="G864" s="42"/>
      <c r="H864" s="2"/>
    </row>
    <row r="865" ht="14.25" customHeight="1">
      <c r="B865" s="2"/>
      <c r="G865" s="42"/>
      <c r="H865" s="2"/>
    </row>
    <row r="866" ht="14.25" customHeight="1">
      <c r="B866" s="2"/>
      <c r="G866" s="42"/>
      <c r="H866" s="2"/>
    </row>
    <row r="867" ht="14.25" customHeight="1">
      <c r="B867" s="2"/>
      <c r="G867" s="42"/>
      <c r="H867" s="2"/>
    </row>
    <row r="868" ht="14.25" customHeight="1">
      <c r="B868" s="2"/>
      <c r="G868" s="42"/>
      <c r="H868" s="2"/>
    </row>
    <row r="869" ht="14.25" customHeight="1">
      <c r="B869" s="2"/>
      <c r="G869" s="42"/>
      <c r="H869" s="2"/>
    </row>
    <row r="870" ht="14.25" customHeight="1">
      <c r="B870" s="2"/>
      <c r="G870" s="42"/>
      <c r="H870" s="2"/>
    </row>
    <row r="871" ht="14.25" customHeight="1">
      <c r="B871" s="2"/>
      <c r="G871" s="42"/>
      <c r="H871" s="2"/>
    </row>
    <row r="872" ht="14.25" customHeight="1">
      <c r="B872" s="2"/>
      <c r="G872" s="42"/>
      <c r="H872" s="2"/>
    </row>
    <row r="873" ht="14.25" customHeight="1">
      <c r="B873" s="2"/>
      <c r="G873" s="42"/>
      <c r="H873" s="2"/>
    </row>
    <row r="874" ht="14.25" customHeight="1">
      <c r="B874" s="2"/>
      <c r="G874" s="42"/>
      <c r="H874" s="2"/>
    </row>
    <row r="875" ht="14.25" customHeight="1">
      <c r="B875" s="2"/>
      <c r="G875" s="42"/>
      <c r="H875" s="2"/>
    </row>
    <row r="876" ht="14.25" customHeight="1">
      <c r="B876" s="2"/>
      <c r="G876" s="42"/>
      <c r="H876" s="2"/>
    </row>
    <row r="877" ht="14.25" customHeight="1">
      <c r="B877" s="2"/>
      <c r="G877" s="42"/>
      <c r="H877" s="2"/>
    </row>
    <row r="878" ht="14.25" customHeight="1">
      <c r="B878" s="2"/>
      <c r="G878" s="42"/>
      <c r="H878" s="2"/>
    </row>
    <row r="879" ht="14.25" customHeight="1">
      <c r="B879" s="2"/>
      <c r="G879" s="42"/>
      <c r="H879" s="2"/>
    </row>
    <row r="880" ht="14.25" customHeight="1">
      <c r="B880" s="2"/>
      <c r="G880" s="42"/>
      <c r="H880" s="2"/>
    </row>
    <row r="881" ht="14.25" customHeight="1">
      <c r="B881" s="2"/>
      <c r="G881" s="42"/>
      <c r="H881" s="2"/>
    </row>
    <row r="882" ht="14.25" customHeight="1">
      <c r="B882" s="2"/>
      <c r="G882" s="42"/>
      <c r="H882" s="2"/>
    </row>
    <row r="883" ht="14.25" customHeight="1">
      <c r="B883" s="2"/>
      <c r="G883" s="42"/>
      <c r="H883" s="2"/>
    </row>
    <row r="884" ht="14.25" customHeight="1">
      <c r="B884" s="2"/>
      <c r="G884" s="42"/>
      <c r="H884" s="2"/>
    </row>
    <row r="885" ht="14.25" customHeight="1">
      <c r="B885" s="2"/>
      <c r="G885" s="42"/>
      <c r="H885" s="2"/>
    </row>
    <row r="886" ht="14.25" customHeight="1">
      <c r="B886" s="2"/>
      <c r="G886" s="42"/>
      <c r="H886" s="2"/>
    </row>
    <row r="887" ht="14.25" customHeight="1">
      <c r="B887" s="2"/>
      <c r="G887" s="42"/>
      <c r="H887" s="2"/>
    </row>
    <row r="888" ht="14.25" customHeight="1">
      <c r="B888" s="2"/>
      <c r="G888" s="42"/>
      <c r="H888" s="2"/>
    </row>
    <row r="889" ht="14.25" customHeight="1">
      <c r="B889" s="2"/>
      <c r="G889" s="42"/>
      <c r="H889" s="2"/>
    </row>
    <row r="890" ht="14.25" customHeight="1">
      <c r="B890" s="2"/>
      <c r="G890" s="42"/>
      <c r="H890" s="2"/>
    </row>
    <row r="891" ht="14.25" customHeight="1">
      <c r="B891" s="2"/>
      <c r="G891" s="42"/>
      <c r="H891" s="2"/>
    </row>
    <row r="892" ht="14.25" customHeight="1">
      <c r="B892" s="2"/>
      <c r="G892" s="42"/>
      <c r="H892" s="2"/>
    </row>
    <row r="893" ht="14.25" customHeight="1">
      <c r="B893" s="2"/>
      <c r="G893" s="42"/>
      <c r="H893" s="2"/>
    </row>
    <row r="894" ht="14.25" customHeight="1">
      <c r="B894" s="2"/>
      <c r="G894" s="42"/>
      <c r="H894" s="2"/>
    </row>
    <row r="895" ht="14.25" customHeight="1">
      <c r="B895" s="2"/>
      <c r="G895" s="42"/>
      <c r="H895" s="2"/>
    </row>
    <row r="896" ht="14.25" customHeight="1">
      <c r="B896" s="2"/>
      <c r="G896" s="42"/>
      <c r="H896" s="2"/>
    </row>
    <row r="897" ht="14.25" customHeight="1">
      <c r="B897" s="2"/>
      <c r="G897" s="42"/>
      <c r="H897" s="2"/>
    </row>
    <row r="898" ht="14.25" customHeight="1">
      <c r="B898" s="2"/>
      <c r="G898" s="42"/>
      <c r="H898" s="2"/>
    </row>
    <row r="899" ht="14.25" customHeight="1">
      <c r="B899" s="2"/>
      <c r="G899" s="42"/>
      <c r="H899" s="2"/>
    </row>
    <row r="900" ht="14.25" customHeight="1">
      <c r="B900" s="2"/>
      <c r="G900" s="42"/>
      <c r="H900" s="2"/>
    </row>
    <row r="901" ht="14.25" customHeight="1">
      <c r="B901" s="2"/>
      <c r="G901" s="42"/>
      <c r="H901" s="2"/>
    </row>
    <row r="902" ht="14.25" customHeight="1">
      <c r="B902" s="2"/>
      <c r="G902" s="42"/>
      <c r="H902" s="2"/>
    </row>
    <row r="903" ht="14.25" customHeight="1">
      <c r="B903" s="2"/>
      <c r="G903" s="42"/>
      <c r="H903" s="2"/>
    </row>
    <row r="904" ht="14.25" customHeight="1">
      <c r="B904" s="2"/>
      <c r="G904" s="42"/>
      <c r="H904" s="2"/>
    </row>
    <row r="905" ht="14.25" customHeight="1">
      <c r="B905" s="2"/>
      <c r="G905" s="42"/>
      <c r="H905" s="2"/>
    </row>
    <row r="906" ht="14.25" customHeight="1">
      <c r="B906" s="2"/>
      <c r="G906" s="42"/>
      <c r="H906" s="2"/>
    </row>
    <row r="907" ht="14.25" customHeight="1">
      <c r="B907" s="2"/>
      <c r="G907" s="42"/>
      <c r="H907" s="2"/>
    </row>
    <row r="908" ht="14.25" customHeight="1">
      <c r="B908" s="2"/>
      <c r="G908" s="42"/>
      <c r="H908" s="2"/>
    </row>
    <row r="909" ht="14.25" customHeight="1">
      <c r="B909" s="2"/>
      <c r="G909" s="42"/>
      <c r="H909" s="2"/>
    </row>
    <row r="910" ht="14.25" customHeight="1">
      <c r="B910" s="2"/>
      <c r="G910" s="42"/>
      <c r="H910" s="2"/>
    </row>
    <row r="911" ht="14.25" customHeight="1">
      <c r="B911" s="2"/>
      <c r="G911" s="42"/>
      <c r="H911" s="2"/>
    </row>
    <row r="912" ht="14.25" customHeight="1">
      <c r="B912" s="2"/>
      <c r="G912" s="42"/>
      <c r="H912" s="2"/>
    </row>
    <row r="913" ht="14.25" customHeight="1">
      <c r="B913" s="2"/>
      <c r="G913" s="42"/>
      <c r="H913" s="2"/>
    </row>
    <row r="914" ht="14.25" customHeight="1">
      <c r="B914" s="2"/>
      <c r="G914" s="42"/>
      <c r="H914" s="2"/>
    </row>
    <row r="915" ht="14.25" customHeight="1">
      <c r="B915" s="2"/>
      <c r="G915" s="42"/>
      <c r="H915" s="2"/>
    </row>
    <row r="916" ht="14.25" customHeight="1">
      <c r="B916" s="2"/>
      <c r="G916" s="42"/>
      <c r="H916" s="2"/>
    </row>
    <row r="917" ht="14.25" customHeight="1">
      <c r="B917" s="2"/>
      <c r="G917" s="42"/>
      <c r="H917" s="2"/>
    </row>
    <row r="918" ht="14.25" customHeight="1">
      <c r="B918" s="2"/>
      <c r="G918" s="42"/>
      <c r="H918" s="2"/>
    </row>
    <row r="919" ht="14.25" customHeight="1">
      <c r="B919" s="2"/>
      <c r="G919" s="42"/>
      <c r="H919" s="2"/>
    </row>
    <row r="920" ht="14.25" customHeight="1">
      <c r="B920" s="2"/>
      <c r="G920" s="42"/>
      <c r="H920" s="2"/>
    </row>
    <row r="921" ht="14.25" customHeight="1">
      <c r="B921" s="2"/>
      <c r="G921" s="42"/>
      <c r="H921" s="2"/>
    </row>
    <row r="922" ht="14.25" customHeight="1">
      <c r="B922" s="2"/>
      <c r="G922" s="42"/>
      <c r="H922" s="2"/>
    </row>
    <row r="923" ht="14.25" customHeight="1">
      <c r="B923" s="2"/>
      <c r="G923" s="42"/>
      <c r="H923" s="2"/>
    </row>
    <row r="924" ht="14.25" customHeight="1">
      <c r="B924" s="2"/>
      <c r="G924" s="42"/>
      <c r="H924" s="2"/>
    </row>
    <row r="925" ht="14.25" customHeight="1">
      <c r="B925" s="2"/>
      <c r="G925" s="42"/>
      <c r="H925" s="2"/>
    </row>
    <row r="926" ht="14.25" customHeight="1">
      <c r="B926" s="2"/>
      <c r="G926" s="42"/>
      <c r="H926" s="2"/>
    </row>
    <row r="927" ht="14.25" customHeight="1">
      <c r="B927" s="2"/>
      <c r="G927" s="42"/>
      <c r="H927" s="2"/>
    </row>
    <row r="928" ht="14.25" customHeight="1">
      <c r="B928" s="2"/>
      <c r="G928" s="42"/>
      <c r="H928" s="2"/>
    </row>
    <row r="929" ht="14.25" customHeight="1">
      <c r="B929" s="2"/>
      <c r="G929" s="42"/>
      <c r="H929" s="2"/>
    </row>
    <row r="930" ht="14.25" customHeight="1">
      <c r="B930" s="2"/>
      <c r="G930" s="42"/>
      <c r="H930" s="2"/>
    </row>
    <row r="931" ht="14.25" customHeight="1">
      <c r="B931" s="2"/>
      <c r="G931" s="42"/>
      <c r="H931" s="2"/>
    </row>
    <row r="932" ht="14.25" customHeight="1">
      <c r="B932" s="2"/>
      <c r="G932" s="42"/>
      <c r="H932" s="2"/>
    </row>
    <row r="933" ht="14.25" customHeight="1">
      <c r="B933" s="2"/>
      <c r="G933" s="42"/>
      <c r="H933" s="2"/>
    </row>
    <row r="934" ht="14.25" customHeight="1">
      <c r="B934" s="2"/>
      <c r="G934" s="42"/>
      <c r="H934" s="2"/>
    </row>
    <row r="935" ht="14.25" customHeight="1">
      <c r="B935" s="2"/>
      <c r="G935" s="42"/>
      <c r="H935" s="2"/>
    </row>
    <row r="936" ht="14.25" customHeight="1">
      <c r="B936" s="2"/>
      <c r="G936" s="42"/>
      <c r="H936" s="2"/>
    </row>
    <row r="937" ht="14.25" customHeight="1">
      <c r="B937" s="2"/>
      <c r="G937" s="42"/>
      <c r="H937" s="2"/>
    </row>
    <row r="938" ht="14.25" customHeight="1">
      <c r="B938" s="2"/>
      <c r="G938" s="42"/>
      <c r="H938" s="2"/>
    </row>
    <row r="939" ht="14.25" customHeight="1">
      <c r="B939" s="2"/>
      <c r="G939" s="42"/>
      <c r="H939" s="2"/>
    </row>
    <row r="940" ht="14.25" customHeight="1">
      <c r="B940" s="2"/>
      <c r="G940" s="42"/>
      <c r="H940" s="2"/>
    </row>
    <row r="941" ht="14.25" customHeight="1">
      <c r="B941" s="2"/>
      <c r="G941" s="42"/>
      <c r="H941" s="2"/>
    </row>
    <row r="942" ht="14.25" customHeight="1">
      <c r="B942" s="2"/>
      <c r="G942" s="42"/>
      <c r="H942" s="2"/>
    </row>
    <row r="943" ht="14.25" customHeight="1">
      <c r="B943" s="2"/>
      <c r="G943" s="42"/>
      <c r="H943" s="2"/>
    </row>
    <row r="944" ht="14.25" customHeight="1">
      <c r="B944" s="2"/>
      <c r="G944" s="42"/>
      <c r="H944" s="2"/>
    </row>
    <row r="945" ht="14.25" customHeight="1">
      <c r="B945" s="2"/>
      <c r="G945" s="42"/>
      <c r="H945" s="2"/>
    </row>
    <row r="946" ht="14.25" customHeight="1">
      <c r="B946" s="2"/>
      <c r="G946" s="42"/>
      <c r="H946" s="2"/>
    </row>
    <row r="947" ht="14.25" customHeight="1">
      <c r="B947" s="2"/>
      <c r="G947" s="42"/>
      <c r="H947" s="2"/>
    </row>
    <row r="948" ht="14.25" customHeight="1">
      <c r="B948" s="2"/>
      <c r="G948" s="42"/>
      <c r="H948" s="2"/>
    </row>
    <row r="949" ht="14.25" customHeight="1">
      <c r="B949" s="2"/>
      <c r="G949" s="42"/>
      <c r="H949" s="2"/>
    </row>
    <row r="950" ht="14.25" customHeight="1">
      <c r="B950" s="2"/>
      <c r="G950" s="42"/>
      <c r="H950" s="2"/>
    </row>
    <row r="951" ht="14.25" customHeight="1">
      <c r="B951" s="2"/>
      <c r="G951" s="42"/>
      <c r="H951" s="2"/>
    </row>
    <row r="952" ht="14.25" customHeight="1">
      <c r="B952" s="2"/>
      <c r="G952" s="42"/>
      <c r="H952" s="2"/>
    </row>
    <row r="953" ht="14.25" customHeight="1">
      <c r="B953" s="2"/>
      <c r="G953" s="42"/>
      <c r="H953" s="2"/>
    </row>
    <row r="954" ht="14.25" customHeight="1">
      <c r="B954" s="2"/>
      <c r="G954" s="42"/>
      <c r="H954" s="2"/>
    </row>
    <row r="955" ht="14.25" customHeight="1">
      <c r="B955" s="2"/>
      <c r="G955" s="42"/>
      <c r="H955" s="2"/>
    </row>
    <row r="956" ht="14.25" customHeight="1">
      <c r="B956" s="2"/>
      <c r="G956" s="42"/>
      <c r="H956" s="2"/>
    </row>
    <row r="957" ht="14.25" customHeight="1">
      <c r="B957" s="2"/>
      <c r="G957" s="42"/>
      <c r="H957" s="2"/>
    </row>
    <row r="958" ht="14.25" customHeight="1">
      <c r="B958" s="2"/>
      <c r="G958" s="42"/>
      <c r="H958" s="2"/>
    </row>
    <row r="959" ht="14.25" customHeight="1">
      <c r="B959" s="2"/>
      <c r="G959" s="42"/>
      <c r="H959" s="2"/>
    </row>
    <row r="960" ht="14.25" customHeight="1">
      <c r="B960" s="2"/>
      <c r="G960" s="42"/>
      <c r="H960" s="2"/>
    </row>
    <row r="961" ht="14.25" customHeight="1">
      <c r="B961" s="2"/>
      <c r="G961" s="42"/>
      <c r="H961" s="2"/>
    </row>
    <row r="962" ht="14.25" customHeight="1">
      <c r="B962" s="2"/>
      <c r="G962" s="42"/>
      <c r="H962" s="2"/>
    </row>
    <row r="963" ht="14.25" customHeight="1">
      <c r="B963" s="2"/>
      <c r="G963" s="42"/>
      <c r="H963" s="2"/>
    </row>
    <row r="964" ht="14.25" customHeight="1">
      <c r="B964" s="2"/>
      <c r="G964" s="42"/>
      <c r="H964" s="2"/>
    </row>
    <row r="965" ht="14.25" customHeight="1">
      <c r="B965" s="2"/>
      <c r="G965" s="42"/>
      <c r="H965" s="2"/>
    </row>
    <row r="966" ht="14.25" customHeight="1">
      <c r="B966" s="2"/>
      <c r="G966" s="42"/>
      <c r="H966" s="2"/>
    </row>
    <row r="967" ht="14.25" customHeight="1">
      <c r="B967" s="2"/>
      <c r="G967" s="42"/>
      <c r="H967" s="2"/>
    </row>
    <row r="968" ht="14.25" customHeight="1">
      <c r="B968" s="2"/>
      <c r="G968" s="42"/>
      <c r="H968" s="2"/>
    </row>
    <row r="969" ht="14.25" customHeight="1">
      <c r="B969" s="2"/>
      <c r="G969" s="42"/>
      <c r="H969" s="2"/>
    </row>
    <row r="970" ht="14.25" customHeight="1">
      <c r="B970" s="2"/>
      <c r="G970" s="42"/>
      <c r="H970" s="2"/>
    </row>
    <row r="971" ht="14.25" customHeight="1">
      <c r="B971" s="2"/>
      <c r="G971" s="42"/>
      <c r="H971" s="2"/>
    </row>
    <row r="972" ht="14.25" customHeight="1">
      <c r="B972" s="2"/>
      <c r="G972" s="42"/>
      <c r="H972" s="2"/>
    </row>
    <row r="973" ht="14.25" customHeight="1">
      <c r="B973" s="2"/>
      <c r="G973" s="42"/>
      <c r="H973" s="2"/>
    </row>
    <row r="974" ht="14.25" customHeight="1">
      <c r="B974" s="2"/>
      <c r="G974" s="42"/>
      <c r="H974" s="2"/>
    </row>
    <row r="975" ht="14.25" customHeight="1">
      <c r="B975" s="2"/>
      <c r="G975" s="42"/>
      <c r="H975" s="2"/>
    </row>
    <row r="976" ht="14.25" customHeight="1">
      <c r="B976" s="2"/>
      <c r="G976" s="42"/>
      <c r="H976" s="2"/>
    </row>
    <row r="977" ht="14.25" customHeight="1">
      <c r="B977" s="2"/>
      <c r="G977" s="42"/>
      <c r="H977" s="2"/>
    </row>
    <row r="978" ht="14.25" customHeight="1">
      <c r="B978" s="2"/>
      <c r="G978" s="42"/>
      <c r="H978" s="2"/>
    </row>
    <row r="979" ht="14.25" customHeight="1">
      <c r="B979" s="2"/>
      <c r="G979" s="42"/>
      <c r="H979" s="2"/>
    </row>
    <row r="980" ht="14.25" customHeight="1">
      <c r="B980" s="2"/>
      <c r="G980" s="42"/>
      <c r="H980" s="2"/>
    </row>
    <row r="981" ht="14.25" customHeight="1">
      <c r="B981" s="2"/>
      <c r="G981" s="42"/>
      <c r="H981" s="2"/>
    </row>
    <row r="982" ht="14.25" customHeight="1">
      <c r="B982" s="2"/>
      <c r="G982" s="42"/>
      <c r="H982" s="2"/>
    </row>
    <row r="983" ht="14.25" customHeight="1">
      <c r="B983" s="2"/>
      <c r="G983" s="42"/>
      <c r="H983" s="2"/>
    </row>
    <row r="984" ht="14.25" customHeight="1">
      <c r="B984" s="2"/>
      <c r="G984" s="42"/>
      <c r="H984" s="2"/>
    </row>
    <row r="985" ht="14.25" customHeight="1">
      <c r="B985" s="2"/>
      <c r="G985" s="42"/>
      <c r="H985" s="2"/>
    </row>
    <row r="986" ht="14.25" customHeight="1">
      <c r="B986" s="2"/>
      <c r="G986" s="42"/>
      <c r="H986" s="2"/>
    </row>
    <row r="987" ht="14.25" customHeight="1">
      <c r="B987" s="2"/>
      <c r="G987" s="42"/>
      <c r="H987" s="2"/>
    </row>
    <row r="988" ht="14.25" customHeight="1">
      <c r="B988" s="2"/>
      <c r="G988" s="42"/>
      <c r="H988" s="2"/>
    </row>
    <row r="989" ht="14.25" customHeight="1">
      <c r="B989" s="2"/>
      <c r="G989" s="42"/>
      <c r="H989" s="2"/>
    </row>
    <row r="990" ht="14.25" customHeight="1">
      <c r="B990" s="2"/>
      <c r="G990" s="42"/>
      <c r="H990" s="2"/>
    </row>
    <row r="991" ht="14.25" customHeight="1">
      <c r="B991" s="2"/>
      <c r="G991" s="42"/>
      <c r="H991" s="2"/>
    </row>
    <row r="992" ht="14.25" customHeight="1">
      <c r="B992" s="2"/>
      <c r="G992" s="42"/>
      <c r="H992" s="2"/>
    </row>
    <row r="993" ht="14.25" customHeight="1">
      <c r="B993" s="2"/>
      <c r="G993" s="42"/>
      <c r="H993" s="2"/>
    </row>
    <row r="994" ht="14.25" customHeight="1">
      <c r="B994" s="2"/>
      <c r="G994" s="42"/>
      <c r="H994" s="2"/>
    </row>
    <row r="995" ht="14.25" customHeight="1">
      <c r="B995" s="2"/>
      <c r="G995" s="42"/>
      <c r="H995" s="2"/>
    </row>
    <row r="996" ht="14.25" customHeight="1">
      <c r="B996" s="2"/>
      <c r="G996" s="42"/>
      <c r="H996" s="2"/>
    </row>
    <row r="997" ht="14.25" customHeight="1">
      <c r="B997" s="2"/>
      <c r="G997" s="42"/>
      <c r="H997" s="2"/>
    </row>
    <row r="998" ht="14.25" customHeight="1">
      <c r="B998" s="2"/>
      <c r="G998" s="42"/>
      <c r="H998" s="2"/>
    </row>
    <row r="999" ht="14.25" customHeight="1">
      <c r="B999" s="2"/>
      <c r="G999" s="42"/>
      <c r="H999" s="2"/>
    </row>
    <row r="1000" ht="14.25" customHeight="1">
      <c r="B1000" s="2"/>
      <c r="G1000" s="42"/>
      <c r="H1000" s="2"/>
    </row>
  </sheetData>
  <conditionalFormatting sqref="C2:C7 H2:H740">
    <cfRule type="cellIs" dxfId="0" priority="1" operator="equal">
      <formula>"cansl"</formula>
    </cfRule>
  </conditionalFormatting>
  <hyperlinks>
    <hyperlink r:id="rId1" ref="A437"/>
    <hyperlink r:id="rId2" ref="A483"/>
    <hyperlink r:id="rId3" ref="A484"/>
    <hyperlink r:id="rId4" ref="A485"/>
    <hyperlink r:id="rId5" ref="A505"/>
  </hyperlinks>
  <printOptions/>
  <pageMargins bottom="0.75" footer="0.0" header="0.0" left="0.7" right="0.7" top="0.75"/>
  <pageSetup orientation="landscape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9.13"/>
    <col customWidth="1" min="2" max="2" width="23.75"/>
    <col customWidth="1" min="3" max="4" width="17.0"/>
    <col customWidth="1" min="5" max="5" width="5.13"/>
    <col customWidth="1" min="6" max="11" width="8.63"/>
    <col customWidth="1" min="12" max="12" width="8.75"/>
    <col customWidth="1" min="13" max="26" width="8.63"/>
  </cols>
  <sheetData>
    <row r="1" ht="14.25" customHeight="1">
      <c r="A1" s="3" t="s">
        <v>1541</v>
      </c>
      <c r="B1" s="1" t="s">
        <v>36</v>
      </c>
      <c r="C1" s="49" t="s">
        <v>1301</v>
      </c>
      <c r="D1" s="49" t="s">
        <v>1542</v>
      </c>
      <c r="E1" s="1" t="s">
        <v>47</v>
      </c>
      <c r="F1" s="1" t="s">
        <v>1543</v>
      </c>
      <c r="G1" s="3" t="s">
        <v>1544</v>
      </c>
      <c r="H1" s="3" t="s">
        <v>1545</v>
      </c>
      <c r="I1" s="3" t="s">
        <v>1546</v>
      </c>
      <c r="J1" s="3" t="s">
        <v>1547</v>
      </c>
      <c r="K1" s="3" t="s">
        <v>1548</v>
      </c>
      <c r="L1" s="50" t="s">
        <v>0</v>
      </c>
      <c r="M1" s="3" t="s">
        <v>1549</v>
      </c>
      <c r="N1" s="3" t="s">
        <v>1550</v>
      </c>
      <c r="O1" s="3" t="s">
        <v>1551</v>
      </c>
      <c r="P1" s="3" t="s">
        <v>1552</v>
      </c>
      <c r="Q1" s="3" t="s">
        <v>1548</v>
      </c>
      <c r="R1" s="3" t="s">
        <v>1553</v>
      </c>
      <c r="S1" s="1" t="s">
        <v>1554</v>
      </c>
      <c r="T1" s="1" t="s">
        <v>1555</v>
      </c>
    </row>
    <row r="2" ht="14.25" customHeight="1">
      <c r="A2" s="14">
        <v>20001.0</v>
      </c>
      <c r="B2" s="12" t="s">
        <v>38</v>
      </c>
      <c r="C2" s="51">
        <v>44024.0</v>
      </c>
      <c r="D2" s="51">
        <v>44031.0</v>
      </c>
      <c r="E2" s="52" t="s">
        <v>6</v>
      </c>
      <c r="F2" s="52"/>
      <c r="G2" s="14"/>
      <c r="H2" s="14">
        <v>1.0</v>
      </c>
      <c r="I2" s="14">
        <v>1.0</v>
      </c>
      <c r="J2" s="14"/>
      <c r="K2" s="14" t="s">
        <v>1556</v>
      </c>
      <c r="L2" s="26" t="s">
        <v>37</v>
      </c>
      <c r="M2" s="14"/>
      <c r="N2" s="14"/>
      <c r="O2" s="14"/>
      <c r="P2" s="14"/>
      <c r="Q2" s="14"/>
      <c r="R2" s="14" t="s">
        <v>1556</v>
      </c>
      <c r="S2" s="12"/>
      <c r="T2" s="12"/>
    </row>
    <row r="3" ht="14.25" customHeight="1">
      <c r="A3" s="14">
        <v>20002.0</v>
      </c>
      <c r="B3" s="12" t="s">
        <v>38</v>
      </c>
      <c r="C3" s="51">
        <v>44031.0</v>
      </c>
      <c r="D3" s="51">
        <v>44038.0</v>
      </c>
      <c r="E3" s="12" t="s">
        <v>6</v>
      </c>
      <c r="F3" s="12"/>
      <c r="G3" s="14"/>
      <c r="H3" s="14">
        <v>1.0</v>
      </c>
      <c r="I3" s="14">
        <v>1.0</v>
      </c>
      <c r="J3" s="14">
        <v>1.0</v>
      </c>
      <c r="K3" s="14" t="s">
        <v>1556</v>
      </c>
      <c r="L3" s="26" t="s">
        <v>37</v>
      </c>
      <c r="M3" s="14"/>
      <c r="N3" s="14"/>
      <c r="O3" s="14"/>
      <c r="P3" s="14"/>
      <c r="Q3" s="14"/>
      <c r="R3" s="14" t="s">
        <v>1556</v>
      </c>
      <c r="S3" s="12"/>
      <c r="T3" s="12"/>
    </row>
    <row r="4" ht="14.25" customHeight="1">
      <c r="A4" s="14">
        <v>20003.0</v>
      </c>
      <c r="B4" s="12" t="s">
        <v>1557</v>
      </c>
      <c r="C4" s="51">
        <v>43989.0</v>
      </c>
      <c r="D4" s="51">
        <v>43996.0</v>
      </c>
      <c r="E4" s="12" t="s">
        <v>47</v>
      </c>
      <c r="F4" s="12"/>
      <c r="G4" s="14"/>
      <c r="H4" s="14"/>
      <c r="I4" s="14"/>
      <c r="J4" s="14"/>
      <c r="K4" s="14"/>
      <c r="L4" s="29"/>
      <c r="M4" s="14"/>
      <c r="N4" s="14"/>
      <c r="O4" s="14"/>
      <c r="P4" s="14"/>
      <c r="Q4" s="14"/>
      <c r="R4" s="14"/>
      <c r="S4" s="12"/>
      <c r="T4" s="12"/>
    </row>
    <row r="5" ht="14.25" customHeight="1">
      <c r="A5" s="14">
        <v>20004.0</v>
      </c>
      <c r="B5" s="12" t="s">
        <v>539</v>
      </c>
      <c r="C5" s="51">
        <v>43961.0</v>
      </c>
      <c r="D5" s="51">
        <v>43964.0</v>
      </c>
      <c r="E5" s="12" t="s">
        <v>47</v>
      </c>
      <c r="F5" s="12"/>
      <c r="G5" s="14"/>
      <c r="H5" s="14"/>
      <c r="I5" s="14"/>
      <c r="J5" s="14"/>
      <c r="K5" s="14"/>
      <c r="L5" s="29"/>
      <c r="M5" s="14"/>
      <c r="N5" s="14"/>
      <c r="O5" s="14"/>
      <c r="P5" s="14"/>
      <c r="Q5" s="14"/>
      <c r="R5" s="14"/>
      <c r="S5" s="12"/>
      <c r="T5" s="12"/>
    </row>
    <row r="6" ht="14.25" customHeight="1">
      <c r="A6" s="14">
        <v>20005.0</v>
      </c>
      <c r="B6" s="12" t="s">
        <v>1558</v>
      </c>
      <c r="C6" s="51">
        <v>43991.0</v>
      </c>
      <c r="D6" s="51">
        <v>43998.0</v>
      </c>
      <c r="E6" s="12" t="s">
        <v>47</v>
      </c>
      <c r="F6" s="12"/>
      <c r="G6" s="14"/>
      <c r="H6" s="14"/>
      <c r="I6" s="14"/>
      <c r="J6" s="14"/>
      <c r="K6" s="14"/>
      <c r="L6" s="29"/>
      <c r="M6" s="14"/>
      <c r="N6" s="14"/>
      <c r="O6" s="14"/>
      <c r="P6" s="14"/>
      <c r="Q6" s="14"/>
      <c r="R6" s="14"/>
      <c r="S6" s="12"/>
      <c r="T6" s="12"/>
    </row>
    <row r="7" ht="14.25" customHeight="1">
      <c r="A7" s="14">
        <v>20006.0</v>
      </c>
      <c r="B7" s="12" t="s">
        <v>1559</v>
      </c>
      <c r="C7" s="51">
        <v>43990.0</v>
      </c>
      <c r="D7" s="51">
        <v>43996.0</v>
      </c>
      <c r="E7" s="12" t="s">
        <v>47</v>
      </c>
      <c r="F7" s="12"/>
      <c r="G7" s="14"/>
      <c r="H7" s="14"/>
      <c r="I7" s="14"/>
      <c r="J7" s="14"/>
      <c r="K7" s="14"/>
      <c r="L7" s="29"/>
      <c r="M7" s="14"/>
      <c r="N7" s="14"/>
      <c r="O7" s="14"/>
      <c r="P7" s="14"/>
      <c r="Q7" s="14"/>
      <c r="R7" s="14"/>
      <c r="S7" s="12"/>
      <c r="T7" s="12"/>
    </row>
    <row r="8" ht="14.25" customHeight="1">
      <c r="A8" s="14">
        <v>20007.0</v>
      </c>
      <c r="B8" s="12" t="s">
        <v>1560</v>
      </c>
      <c r="C8" s="51">
        <v>44001.0</v>
      </c>
      <c r="D8" s="51">
        <v>44003.0</v>
      </c>
      <c r="E8" s="12" t="s">
        <v>47</v>
      </c>
      <c r="F8" s="12"/>
      <c r="G8" s="14"/>
      <c r="H8" s="14"/>
      <c r="I8" s="14"/>
      <c r="J8" s="14"/>
      <c r="K8" s="14"/>
      <c r="L8" s="29"/>
      <c r="M8" s="14"/>
      <c r="N8" s="14"/>
      <c r="O8" s="14"/>
      <c r="P8" s="14"/>
      <c r="Q8" s="14"/>
      <c r="R8" s="14"/>
      <c r="S8" s="12"/>
      <c r="T8" s="12"/>
    </row>
    <row r="9" ht="14.25" customHeight="1">
      <c r="A9" s="14">
        <v>20008.0</v>
      </c>
      <c r="B9" s="12" t="s">
        <v>1561</v>
      </c>
      <c r="C9" s="51">
        <v>44064.0</v>
      </c>
      <c r="D9" s="51">
        <v>44066.0</v>
      </c>
      <c r="E9" s="12" t="s">
        <v>6</v>
      </c>
      <c r="F9" s="12"/>
      <c r="G9" s="14"/>
      <c r="H9" s="14">
        <v>2.0</v>
      </c>
      <c r="I9" s="14">
        <v>2.0</v>
      </c>
      <c r="J9" s="14"/>
      <c r="K9" s="14"/>
      <c r="L9" s="29"/>
      <c r="M9" s="14"/>
      <c r="N9" s="14" t="s">
        <v>1562</v>
      </c>
      <c r="O9" s="14">
        <v>2.0</v>
      </c>
      <c r="P9" s="14"/>
      <c r="Q9" s="14"/>
      <c r="R9" s="14" t="s">
        <v>1556</v>
      </c>
      <c r="S9" s="12"/>
      <c r="T9" s="12"/>
    </row>
    <row r="10" ht="14.25" customHeight="1">
      <c r="A10" s="14">
        <v>20009.0</v>
      </c>
      <c r="B10" s="12" t="s">
        <v>1563</v>
      </c>
      <c r="C10" s="51">
        <v>44014.0</v>
      </c>
      <c r="D10" s="51">
        <v>44017.0</v>
      </c>
      <c r="E10" s="12" t="s">
        <v>47</v>
      </c>
      <c r="F10" s="12"/>
      <c r="G10" s="14"/>
      <c r="H10" s="14"/>
      <c r="I10" s="14"/>
      <c r="J10" s="14"/>
      <c r="K10" s="14"/>
      <c r="L10" s="29"/>
      <c r="M10" s="14"/>
      <c r="N10" s="14"/>
      <c r="O10" s="14"/>
      <c r="P10" s="14"/>
      <c r="Q10" s="14"/>
      <c r="R10" s="14"/>
      <c r="S10" s="12"/>
      <c r="T10" s="12"/>
    </row>
    <row r="11" ht="14.25" customHeight="1">
      <c r="A11" s="14">
        <v>20010.0</v>
      </c>
      <c r="B11" s="12" t="s">
        <v>53</v>
      </c>
      <c r="C11" s="51">
        <v>44081.0</v>
      </c>
      <c r="D11" s="51">
        <v>44085.0</v>
      </c>
      <c r="E11" s="12" t="s">
        <v>47</v>
      </c>
      <c r="F11" s="12"/>
      <c r="G11" s="14"/>
      <c r="H11" s="14"/>
      <c r="I11" s="14"/>
      <c r="J11" s="14"/>
      <c r="K11" s="14"/>
      <c r="L11" s="29"/>
      <c r="M11" s="14"/>
      <c r="N11" s="14"/>
      <c r="O11" s="14"/>
      <c r="P11" s="14"/>
      <c r="Q11" s="14"/>
      <c r="R11" s="14"/>
      <c r="S11" s="12"/>
      <c r="T11" s="12"/>
    </row>
    <row r="12" ht="14.25" customHeight="1">
      <c r="A12" s="14">
        <v>20011.0</v>
      </c>
      <c r="B12" s="12" t="s">
        <v>1564</v>
      </c>
      <c r="C12" s="51">
        <v>44006.0</v>
      </c>
      <c r="D12" s="51">
        <v>44011.0</v>
      </c>
      <c r="E12" s="12" t="s">
        <v>32</v>
      </c>
      <c r="F12" s="12"/>
      <c r="G12" s="14"/>
      <c r="H12" s="14">
        <v>1.0</v>
      </c>
      <c r="I12" s="14">
        <v>2.0</v>
      </c>
      <c r="J12" s="14"/>
      <c r="K12" s="14"/>
      <c r="L12" s="29"/>
      <c r="M12" s="14"/>
      <c r="N12" s="14"/>
      <c r="O12" s="14"/>
      <c r="P12" s="14"/>
      <c r="Q12" s="14"/>
      <c r="R12" s="14"/>
      <c r="S12" s="12"/>
      <c r="T12" s="12"/>
    </row>
    <row r="13" ht="14.25" customHeight="1">
      <c r="A13" s="14">
        <v>20012.0</v>
      </c>
      <c r="B13" s="12" t="s">
        <v>1565</v>
      </c>
      <c r="C13" s="51">
        <v>43970.0</v>
      </c>
      <c r="D13" s="51">
        <v>43974.0</v>
      </c>
      <c r="E13" s="52" t="s">
        <v>47</v>
      </c>
      <c r="F13" s="52"/>
      <c r="G13" s="14"/>
      <c r="H13" s="14"/>
      <c r="I13" s="14"/>
      <c r="J13" s="14"/>
      <c r="K13" s="14"/>
      <c r="L13" s="29"/>
      <c r="M13" s="14"/>
      <c r="N13" s="14"/>
      <c r="O13" s="14"/>
      <c r="P13" s="14"/>
      <c r="Q13" s="14"/>
      <c r="R13" s="14"/>
      <c r="S13" s="12"/>
      <c r="T13" s="12"/>
    </row>
    <row r="14" ht="14.25" customHeight="1">
      <c r="A14" s="14">
        <v>20013.0</v>
      </c>
      <c r="B14" s="12" t="s">
        <v>1566</v>
      </c>
      <c r="C14" s="51">
        <v>44031.0</v>
      </c>
      <c r="D14" s="51">
        <v>44038.0</v>
      </c>
      <c r="E14" s="12" t="s">
        <v>32</v>
      </c>
      <c r="F14" s="12"/>
      <c r="G14" s="14"/>
      <c r="H14" s="14">
        <v>1.0</v>
      </c>
      <c r="I14" s="14">
        <v>2.0</v>
      </c>
      <c r="J14" s="14"/>
      <c r="K14" s="14"/>
      <c r="L14" s="29"/>
      <c r="M14" s="14"/>
      <c r="N14" s="14"/>
      <c r="O14" s="14"/>
      <c r="P14" s="14"/>
      <c r="Q14" s="14"/>
      <c r="R14" s="14" t="s">
        <v>1556</v>
      </c>
      <c r="S14" s="12"/>
      <c r="T14" s="12"/>
    </row>
    <row r="15" ht="14.25" customHeight="1">
      <c r="A15" s="14">
        <v>20014.0</v>
      </c>
      <c r="B15" s="12" t="s">
        <v>1567</v>
      </c>
      <c r="C15" s="51">
        <v>43959.0</v>
      </c>
      <c r="D15" s="51">
        <v>43961.0</v>
      </c>
      <c r="E15" s="12" t="s">
        <v>47</v>
      </c>
      <c r="F15" s="12"/>
      <c r="G15" s="14"/>
      <c r="H15" s="14"/>
      <c r="I15" s="14"/>
      <c r="J15" s="14"/>
      <c r="K15" s="14"/>
      <c r="L15" s="29"/>
      <c r="M15" s="14"/>
      <c r="N15" s="14"/>
      <c r="O15" s="14"/>
      <c r="P15" s="14"/>
      <c r="Q15" s="14"/>
      <c r="R15" s="14"/>
      <c r="S15" s="12"/>
      <c r="T15" s="12"/>
    </row>
    <row r="16" ht="14.25" customHeight="1">
      <c r="A16" s="14">
        <v>20015.0</v>
      </c>
      <c r="B16" s="12" t="s">
        <v>1568</v>
      </c>
      <c r="C16" s="51">
        <v>44020.0</v>
      </c>
      <c r="D16" s="51">
        <v>44023.0</v>
      </c>
      <c r="E16" s="12" t="s">
        <v>47</v>
      </c>
      <c r="F16" s="12"/>
      <c r="G16" s="14"/>
      <c r="H16" s="14"/>
      <c r="I16" s="14"/>
      <c r="J16" s="14"/>
      <c r="K16" s="14"/>
      <c r="L16" s="29"/>
      <c r="M16" s="14"/>
      <c r="N16" s="14"/>
      <c r="O16" s="14"/>
      <c r="P16" s="14"/>
      <c r="Q16" s="14"/>
      <c r="R16" s="14"/>
      <c r="S16" s="12"/>
      <c r="T16" s="12"/>
    </row>
    <row r="17" ht="14.25" customHeight="1">
      <c r="A17" s="14">
        <v>20016.0</v>
      </c>
      <c r="B17" s="12" t="s">
        <v>1569</v>
      </c>
      <c r="C17" s="51">
        <v>44018.0</v>
      </c>
      <c r="D17" s="51">
        <v>44023.0</v>
      </c>
      <c r="E17" s="12" t="s">
        <v>47</v>
      </c>
      <c r="F17" s="12"/>
      <c r="G17" s="14"/>
      <c r="H17" s="14"/>
      <c r="I17" s="14"/>
      <c r="J17" s="14"/>
      <c r="K17" s="14"/>
      <c r="L17" s="29"/>
      <c r="M17" s="14"/>
      <c r="N17" s="14"/>
      <c r="O17" s="14"/>
      <c r="P17" s="14"/>
      <c r="Q17" s="14"/>
      <c r="R17" s="14"/>
      <c r="S17" s="12"/>
      <c r="T17" s="12"/>
    </row>
    <row r="18" ht="14.25" customHeight="1">
      <c r="A18" s="14">
        <v>20017.0</v>
      </c>
      <c r="B18" s="12" t="s">
        <v>1570</v>
      </c>
      <c r="C18" s="51">
        <v>43927.0</v>
      </c>
      <c r="D18" s="51">
        <v>43929.0</v>
      </c>
      <c r="E18" s="12" t="s">
        <v>47</v>
      </c>
      <c r="F18" s="12"/>
      <c r="G18" s="14"/>
      <c r="H18" s="14"/>
      <c r="I18" s="14"/>
      <c r="J18" s="14"/>
      <c r="K18" s="14"/>
      <c r="L18" s="29"/>
      <c r="M18" s="14"/>
      <c r="N18" s="14"/>
      <c r="O18" s="14"/>
      <c r="P18" s="14"/>
      <c r="Q18" s="14"/>
      <c r="R18" s="14"/>
      <c r="S18" s="12"/>
      <c r="T18" s="12"/>
    </row>
    <row r="19" ht="14.25" customHeight="1">
      <c r="A19" s="14">
        <v>20018.0</v>
      </c>
      <c r="B19" s="12" t="s">
        <v>1571</v>
      </c>
      <c r="C19" s="51">
        <v>44044.0</v>
      </c>
      <c r="D19" s="51">
        <v>44048.0</v>
      </c>
      <c r="E19" s="12" t="s">
        <v>47</v>
      </c>
      <c r="F19" s="12"/>
      <c r="G19" s="14"/>
      <c r="H19" s="14"/>
      <c r="I19" s="14"/>
      <c r="J19" s="14"/>
      <c r="K19" s="14"/>
      <c r="L19" s="29"/>
      <c r="M19" s="14"/>
      <c r="N19" s="14"/>
      <c r="O19" s="14"/>
      <c r="P19" s="14"/>
      <c r="Q19" s="14"/>
      <c r="R19" s="14"/>
      <c r="S19" s="12"/>
      <c r="T19" s="12"/>
    </row>
    <row r="20" ht="14.25" customHeight="1">
      <c r="A20" s="14">
        <v>20019.0</v>
      </c>
      <c r="B20" s="12" t="s">
        <v>1572</v>
      </c>
      <c r="C20" s="51">
        <v>43958.0</v>
      </c>
      <c r="D20" s="51">
        <v>43961.0</v>
      </c>
      <c r="E20" s="12" t="s">
        <v>32</v>
      </c>
      <c r="F20" s="12"/>
      <c r="G20" s="14"/>
      <c r="H20" s="14">
        <v>1.0</v>
      </c>
      <c r="I20" s="14">
        <v>2.0</v>
      </c>
      <c r="J20" s="14"/>
      <c r="K20" s="14"/>
      <c r="L20" s="29"/>
      <c r="M20" s="14"/>
      <c r="N20" s="14"/>
      <c r="O20" s="14"/>
      <c r="P20" s="14"/>
      <c r="Q20" s="14"/>
      <c r="R20" s="14" t="s">
        <v>1556</v>
      </c>
      <c r="S20" s="12"/>
      <c r="T20" s="12"/>
    </row>
    <row r="21" ht="14.25" customHeight="1">
      <c r="A21" s="14">
        <v>20020.0</v>
      </c>
      <c r="B21" s="12" t="s">
        <v>1573</v>
      </c>
      <c r="C21" s="51">
        <v>44028.0</v>
      </c>
      <c r="D21" s="51">
        <v>44031.0</v>
      </c>
      <c r="E21" s="12" t="s">
        <v>32</v>
      </c>
      <c r="F21" s="12"/>
      <c r="G21" s="14"/>
      <c r="H21" s="14">
        <v>1.0</v>
      </c>
      <c r="I21" s="14">
        <v>1.0</v>
      </c>
      <c r="J21" s="14"/>
      <c r="K21" s="14" t="s">
        <v>1556</v>
      </c>
      <c r="L21" s="29"/>
      <c r="M21" s="14"/>
      <c r="N21" s="14"/>
      <c r="O21" s="14"/>
      <c r="P21" s="14"/>
      <c r="Q21" s="14"/>
      <c r="R21" s="14" t="s">
        <v>1556</v>
      </c>
      <c r="S21" s="12"/>
      <c r="T21" s="12"/>
    </row>
    <row r="22" ht="14.25" customHeight="1">
      <c r="A22" s="14">
        <v>20021.0</v>
      </c>
      <c r="B22" s="12" t="s">
        <v>1574</v>
      </c>
      <c r="C22" s="51">
        <v>44071.0</v>
      </c>
      <c r="D22" s="51">
        <v>44073.0</v>
      </c>
      <c r="E22" s="12" t="s">
        <v>47</v>
      </c>
      <c r="F22" s="12"/>
      <c r="G22" s="14"/>
      <c r="H22" s="14"/>
      <c r="I22" s="14"/>
      <c r="J22" s="14"/>
      <c r="K22" s="14"/>
      <c r="L22" s="29"/>
      <c r="M22" s="14"/>
      <c r="N22" s="14"/>
      <c r="O22" s="14"/>
      <c r="P22" s="14"/>
      <c r="Q22" s="14"/>
      <c r="R22" s="14"/>
      <c r="S22" s="12"/>
      <c r="T22" s="12"/>
    </row>
    <row r="23" ht="14.25" customHeight="1">
      <c r="A23" s="14">
        <v>20022.0</v>
      </c>
      <c r="B23" s="12" t="s">
        <v>1575</v>
      </c>
      <c r="C23" s="51">
        <v>43958.0</v>
      </c>
      <c r="D23" s="51">
        <v>43961.0</v>
      </c>
      <c r="E23" s="12" t="s">
        <v>47</v>
      </c>
      <c r="F23" s="12"/>
      <c r="G23" s="14"/>
      <c r="H23" s="14"/>
      <c r="I23" s="14"/>
      <c r="J23" s="14"/>
      <c r="K23" s="14"/>
      <c r="L23" s="29"/>
      <c r="M23" s="14"/>
      <c r="N23" s="14"/>
      <c r="O23" s="14"/>
      <c r="P23" s="14"/>
      <c r="Q23" s="14"/>
      <c r="R23" s="14"/>
      <c r="S23" s="12"/>
      <c r="T23" s="12"/>
    </row>
    <row r="24" ht="14.25" customHeight="1">
      <c r="A24" s="14">
        <v>20023.0</v>
      </c>
      <c r="B24" s="12" t="s">
        <v>1576</v>
      </c>
      <c r="C24" s="51">
        <v>44031.0</v>
      </c>
      <c r="D24" s="51">
        <v>44037.0</v>
      </c>
      <c r="E24" s="52" t="s">
        <v>47</v>
      </c>
      <c r="F24" s="52"/>
      <c r="G24" s="14"/>
      <c r="H24" s="14"/>
      <c r="I24" s="14"/>
      <c r="J24" s="14"/>
      <c r="K24" s="14"/>
      <c r="L24" s="29"/>
      <c r="M24" s="14"/>
      <c r="N24" s="14"/>
      <c r="O24" s="14"/>
      <c r="P24" s="14"/>
      <c r="Q24" s="14"/>
      <c r="R24" s="14"/>
      <c r="S24" s="12"/>
      <c r="T24" s="12"/>
    </row>
    <row r="25" ht="14.25" customHeight="1">
      <c r="A25" s="14">
        <v>20024.0</v>
      </c>
      <c r="B25" s="12" t="s">
        <v>1577</v>
      </c>
      <c r="C25" s="51">
        <v>44041.0</v>
      </c>
      <c r="D25" s="51">
        <v>44049.0</v>
      </c>
      <c r="E25" s="12" t="s">
        <v>47</v>
      </c>
      <c r="F25" s="12"/>
      <c r="G25" s="14"/>
      <c r="H25" s="14"/>
      <c r="I25" s="14"/>
      <c r="J25" s="14"/>
      <c r="K25" s="14"/>
      <c r="L25" s="29"/>
      <c r="M25" s="14"/>
      <c r="N25" s="14"/>
      <c r="O25" s="14"/>
      <c r="P25" s="14"/>
      <c r="Q25" s="14"/>
      <c r="R25" s="14"/>
      <c r="S25" s="12"/>
      <c r="T25" s="12"/>
    </row>
    <row r="26" ht="14.25" customHeight="1">
      <c r="A26" s="14">
        <v>20025.0</v>
      </c>
      <c r="B26" s="12" t="s">
        <v>1578</v>
      </c>
      <c r="C26" s="51">
        <v>44030.0</v>
      </c>
      <c r="D26" s="51">
        <v>44037.0</v>
      </c>
      <c r="E26" s="12" t="s">
        <v>47</v>
      </c>
      <c r="F26" s="12"/>
      <c r="G26" s="14"/>
      <c r="H26" s="14"/>
      <c r="I26" s="14"/>
      <c r="J26" s="14"/>
      <c r="K26" s="14"/>
      <c r="L26" s="29"/>
      <c r="M26" s="14"/>
      <c r="N26" s="14"/>
      <c r="O26" s="14"/>
      <c r="P26" s="14"/>
      <c r="Q26" s="14"/>
      <c r="R26" s="14"/>
      <c r="S26" s="12"/>
      <c r="T26" s="12"/>
    </row>
    <row r="27" ht="14.25" customHeight="1">
      <c r="A27" s="14">
        <v>20026.0</v>
      </c>
      <c r="B27" s="12" t="s">
        <v>1579</v>
      </c>
      <c r="C27" s="51">
        <v>43968.0</v>
      </c>
      <c r="D27" s="51">
        <v>43979.0</v>
      </c>
      <c r="E27" s="12" t="s">
        <v>47</v>
      </c>
      <c r="F27" s="12"/>
      <c r="G27" s="14"/>
      <c r="H27" s="14"/>
      <c r="I27" s="14"/>
      <c r="J27" s="14"/>
      <c r="K27" s="14"/>
      <c r="L27" s="29"/>
      <c r="M27" s="14"/>
      <c r="N27" s="14"/>
      <c r="O27" s="14"/>
      <c r="P27" s="14"/>
      <c r="Q27" s="14"/>
      <c r="R27" s="14"/>
      <c r="S27" s="12"/>
      <c r="T27" s="12"/>
    </row>
    <row r="28" ht="14.25" customHeight="1">
      <c r="A28" s="14">
        <v>20027.0</v>
      </c>
      <c r="B28" s="12" t="s">
        <v>1580</v>
      </c>
      <c r="C28" s="51">
        <v>44060.0</v>
      </c>
      <c r="D28" s="51">
        <v>44065.0</v>
      </c>
      <c r="E28" s="12" t="s">
        <v>47</v>
      </c>
      <c r="F28" s="12"/>
      <c r="G28" s="14"/>
      <c r="H28" s="14"/>
      <c r="I28" s="14"/>
      <c r="J28" s="14"/>
      <c r="K28" s="14"/>
      <c r="L28" s="29"/>
      <c r="M28" s="14"/>
      <c r="N28" s="14"/>
      <c r="O28" s="14"/>
      <c r="P28" s="14"/>
      <c r="Q28" s="14"/>
      <c r="R28" s="14"/>
      <c r="S28" s="12"/>
      <c r="T28" s="12"/>
    </row>
    <row r="29" ht="14.25" customHeight="1">
      <c r="A29" s="14">
        <v>20028.0</v>
      </c>
      <c r="B29" s="12" t="s">
        <v>1581</v>
      </c>
      <c r="C29" s="51">
        <v>43999.0</v>
      </c>
      <c r="D29" s="51">
        <v>44007.0</v>
      </c>
      <c r="E29" s="12" t="s">
        <v>47</v>
      </c>
      <c r="F29" s="12"/>
      <c r="G29" s="14"/>
      <c r="H29" s="14"/>
      <c r="I29" s="14"/>
      <c r="J29" s="14"/>
      <c r="K29" s="14"/>
      <c r="L29" s="29"/>
      <c r="M29" s="14"/>
      <c r="N29" s="14"/>
      <c r="O29" s="14"/>
      <c r="P29" s="14"/>
      <c r="Q29" s="14"/>
      <c r="R29" s="14"/>
      <c r="S29" s="12"/>
      <c r="T29" s="12"/>
    </row>
    <row r="30" ht="14.25" customHeight="1">
      <c r="A30" s="14">
        <v>20029.0</v>
      </c>
      <c r="B30" s="12" t="s">
        <v>1582</v>
      </c>
      <c r="C30" s="51">
        <v>43972.0</v>
      </c>
      <c r="D30" s="51">
        <v>43975.0</v>
      </c>
      <c r="E30" s="12" t="s">
        <v>32</v>
      </c>
      <c r="F30" s="12"/>
      <c r="G30" s="14"/>
      <c r="H30" s="14">
        <v>1.0</v>
      </c>
      <c r="I30" s="14">
        <v>2.0</v>
      </c>
      <c r="J30" s="14"/>
      <c r="K30" s="14"/>
      <c r="L30" s="29"/>
      <c r="M30" s="14"/>
      <c r="N30" s="14"/>
      <c r="O30" s="14"/>
      <c r="P30" s="14"/>
      <c r="Q30" s="14"/>
      <c r="R30" s="14"/>
      <c r="S30" s="12"/>
      <c r="T30" s="12"/>
    </row>
    <row r="31" ht="14.25" customHeight="1">
      <c r="A31" s="14">
        <v>20030.0</v>
      </c>
      <c r="B31" s="12" t="s">
        <v>1583</v>
      </c>
      <c r="C31" s="51">
        <v>44064.0</v>
      </c>
      <c r="D31" s="51">
        <v>44066.0</v>
      </c>
      <c r="E31" s="12" t="s">
        <v>47</v>
      </c>
      <c r="F31" s="12"/>
      <c r="G31" s="14"/>
      <c r="H31" s="14"/>
      <c r="I31" s="14"/>
      <c r="J31" s="14"/>
      <c r="K31" s="14"/>
      <c r="L31" s="29"/>
      <c r="M31" s="14"/>
      <c r="N31" s="14"/>
      <c r="O31" s="14"/>
      <c r="P31" s="14"/>
      <c r="Q31" s="14"/>
      <c r="R31" s="14"/>
      <c r="S31" s="12"/>
      <c r="T31" s="12"/>
    </row>
    <row r="32" ht="14.25" customHeight="1">
      <c r="A32" s="14">
        <v>20031.0</v>
      </c>
      <c r="B32" s="12" t="s">
        <v>1584</v>
      </c>
      <c r="C32" s="51">
        <v>44023.0</v>
      </c>
      <c r="D32" s="51">
        <v>44030.0</v>
      </c>
      <c r="E32" s="12" t="s">
        <v>47</v>
      </c>
      <c r="F32" s="12"/>
      <c r="G32" s="14"/>
      <c r="H32" s="14"/>
      <c r="I32" s="14"/>
      <c r="J32" s="14"/>
      <c r="K32" s="14"/>
      <c r="L32" s="29"/>
      <c r="M32" s="14"/>
      <c r="N32" s="14"/>
      <c r="O32" s="14"/>
      <c r="P32" s="14"/>
      <c r="Q32" s="14"/>
      <c r="R32" s="14"/>
      <c r="S32" s="12"/>
      <c r="T32" s="12"/>
    </row>
    <row r="33" ht="14.25" customHeight="1">
      <c r="A33" s="14">
        <v>20032.0</v>
      </c>
      <c r="B33" s="12" t="s">
        <v>1585</v>
      </c>
      <c r="C33" s="51">
        <v>44039.0</v>
      </c>
      <c r="D33" s="51">
        <v>44044.0</v>
      </c>
      <c r="E33" s="12" t="s">
        <v>47</v>
      </c>
      <c r="F33" s="12"/>
      <c r="G33" s="14"/>
      <c r="H33" s="14"/>
      <c r="I33" s="14"/>
      <c r="J33" s="14"/>
      <c r="K33" s="14"/>
      <c r="L33" s="29"/>
      <c r="M33" s="14"/>
      <c r="N33" s="14"/>
      <c r="O33" s="14"/>
      <c r="P33" s="14"/>
      <c r="Q33" s="14"/>
      <c r="R33" s="14"/>
      <c r="S33" s="12"/>
      <c r="T33" s="12"/>
    </row>
    <row r="34" ht="14.25" customHeight="1">
      <c r="A34" s="14">
        <v>20033.0</v>
      </c>
      <c r="B34" s="12" t="s">
        <v>1586</v>
      </c>
      <c r="C34" s="51">
        <v>44081.0</v>
      </c>
      <c r="D34" s="51">
        <v>44091.0</v>
      </c>
      <c r="E34" s="12" t="s">
        <v>32</v>
      </c>
      <c r="F34" s="12"/>
      <c r="G34" s="14"/>
      <c r="H34" s="14">
        <v>1.0</v>
      </c>
      <c r="I34" s="14">
        <v>2.0</v>
      </c>
      <c r="J34" s="14"/>
      <c r="K34" s="14"/>
      <c r="L34" s="29"/>
      <c r="M34" s="14"/>
      <c r="N34" s="14"/>
      <c r="O34" s="14"/>
      <c r="P34" s="14"/>
      <c r="Q34" s="14"/>
      <c r="R34" s="14" t="s">
        <v>1556</v>
      </c>
      <c r="S34" s="12"/>
      <c r="T34" s="12"/>
    </row>
    <row r="35" ht="14.25" customHeight="1">
      <c r="A35" s="14">
        <v>20034.0</v>
      </c>
      <c r="B35" s="12" t="s">
        <v>1587</v>
      </c>
      <c r="C35" s="51">
        <v>44076.0</v>
      </c>
      <c r="D35" s="51">
        <v>44079.0</v>
      </c>
      <c r="E35" s="12" t="s">
        <v>47</v>
      </c>
      <c r="F35" s="12"/>
      <c r="G35" s="14"/>
      <c r="H35" s="14"/>
      <c r="I35" s="14"/>
      <c r="J35" s="14"/>
      <c r="K35" s="14"/>
      <c r="L35" s="29"/>
      <c r="M35" s="14"/>
      <c r="N35" s="14"/>
      <c r="O35" s="14"/>
      <c r="P35" s="14"/>
      <c r="Q35" s="14"/>
      <c r="R35" s="14"/>
      <c r="S35" s="12"/>
      <c r="T35" s="12"/>
    </row>
    <row r="36" ht="14.25" customHeight="1">
      <c r="A36" s="14">
        <v>20035.0</v>
      </c>
      <c r="B36" s="12" t="s">
        <v>1588</v>
      </c>
      <c r="C36" s="51">
        <v>44002.0</v>
      </c>
      <c r="D36" s="51">
        <v>44009.0</v>
      </c>
      <c r="E36" s="52" t="s">
        <v>32</v>
      </c>
      <c r="F36" s="52"/>
      <c r="G36" s="14"/>
      <c r="H36" s="14">
        <v>1.0</v>
      </c>
      <c r="I36" s="14">
        <v>2.0</v>
      </c>
      <c r="J36" s="14"/>
      <c r="K36" s="14"/>
      <c r="L36" s="29"/>
      <c r="M36" s="14"/>
      <c r="N36" s="14"/>
      <c r="O36" s="14"/>
      <c r="P36" s="14"/>
      <c r="Q36" s="14"/>
      <c r="R36" s="14"/>
      <c r="S36" s="12"/>
      <c r="T36" s="12"/>
    </row>
    <row r="37" ht="14.25" customHeight="1">
      <c r="A37" s="14">
        <v>20036.0</v>
      </c>
      <c r="B37" s="12" t="s">
        <v>581</v>
      </c>
      <c r="C37" s="51">
        <v>43997.0</v>
      </c>
      <c r="D37" s="51">
        <v>44003.0</v>
      </c>
      <c r="E37" s="12" t="s">
        <v>32</v>
      </c>
      <c r="F37" s="12"/>
      <c r="G37" s="14"/>
      <c r="H37" s="14">
        <v>1.0</v>
      </c>
      <c r="I37" s="14">
        <v>2.0</v>
      </c>
      <c r="J37" s="14"/>
      <c r="K37" s="14"/>
      <c r="L37" s="29"/>
      <c r="M37" s="14"/>
      <c r="N37" s="14"/>
      <c r="O37" s="14"/>
      <c r="P37" s="14"/>
      <c r="Q37" s="14"/>
      <c r="R37" s="14" t="s">
        <v>1556</v>
      </c>
      <c r="S37" s="12"/>
      <c r="T37" s="12"/>
    </row>
    <row r="38" ht="14.25" customHeight="1">
      <c r="A38" s="14">
        <v>20037.0</v>
      </c>
      <c r="B38" s="12" t="s">
        <v>1589</v>
      </c>
      <c r="C38" s="51">
        <v>44025.0</v>
      </c>
      <c r="D38" s="51">
        <v>44030.0</v>
      </c>
      <c r="E38" s="12" t="s">
        <v>47</v>
      </c>
      <c r="F38" s="12"/>
      <c r="G38" s="14"/>
      <c r="H38" s="14"/>
      <c r="I38" s="14"/>
      <c r="J38" s="14"/>
      <c r="K38" s="14"/>
      <c r="L38" s="29"/>
      <c r="M38" s="14"/>
      <c r="N38" s="14"/>
      <c r="O38" s="14"/>
      <c r="P38" s="14"/>
      <c r="Q38" s="14"/>
      <c r="R38" s="14"/>
      <c r="S38" s="12"/>
      <c r="T38" s="12"/>
    </row>
    <row r="39" ht="14.25" customHeight="1">
      <c r="A39" s="14">
        <v>20038.0</v>
      </c>
      <c r="B39" s="12" t="s">
        <v>1590</v>
      </c>
      <c r="C39" s="51">
        <v>44017.0</v>
      </c>
      <c r="D39" s="51">
        <v>44020.0</v>
      </c>
      <c r="E39" s="12" t="s">
        <v>32</v>
      </c>
      <c r="F39" s="12"/>
      <c r="G39" s="14"/>
      <c r="H39" s="14">
        <v>2.0</v>
      </c>
      <c r="I39" s="14">
        <v>2.0</v>
      </c>
      <c r="J39" s="14"/>
      <c r="K39" s="14"/>
      <c r="L39" s="29"/>
      <c r="M39" s="14"/>
      <c r="N39" s="14"/>
      <c r="O39" s="14">
        <v>2.0</v>
      </c>
      <c r="P39" s="14"/>
      <c r="Q39" s="14"/>
      <c r="R39" s="14"/>
      <c r="S39" s="12"/>
      <c r="T39" s="12"/>
    </row>
    <row r="40" ht="14.25" customHeight="1">
      <c r="A40" s="14">
        <v>20039.0</v>
      </c>
      <c r="B40" s="12" t="s">
        <v>1591</v>
      </c>
      <c r="C40" s="51">
        <v>44063.0</v>
      </c>
      <c r="D40" s="51">
        <v>44068.0</v>
      </c>
      <c r="E40" s="12" t="s">
        <v>47</v>
      </c>
      <c r="F40" s="12"/>
      <c r="G40" s="14"/>
      <c r="H40" s="14"/>
      <c r="I40" s="14"/>
      <c r="J40" s="14"/>
      <c r="K40" s="14"/>
      <c r="L40" s="29"/>
      <c r="M40" s="14"/>
      <c r="N40" s="14"/>
      <c r="O40" s="14"/>
      <c r="P40" s="14"/>
      <c r="Q40" s="14"/>
      <c r="R40" s="14"/>
      <c r="S40" s="12"/>
      <c r="T40" s="12"/>
    </row>
    <row r="41" ht="14.25" customHeight="1">
      <c r="A41" s="14">
        <v>20040.0</v>
      </c>
      <c r="B41" s="12" t="s">
        <v>1592</v>
      </c>
      <c r="C41" s="51">
        <v>43974.0</v>
      </c>
      <c r="D41" s="51">
        <v>43979.0</v>
      </c>
      <c r="E41" s="12" t="s">
        <v>47</v>
      </c>
      <c r="F41" s="12"/>
      <c r="G41" s="14"/>
      <c r="H41" s="14"/>
      <c r="I41" s="14"/>
      <c r="J41" s="14"/>
      <c r="K41" s="14"/>
      <c r="L41" s="29"/>
      <c r="M41" s="14"/>
      <c r="N41" s="14"/>
      <c r="O41" s="14"/>
      <c r="P41" s="14"/>
      <c r="Q41" s="14"/>
      <c r="R41" s="14"/>
      <c r="S41" s="12"/>
      <c r="T41" s="12"/>
    </row>
    <row r="42" ht="14.25" customHeight="1">
      <c r="A42" s="14">
        <v>20041.0</v>
      </c>
      <c r="B42" s="12" t="s">
        <v>1593</v>
      </c>
      <c r="C42" s="51">
        <v>44030.0</v>
      </c>
      <c r="D42" s="51">
        <v>44038.0</v>
      </c>
      <c r="E42" s="12" t="s">
        <v>32</v>
      </c>
      <c r="F42" s="12"/>
      <c r="G42" s="14"/>
      <c r="H42" s="14">
        <v>1.0</v>
      </c>
      <c r="I42" s="14">
        <v>2.0</v>
      </c>
      <c r="J42" s="14"/>
      <c r="K42" s="14"/>
      <c r="L42" s="29"/>
      <c r="M42" s="14"/>
      <c r="N42" s="14"/>
      <c r="O42" s="14"/>
      <c r="P42" s="14"/>
      <c r="Q42" s="14"/>
      <c r="R42" s="14" t="s">
        <v>1556</v>
      </c>
      <c r="S42" s="12"/>
      <c r="T42" s="12"/>
    </row>
    <row r="43" ht="14.25" customHeight="1">
      <c r="A43" s="14">
        <v>20042.0</v>
      </c>
      <c r="B43" s="12" t="s">
        <v>1594</v>
      </c>
      <c r="C43" s="51">
        <v>44044.0</v>
      </c>
      <c r="D43" s="51">
        <v>44051.0</v>
      </c>
      <c r="E43" s="12" t="s">
        <v>47</v>
      </c>
      <c r="F43" s="12"/>
      <c r="G43" s="14"/>
      <c r="H43" s="14"/>
      <c r="I43" s="14"/>
      <c r="J43" s="14"/>
      <c r="K43" s="14"/>
      <c r="L43" s="29"/>
      <c r="M43" s="14"/>
      <c r="N43" s="14"/>
      <c r="O43" s="14"/>
      <c r="P43" s="14"/>
      <c r="Q43" s="14"/>
      <c r="R43" s="14"/>
      <c r="S43" s="12"/>
      <c r="T43" s="12"/>
    </row>
    <row r="44" ht="14.25" customHeight="1">
      <c r="A44" s="14">
        <v>20043.0</v>
      </c>
      <c r="B44" s="12" t="s">
        <v>1595</v>
      </c>
      <c r="C44" s="51">
        <v>44090.0</v>
      </c>
      <c r="D44" s="51">
        <v>44095.0</v>
      </c>
      <c r="E44" s="12" t="s">
        <v>6</v>
      </c>
      <c r="F44" s="12"/>
      <c r="G44" s="14">
        <v>10.0</v>
      </c>
      <c r="H44" s="14">
        <v>1.0</v>
      </c>
      <c r="I44" s="14">
        <v>2.0</v>
      </c>
      <c r="J44" s="14"/>
      <c r="K44" s="14"/>
      <c r="L44" s="29"/>
      <c r="M44" s="14"/>
      <c r="N44" s="14"/>
      <c r="O44" s="14"/>
      <c r="P44" s="14"/>
      <c r="Q44" s="14"/>
      <c r="R44" s="14" t="s">
        <v>1556</v>
      </c>
      <c r="S44" s="12"/>
      <c r="T44" s="12"/>
    </row>
    <row r="45" ht="14.25" customHeight="1">
      <c r="A45" s="14">
        <v>20044.0</v>
      </c>
      <c r="B45" s="12" t="s">
        <v>1596</v>
      </c>
      <c r="C45" s="51">
        <v>43929.0</v>
      </c>
      <c r="D45" s="51">
        <v>43933.0</v>
      </c>
      <c r="E45" s="52" t="s">
        <v>32</v>
      </c>
      <c r="F45" s="52"/>
      <c r="G45" s="14"/>
      <c r="H45" s="14">
        <v>1.0</v>
      </c>
      <c r="I45" s="14">
        <v>2.0</v>
      </c>
      <c r="J45" s="14"/>
      <c r="K45" s="14"/>
      <c r="L45" s="29"/>
      <c r="M45" s="14"/>
      <c r="N45" s="14"/>
      <c r="O45" s="14"/>
      <c r="P45" s="14"/>
      <c r="Q45" s="14"/>
      <c r="R45" s="14"/>
      <c r="S45" s="12"/>
      <c r="T45" s="12"/>
    </row>
    <row r="46" ht="14.25" customHeight="1">
      <c r="A46" s="14">
        <v>20045.0</v>
      </c>
      <c r="B46" s="12" t="s">
        <v>1597</v>
      </c>
      <c r="C46" s="51">
        <v>44039.0</v>
      </c>
      <c r="D46" s="51">
        <v>44043.0</v>
      </c>
      <c r="E46" s="12" t="s">
        <v>47</v>
      </c>
      <c r="F46" s="12"/>
      <c r="G46" s="14"/>
      <c r="H46" s="14"/>
      <c r="I46" s="14"/>
      <c r="J46" s="14"/>
      <c r="K46" s="14"/>
      <c r="L46" s="29"/>
      <c r="M46" s="14"/>
      <c r="N46" s="14"/>
      <c r="O46" s="14"/>
      <c r="P46" s="14"/>
      <c r="Q46" s="14"/>
      <c r="R46" s="14"/>
      <c r="S46" s="12"/>
      <c r="T46" s="12"/>
    </row>
    <row r="47" ht="14.25" customHeight="1">
      <c r="A47" s="14">
        <v>20046.0</v>
      </c>
      <c r="B47" s="12" t="s">
        <v>1598</v>
      </c>
      <c r="C47" s="51">
        <v>44056.0</v>
      </c>
      <c r="D47" s="51">
        <v>44059.0</v>
      </c>
      <c r="E47" s="12" t="s">
        <v>47</v>
      </c>
      <c r="F47" s="12"/>
      <c r="G47" s="14"/>
      <c r="H47" s="14"/>
      <c r="I47" s="14"/>
      <c r="J47" s="14"/>
      <c r="K47" s="14"/>
      <c r="L47" s="29"/>
      <c r="M47" s="14"/>
      <c r="N47" s="14"/>
      <c r="O47" s="14"/>
      <c r="P47" s="14"/>
      <c r="Q47" s="14"/>
      <c r="R47" s="14"/>
      <c r="S47" s="12"/>
      <c r="T47" s="12"/>
    </row>
    <row r="48" ht="14.25" customHeight="1">
      <c r="A48" s="14">
        <v>20047.0</v>
      </c>
      <c r="B48" s="12" t="s">
        <v>1599</v>
      </c>
      <c r="C48" s="51">
        <v>44051.0</v>
      </c>
      <c r="D48" s="51">
        <v>44058.0</v>
      </c>
      <c r="E48" s="12" t="s">
        <v>47</v>
      </c>
      <c r="F48" s="12"/>
      <c r="G48" s="14"/>
      <c r="H48" s="14"/>
      <c r="I48" s="14"/>
      <c r="J48" s="14"/>
      <c r="K48" s="14"/>
      <c r="L48" s="29"/>
      <c r="M48" s="14"/>
      <c r="N48" s="14"/>
      <c r="O48" s="14"/>
      <c r="P48" s="14"/>
      <c r="Q48" s="14"/>
      <c r="R48" s="14"/>
      <c r="S48" s="12"/>
      <c r="T48" s="12"/>
    </row>
    <row r="49" ht="14.25" customHeight="1">
      <c r="A49" s="14">
        <v>20048.0</v>
      </c>
      <c r="B49" s="12" t="s">
        <v>1337</v>
      </c>
      <c r="C49" s="51">
        <v>44054.0</v>
      </c>
      <c r="D49" s="51">
        <v>44059.0</v>
      </c>
      <c r="E49" s="12" t="s">
        <v>47</v>
      </c>
      <c r="F49" s="12"/>
      <c r="G49" s="14"/>
      <c r="H49" s="14"/>
      <c r="I49" s="14"/>
      <c r="J49" s="14"/>
      <c r="K49" s="14"/>
      <c r="L49" s="29"/>
      <c r="M49" s="14"/>
      <c r="N49" s="14"/>
      <c r="O49" s="14"/>
      <c r="P49" s="14"/>
      <c r="Q49" s="14"/>
      <c r="R49" s="14"/>
      <c r="S49" s="12"/>
      <c r="T49" s="12"/>
    </row>
    <row r="50" ht="14.25" customHeight="1">
      <c r="A50" s="14">
        <v>20049.0</v>
      </c>
      <c r="B50" s="12" t="s">
        <v>80</v>
      </c>
      <c r="C50" s="51">
        <v>44056.0</v>
      </c>
      <c r="D50" s="51">
        <v>44059.0</v>
      </c>
      <c r="E50" s="12" t="s">
        <v>32</v>
      </c>
      <c r="F50" s="12"/>
      <c r="G50" s="14"/>
      <c r="H50" s="14">
        <v>2.0</v>
      </c>
      <c r="I50" s="14">
        <v>2.0</v>
      </c>
      <c r="J50" s="14"/>
      <c r="K50" s="14"/>
      <c r="L50" s="29"/>
      <c r="M50" s="14"/>
      <c r="N50" s="14"/>
      <c r="O50" s="14">
        <v>2.0</v>
      </c>
      <c r="P50" s="14"/>
      <c r="Q50" s="14"/>
      <c r="R50" s="14" t="s">
        <v>1556</v>
      </c>
      <c r="S50" s="12"/>
      <c r="T50" s="12"/>
    </row>
    <row r="51" ht="14.25" customHeight="1">
      <c r="A51" s="14">
        <v>20050.0</v>
      </c>
      <c r="B51" s="12" t="s">
        <v>1600</v>
      </c>
      <c r="C51" s="51">
        <v>44016.0</v>
      </c>
      <c r="D51" s="51">
        <v>44024.0</v>
      </c>
      <c r="E51" s="12" t="s">
        <v>47</v>
      </c>
      <c r="F51" s="12"/>
      <c r="G51" s="14"/>
      <c r="H51" s="14"/>
      <c r="I51" s="14"/>
      <c r="J51" s="14"/>
      <c r="K51" s="14"/>
      <c r="L51" s="29"/>
      <c r="M51" s="14"/>
      <c r="N51" s="14"/>
      <c r="O51" s="14"/>
      <c r="P51" s="14"/>
      <c r="Q51" s="14"/>
      <c r="R51" s="14"/>
      <c r="S51" s="12"/>
      <c r="T51" s="12"/>
    </row>
    <row r="52" ht="14.25" customHeight="1">
      <c r="A52" s="14">
        <v>20051.0</v>
      </c>
      <c r="B52" s="12" t="s">
        <v>594</v>
      </c>
      <c r="C52" s="51">
        <v>44112.0</v>
      </c>
      <c r="D52" s="51">
        <v>44115.0</v>
      </c>
      <c r="E52" s="12" t="s">
        <v>32</v>
      </c>
      <c r="F52" s="12"/>
      <c r="G52" s="14"/>
      <c r="H52" s="14">
        <v>1.0</v>
      </c>
      <c r="I52" s="14">
        <v>2.0</v>
      </c>
      <c r="J52" s="14"/>
      <c r="K52" s="14"/>
      <c r="L52" s="29"/>
      <c r="M52" s="14"/>
      <c r="N52" s="14"/>
      <c r="O52" s="14"/>
      <c r="P52" s="14"/>
      <c r="Q52" s="14"/>
      <c r="R52" s="14" t="s">
        <v>1556</v>
      </c>
      <c r="S52" s="12"/>
      <c r="T52" s="12"/>
    </row>
    <row r="53" ht="14.25" customHeight="1">
      <c r="A53" s="14">
        <v>20052.0</v>
      </c>
      <c r="B53" s="12" t="s">
        <v>1601</v>
      </c>
      <c r="C53" s="51">
        <v>43979.0</v>
      </c>
      <c r="D53" s="51">
        <v>43988.0</v>
      </c>
      <c r="E53" s="12" t="s">
        <v>47</v>
      </c>
      <c r="F53" s="12"/>
      <c r="G53" s="14"/>
      <c r="H53" s="14"/>
      <c r="I53" s="14"/>
      <c r="J53" s="14"/>
      <c r="K53" s="14"/>
      <c r="L53" s="29"/>
      <c r="M53" s="14"/>
      <c r="N53" s="14"/>
      <c r="O53" s="14"/>
      <c r="P53" s="14"/>
      <c r="Q53" s="14"/>
      <c r="R53" s="14"/>
      <c r="S53" s="12"/>
      <c r="T53" s="12"/>
    </row>
    <row r="54" ht="14.25" customHeight="1">
      <c r="A54" s="14">
        <v>20053.0</v>
      </c>
      <c r="B54" s="12" t="s">
        <v>1602</v>
      </c>
      <c r="C54" s="51">
        <v>44017.0</v>
      </c>
      <c r="D54" s="51">
        <v>44022.0</v>
      </c>
      <c r="E54" s="12" t="s">
        <v>32</v>
      </c>
      <c r="F54" s="12"/>
      <c r="G54" s="14"/>
      <c r="H54" s="14">
        <v>1.0</v>
      </c>
      <c r="I54" s="14">
        <v>2.0</v>
      </c>
      <c r="J54" s="14"/>
      <c r="K54" s="14"/>
      <c r="L54" s="29"/>
      <c r="M54" s="14"/>
      <c r="N54" s="14"/>
      <c r="O54" s="14"/>
      <c r="P54" s="14"/>
      <c r="Q54" s="14"/>
      <c r="R54" s="14" t="s">
        <v>1556</v>
      </c>
      <c r="S54" s="12"/>
      <c r="T54" s="12"/>
    </row>
    <row r="55" ht="14.25" customHeight="1">
      <c r="A55" s="14">
        <v>20054.0</v>
      </c>
      <c r="B55" s="12" t="s">
        <v>1603</v>
      </c>
      <c r="C55" s="51">
        <v>44000.0</v>
      </c>
      <c r="D55" s="51">
        <v>44007.0</v>
      </c>
      <c r="E55" s="12" t="s">
        <v>32</v>
      </c>
      <c r="F55" s="12"/>
      <c r="G55" s="14"/>
      <c r="H55" s="14">
        <v>1.0</v>
      </c>
      <c r="I55" s="14">
        <v>2.0</v>
      </c>
      <c r="J55" s="14"/>
      <c r="K55" s="14"/>
      <c r="L55" s="29"/>
      <c r="M55" s="14"/>
      <c r="N55" s="14"/>
      <c r="O55" s="14"/>
      <c r="P55" s="14"/>
      <c r="Q55" s="14"/>
      <c r="R55" s="14" t="s">
        <v>1556</v>
      </c>
      <c r="S55" s="12"/>
      <c r="T55" s="12"/>
    </row>
    <row r="56" ht="14.25" customHeight="1">
      <c r="A56" s="14">
        <v>20055.0</v>
      </c>
      <c r="B56" s="16" t="s">
        <v>1604</v>
      </c>
      <c r="C56" s="51">
        <v>44026.0</v>
      </c>
      <c r="D56" s="51">
        <v>44029.0</v>
      </c>
      <c r="E56" s="12" t="s">
        <v>47</v>
      </c>
      <c r="F56" s="12"/>
      <c r="G56" s="14"/>
      <c r="H56" s="14"/>
      <c r="I56" s="14"/>
      <c r="J56" s="14"/>
      <c r="K56" s="14"/>
      <c r="L56" s="29"/>
      <c r="M56" s="14"/>
      <c r="N56" s="14"/>
      <c r="O56" s="14"/>
      <c r="P56" s="14"/>
      <c r="Q56" s="14"/>
      <c r="R56" s="14"/>
      <c r="S56" s="12"/>
      <c r="T56" s="12"/>
    </row>
    <row r="57" ht="14.25" customHeight="1">
      <c r="A57" s="14">
        <v>20056.0</v>
      </c>
      <c r="B57" s="12" t="s">
        <v>1605</v>
      </c>
      <c r="C57" s="51">
        <v>44035.0</v>
      </c>
      <c r="D57" s="51">
        <v>44039.0</v>
      </c>
      <c r="E57" s="12" t="s">
        <v>47</v>
      </c>
      <c r="F57" s="12"/>
      <c r="G57" s="14"/>
      <c r="H57" s="14"/>
      <c r="I57" s="14"/>
      <c r="J57" s="14"/>
      <c r="K57" s="14"/>
      <c r="L57" s="29"/>
      <c r="M57" s="14"/>
      <c r="N57" s="14"/>
      <c r="O57" s="14"/>
      <c r="P57" s="14"/>
      <c r="Q57" s="14"/>
      <c r="R57" s="14"/>
      <c r="S57" s="12"/>
      <c r="T57" s="12"/>
    </row>
    <row r="58" ht="14.25" customHeight="1">
      <c r="A58" s="14">
        <v>20057.0</v>
      </c>
      <c r="B58" s="12" t="s">
        <v>1606</v>
      </c>
      <c r="C58" s="51">
        <v>44002.0</v>
      </c>
      <c r="D58" s="51">
        <v>44016.0</v>
      </c>
      <c r="E58" s="12" t="s">
        <v>47</v>
      </c>
      <c r="F58" s="12"/>
      <c r="G58" s="14"/>
      <c r="H58" s="14"/>
      <c r="I58" s="14"/>
      <c r="J58" s="14"/>
      <c r="K58" s="14"/>
      <c r="L58" s="29"/>
      <c r="M58" s="14"/>
      <c r="N58" s="14"/>
      <c r="O58" s="14"/>
      <c r="P58" s="14"/>
      <c r="Q58" s="14"/>
      <c r="R58" s="14"/>
      <c r="S58" s="12"/>
      <c r="T58" s="12"/>
    </row>
    <row r="59" ht="14.25" customHeight="1">
      <c r="A59" s="14">
        <v>20058.0</v>
      </c>
      <c r="B59" s="12" t="s">
        <v>1607</v>
      </c>
      <c r="C59" s="51">
        <v>43991.0</v>
      </c>
      <c r="D59" s="51">
        <v>43998.0</v>
      </c>
      <c r="E59" s="12" t="s">
        <v>47</v>
      </c>
      <c r="F59" s="12"/>
      <c r="G59" s="14"/>
      <c r="H59" s="14"/>
      <c r="I59" s="14"/>
      <c r="J59" s="14"/>
      <c r="K59" s="14"/>
      <c r="L59" s="29"/>
      <c r="M59" s="14"/>
      <c r="N59" s="14"/>
      <c r="O59" s="14"/>
      <c r="P59" s="14"/>
      <c r="Q59" s="14"/>
      <c r="R59" s="14"/>
      <c r="S59" s="12"/>
      <c r="T59" s="12"/>
    </row>
    <row r="60" ht="14.25" customHeight="1">
      <c r="A60" s="14">
        <v>20059.0</v>
      </c>
      <c r="B60" s="12" t="s">
        <v>1608</v>
      </c>
      <c r="C60" s="51">
        <v>44024.0</v>
      </c>
      <c r="D60" s="51">
        <v>44027.0</v>
      </c>
      <c r="E60" s="12" t="s">
        <v>47</v>
      </c>
      <c r="F60" s="12"/>
      <c r="G60" s="14"/>
      <c r="H60" s="14"/>
      <c r="I60" s="14"/>
      <c r="J60" s="14"/>
      <c r="K60" s="14"/>
      <c r="L60" s="29"/>
      <c r="M60" s="14"/>
      <c r="N60" s="14"/>
      <c r="O60" s="14"/>
      <c r="P60" s="14"/>
      <c r="Q60" s="14"/>
      <c r="R60" s="14"/>
      <c r="S60" s="12"/>
      <c r="T60" s="12"/>
    </row>
    <row r="61" ht="14.25" customHeight="1">
      <c r="A61" s="14">
        <v>20060.0</v>
      </c>
      <c r="B61" s="12" t="s">
        <v>532</v>
      </c>
      <c r="C61" s="51">
        <v>43927.0</v>
      </c>
      <c r="D61" s="51">
        <v>43931.0</v>
      </c>
      <c r="E61" s="12" t="s">
        <v>47</v>
      </c>
      <c r="F61" s="12"/>
      <c r="G61" s="14"/>
      <c r="H61" s="14"/>
      <c r="I61" s="14"/>
      <c r="J61" s="14"/>
      <c r="K61" s="14"/>
      <c r="L61" s="29"/>
      <c r="M61" s="14"/>
      <c r="N61" s="14"/>
      <c r="O61" s="14"/>
      <c r="P61" s="14"/>
      <c r="Q61" s="14"/>
      <c r="R61" s="14"/>
      <c r="S61" s="12"/>
      <c r="T61" s="12"/>
    </row>
    <row r="62" ht="14.25" customHeight="1">
      <c r="A62" s="14">
        <v>20061.0</v>
      </c>
      <c r="B62" s="12" t="s">
        <v>1609</v>
      </c>
      <c r="C62" s="51">
        <v>43982.0</v>
      </c>
      <c r="D62" s="51">
        <v>43988.0</v>
      </c>
      <c r="E62" s="12" t="s">
        <v>47</v>
      </c>
      <c r="F62" s="12"/>
      <c r="G62" s="14"/>
      <c r="H62" s="14"/>
      <c r="I62" s="14"/>
      <c r="J62" s="14"/>
      <c r="K62" s="14"/>
      <c r="L62" s="29"/>
      <c r="M62" s="14"/>
      <c r="N62" s="14"/>
      <c r="O62" s="14"/>
      <c r="P62" s="14"/>
      <c r="Q62" s="14"/>
      <c r="R62" s="14"/>
      <c r="S62" s="12"/>
      <c r="T62" s="12"/>
    </row>
    <row r="63" ht="14.25" customHeight="1">
      <c r="A63" s="14">
        <v>20062.0</v>
      </c>
      <c r="B63" s="12" t="s">
        <v>1610</v>
      </c>
      <c r="C63" s="51">
        <v>43982.0</v>
      </c>
      <c r="D63" s="51">
        <v>43984.0</v>
      </c>
      <c r="E63" s="12" t="s">
        <v>32</v>
      </c>
      <c r="F63" s="12"/>
      <c r="G63" s="14"/>
      <c r="H63" s="14">
        <v>1.0</v>
      </c>
      <c r="I63" s="14">
        <v>2.0</v>
      </c>
      <c r="J63" s="14"/>
      <c r="K63" s="14"/>
      <c r="L63" s="29"/>
      <c r="M63" s="14"/>
      <c r="N63" s="14"/>
      <c r="O63" s="14"/>
      <c r="P63" s="14"/>
      <c r="Q63" s="14"/>
      <c r="R63" s="14"/>
      <c r="S63" s="12"/>
      <c r="T63" s="12"/>
    </row>
    <row r="64" ht="14.25" customHeight="1">
      <c r="A64" s="14">
        <v>20063.0</v>
      </c>
      <c r="B64" s="12" t="s">
        <v>879</v>
      </c>
      <c r="C64" s="51">
        <v>44022.0</v>
      </c>
      <c r="D64" s="51">
        <v>44027.0</v>
      </c>
      <c r="E64" s="12" t="s">
        <v>47</v>
      </c>
      <c r="F64" s="12"/>
      <c r="G64" s="14"/>
      <c r="H64" s="14"/>
      <c r="I64" s="14"/>
      <c r="J64" s="14"/>
      <c r="K64" s="14"/>
      <c r="L64" s="29"/>
      <c r="M64" s="14"/>
      <c r="N64" s="14"/>
      <c r="O64" s="14"/>
      <c r="P64" s="14"/>
      <c r="Q64" s="14"/>
      <c r="R64" s="14"/>
      <c r="S64" s="12"/>
      <c r="T64" s="12"/>
    </row>
    <row r="65" ht="14.25" customHeight="1">
      <c r="A65" s="14">
        <v>20064.0</v>
      </c>
      <c r="B65" s="12" t="s">
        <v>1611</v>
      </c>
      <c r="C65" s="51">
        <v>44047.0</v>
      </c>
      <c r="D65" s="51">
        <v>44055.0</v>
      </c>
      <c r="E65" s="12" t="s">
        <v>47</v>
      </c>
      <c r="F65" s="12"/>
      <c r="G65" s="14"/>
      <c r="H65" s="14"/>
      <c r="I65" s="14"/>
      <c r="J65" s="14"/>
      <c r="K65" s="14"/>
      <c r="L65" s="29"/>
      <c r="M65" s="14"/>
      <c r="N65" s="14"/>
      <c r="O65" s="14"/>
      <c r="P65" s="14"/>
      <c r="Q65" s="14"/>
      <c r="R65" s="14"/>
      <c r="S65" s="12"/>
      <c r="T65" s="12"/>
    </row>
    <row r="66" ht="14.25" customHeight="1">
      <c r="A66" s="14">
        <v>20065.0</v>
      </c>
      <c r="B66" s="12" t="s">
        <v>1612</v>
      </c>
      <c r="C66" s="51">
        <v>43966.0</v>
      </c>
      <c r="D66" s="51">
        <v>43968.0</v>
      </c>
      <c r="E66" s="12" t="s">
        <v>47</v>
      </c>
      <c r="F66" s="12"/>
      <c r="G66" s="14"/>
      <c r="H66" s="14"/>
      <c r="I66" s="14"/>
      <c r="J66" s="14"/>
      <c r="K66" s="14"/>
      <c r="L66" s="29"/>
      <c r="M66" s="14"/>
      <c r="N66" s="14"/>
      <c r="O66" s="14"/>
      <c r="P66" s="14"/>
      <c r="Q66" s="14"/>
      <c r="R66" s="14"/>
      <c r="S66" s="12"/>
      <c r="T66" s="12"/>
    </row>
    <row r="67" ht="14.25" customHeight="1">
      <c r="A67" s="14">
        <v>20066.0</v>
      </c>
      <c r="B67" s="12" t="s">
        <v>1613</v>
      </c>
      <c r="C67" s="51">
        <v>44023.0</v>
      </c>
      <c r="D67" s="51">
        <v>44026.0</v>
      </c>
      <c r="E67" s="12" t="s">
        <v>47</v>
      </c>
      <c r="F67" s="12"/>
      <c r="G67" s="14"/>
      <c r="H67" s="14"/>
      <c r="I67" s="14"/>
      <c r="J67" s="14"/>
      <c r="K67" s="14"/>
      <c r="L67" s="29"/>
      <c r="M67" s="14"/>
      <c r="N67" s="14"/>
      <c r="O67" s="14"/>
      <c r="P67" s="14"/>
      <c r="Q67" s="14"/>
      <c r="R67" s="14"/>
      <c r="S67" s="12"/>
      <c r="T67" s="12"/>
    </row>
    <row r="68" ht="14.25" customHeight="1">
      <c r="A68" s="14">
        <v>20067.0</v>
      </c>
      <c r="B68" s="12" t="s">
        <v>1614</v>
      </c>
      <c r="C68" s="51">
        <v>43974.0</v>
      </c>
      <c r="D68" s="51">
        <v>43984.0</v>
      </c>
      <c r="E68" s="12" t="s">
        <v>47</v>
      </c>
      <c r="F68" s="12"/>
      <c r="G68" s="14"/>
      <c r="H68" s="14"/>
      <c r="I68" s="14"/>
      <c r="J68" s="14"/>
      <c r="K68" s="14"/>
      <c r="L68" s="29"/>
      <c r="M68" s="14"/>
      <c r="N68" s="14"/>
      <c r="O68" s="14"/>
      <c r="P68" s="14"/>
      <c r="Q68" s="14"/>
      <c r="R68" s="14"/>
      <c r="S68" s="12"/>
      <c r="T68" s="12"/>
    </row>
    <row r="69" ht="14.25" customHeight="1">
      <c r="A69" s="14">
        <v>20068.0</v>
      </c>
      <c r="B69" s="12" t="s">
        <v>188</v>
      </c>
      <c r="C69" s="51">
        <v>44022.0</v>
      </c>
      <c r="D69" s="51">
        <v>44024.0</v>
      </c>
      <c r="E69" s="12" t="s">
        <v>6</v>
      </c>
      <c r="F69" s="12"/>
      <c r="G69" s="14">
        <v>10.0</v>
      </c>
      <c r="H69" s="14">
        <v>2.0</v>
      </c>
      <c r="I69" s="14">
        <v>2.0</v>
      </c>
      <c r="J69" s="14"/>
      <c r="K69" s="14"/>
      <c r="L69" s="29"/>
      <c r="M69" s="14"/>
      <c r="N69" s="14"/>
      <c r="O69" s="14">
        <v>2.0</v>
      </c>
      <c r="P69" s="14"/>
      <c r="Q69" s="14"/>
      <c r="R69" s="14" t="s">
        <v>1556</v>
      </c>
      <c r="S69" s="12"/>
      <c r="T69" s="12"/>
    </row>
    <row r="70" ht="14.25" customHeight="1">
      <c r="A70" s="14">
        <v>20069.0</v>
      </c>
      <c r="B70" s="12" t="s">
        <v>1615</v>
      </c>
      <c r="C70" s="51">
        <v>44001.0</v>
      </c>
      <c r="D70" s="51">
        <v>44003.0</v>
      </c>
      <c r="E70" s="12" t="s">
        <v>32</v>
      </c>
      <c r="F70" s="12"/>
      <c r="G70" s="14"/>
      <c r="H70" s="14">
        <v>1.0</v>
      </c>
      <c r="I70" s="14">
        <v>2.0</v>
      </c>
      <c r="J70" s="14"/>
      <c r="K70" s="14"/>
      <c r="L70" s="29"/>
      <c r="M70" s="14"/>
      <c r="N70" s="14"/>
      <c r="O70" s="14"/>
      <c r="P70" s="14"/>
      <c r="Q70" s="14"/>
      <c r="R70" s="14" t="s">
        <v>1556</v>
      </c>
      <c r="S70" s="12"/>
      <c r="T70" s="12"/>
    </row>
    <row r="71" ht="14.25" customHeight="1">
      <c r="A71" s="14">
        <v>20070.0</v>
      </c>
      <c r="B71" s="12" t="s">
        <v>1616</v>
      </c>
      <c r="C71" s="51">
        <v>44011.0</v>
      </c>
      <c r="D71" s="51">
        <v>44014.0</v>
      </c>
      <c r="E71" s="12" t="s">
        <v>32</v>
      </c>
      <c r="F71" s="12"/>
      <c r="G71" s="14"/>
      <c r="H71" s="14">
        <v>1.0</v>
      </c>
      <c r="I71" s="14">
        <v>1.0</v>
      </c>
      <c r="J71" s="14"/>
      <c r="K71" s="14" t="s">
        <v>1556</v>
      </c>
      <c r="L71" s="29"/>
      <c r="M71" s="14"/>
      <c r="N71" s="14"/>
      <c r="O71" s="14"/>
      <c r="P71" s="14"/>
      <c r="Q71" s="14"/>
      <c r="R71" s="14"/>
      <c r="S71" s="12"/>
      <c r="T71" s="12"/>
    </row>
    <row r="72" ht="14.25" customHeight="1">
      <c r="A72" s="14">
        <v>20071.0</v>
      </c>
      <c r="B72" s="12" t="s">
        <v>1617</v>
      </c>
      <c r="C72" s="51">
        <v>44077.0</v>
      </c>
      <c r="D72" s="51">
        <v>44084.0</v>
      </c>
      <c r="E72" s="12" t="s">
        <v>47</v>
      </c>
      <c r="F72" s="12"/>
      <c r="G72" s="14"/>
      <c r="H72" s="14"/>
      <c r="I72" s="14"/>
      <c r="J72" s="14"/>
      <c r="K72" s="14"/>
      <c r="L72" s="29"/>
      <c r="M72" s="14"/>
      <c r="N72" s="14"/>
      <c r="O72" s="14"/>
      <c r="P72" s="14"/>
      <c r="Q72" s="14"/>
      <c r="R72" s="14"/>
      <c r="S72" s="12"/>
      <c r="T72" s="12"/>
    </row>
    <row r="73" ht="14.25" customHeight="1">
      <c r="A73" s="14">
        <v>20072.0</v>
      </c>
      <c r="B73" s="12" t="s">
        <v>1618</v>
      </c>
      <c r="C73" s="51">
        <v>44042.0</v>
      </c>
      <c r="D73" s="51">
        <v>44056.0</v>
      </c>
      <c r="E73" s="12" t="s">
        <v>32</v>
      </c>
      <c r="F73" s="12"/>
      <c r="G73" s="14"/>
      <c r="H73" s="14">
        <v>1.0</v>
      </c>
      <c r="I73" s="14">
        <v>1.0</v>
      </c>
      <c r="J73" s="14"/>
      <c r="K73" s="14" t="s">
        <v>1556</v>
      </c>
      <c r="L73" s="29"/>
      <c r="M73" s="14"/>
      <c r="N73" s="14"/>
      <c r="O73" s="14"/>
      <c r="P73" s="14"/>
      <c r="Q73" s="14"/>
      <c r="R73" s="14"/>
      <c r="S73" s="12"/>
      <c r="T73" s="12"/>
    </row>
    <row r="74" ht="14.25" customHeight="1">
      <c r="A74" s="14">
        <v>20073.0</v>
      </c>
      <c r="B74" s="12" t="s">
        <v>1619</v>
      </c>
      <c r="C74" s="51">
        <v>44028.0</v>
      </c>
      <c r="D74" s="51">
        <v>44031.0</v>
      </c>
      <c r="E74" s="12" t="s">
        <v>47</v>
      </c>
      <c r="F74" s="12"/>
      <c r="G74" s="14"/>
      <c r="H74" s="14"/>
      <c r="I74" s="14"/>
      <c r="J74" s="14"/>
      <c r="K74" s="14"/>
      <c r="L74" s="29"/>
      <c r="M74" s="14"/>
      <c r="N74" s="14"/>
      <c r="O74" s="14"/>
      <c r="P74" s="14"/>
      <c r="Q74" s="14"/>
      <c r="R74" s="14"/>
      <c r="S74" s="12"/>
      <c r="T74" s="12"/>
    </row>
    <row r="75" ht="14.25" customHeight="1">
      <c r="A75" s="14">
        <v>20074.0</v>
      </c>
      <c r="B75" s="12" t="s">
        <v>1352</v>
      </c>
      <c r="C75" s="51">
        <v>43968.0</v>
      </c>
      <c r="D75" s="51">
        <v>43971.0</v>
      </c>
      <c r="E75" s="12" t="s">
        <v>47</v>
      </c>
      <c r="F75" s="12"/>
      <c r="G75" s="14"/>
      <c r="H75" s="14"/>
      <c r="I75" s="14"/>
      <c r="J75" s="14"/>
      <c r="K75" s="14"/>
      <c r="L75" s="29"/>
      <c r="M75" s="14"/>
      <c r="N75" s="14"/>
      <c r="O75" s="14"/>
      <c r="P75" s="14"/>
      <c r="Q75" s="14"/>
      <c r="R75" s="14"/>
      <c r="S75" s="12"/>
      <c r="T75" s="12"/>
    </row>
    <row r="76" ht="14.25" customHeight="1">
      <c r="A76" s="14">
        <v>20075.0</v>
      </c>
      <c r="B76" s="12" t="s">
        <v>1620</v>
      </c>
      <c r="C76" s="51">
        <v>43996.0</v>
      </c>
      <c r="D76" s="51">
        <v>44001.0</v>
      </c>
      <c r="E76" s="12" t="s">
        <v>47</v>
      </c>
      <c r="F76" s="12"/>
      <c r="G76" s="14"/>
      <c r="H76" s="14"/>
      <c r="I76" s="14"/>
      <c r="J76" s="14"/>
      <c r="K76" s="14"/>
      <c r="L76" s="29"/>
      <c r="M76" s="14"/>
      <c r="N76" s="14"/>
      <c r="O76" s="14"/>
      <c r="P76" s="14"/>
      <c r="Q76" s="14"/>
      <c r="R76" s="14"/>
      <c r="S76" s="12"/>
      <c r="T76" s="12"/>
    </row>
    <row r="77" ht="14.25" customHeight="1">
      <c r="A77" s="14">
        <v>20076.0</v>
      </c>
      <c r="B77" s="12" t="s">
        <v>1621</v>
      </c>
      <c r="C77" s="51">
        <v>43969.0</v>
      </c>
      <c r="D77" s="51">
        <v>43976.0</v>
      </c>
      <c r="E77" s="12" t="s">
        <v>47</v>
      </c>
      <c r="F77" s="12"/>
      <c r="G77" s="14"/>
      <c r="H77" s="14"/>
      <c r="I77" s="14"/>
      <c r="J77" s="14"/>
      <c r="K77" s="14"/>
      <c r="L77" s="29"/>
      <c r="M77" s="14"/>
      <c r="N77" s="14"/>
      <c r="O77" s="14"/>
      <c r="P77" s="14"/>
      <c r="Q77" s="14"/>
      <c r="R77" s="14"/>
      <c r="S77" s="12"/>
      <c r="T77" s="12"/>
    </row>
    <row r="78" ht="14.25" customHeight="1">
      <c r="A78" s="14">
        <v>20077.0</v>
      </c>
      <c r="B78" s="12" t="s">
        <v>1622</v>
      </c>
      <c r="C78" s="51">
        <v>43961.0</v>
      </c>
      <c r="D78" s="51">
        <v>43968.0</v>
      </c>
      <c r="E78" s="12" t="s">
        <v>47</v>
      </c>
      <c r="F78" s="12"/>
      <c r="G78" s="14"/>
      <c r="H78" s="14"/>
      <c r="I78" s="14"/>
      <c r="J78" s="14"/>
      <c r="K78" s="14"/>
      <c r="L78" s="29"/>
      <c r="M78" s="14"/>
      <c r="N78" s="14"/>
      <c r="O78" s="14"/>
      <c r="P78" s="14"/>
      <c r="Q78" s="14"/>
      <c r="R78" s="14"/>
      <c r="S78" s="12"/>
      <c r="T78" s="12"/>
    </row>
    <row r="79" ht="14.25" customHeight="1">
      <c r="A79" s="14">
        <v>20078.0</v>
      </c>
      <c r="B79" s="12" t="s">
        <v>1623</v>
      </c>
      <c r="C79" s="51">
        <v>43983.0</v>
      </c>
      <c r="D79" s="51">
        <v>43987.0</v>
      </c>
      <c r="E79" s="12" t="s">
        <v>47</v>
      </c>
      <c r="F79" s="12"/>
      <c r="G79" s="14"/>
      <c r="H79" s="14"/>
      <c r="I79" s="14"/>
      <c r="J79" s="14"/>
      <c r="K79" s="14"/>
      <c r="L79" s="29"/>
      <c r="M79" s="14"/>
      <c r="N79" s="14"/>
      <c r="O79" s="14"/>
      <c r="P79" s="14"/>
      <c r="Q79" s="14"/>
      <c r="R79" s="14"/>
      <c r="S79" s="12"/>
      <c r="T79" s="12"/>
    </row>
    <row r="80" ht="14.25" customHeight="1">
      <c r="A80" s="14">
        <v>20079.0</v>
      </c>
      <c r="B80" s="12" t="s">
        <v>1624</v>
      </c>
      <c r="C80" s="51">
        <v>43929.0</v>
      </c>
      <c r="D80" s="51">
        <v>43931.0</v>
      </c>
      <c r="E80" s="12" t="s">
        <v>47</v>
      </c>
      <c r="F80" s="12"/>
      <c r="G80" s="14"/>
      <c r="H80" s="14"/>
      <c r="I80" s="14"/>
      <c r="J80" s="14"/>
      <c r="K80" s="14"/>
      <c r="L80" s="29"/>
      <c r="M80" s="14"/>
      <c r="N80" s="14"/>
      <c r="O80" s="14"/>
      <c r="P80" s="14"/>
      <c r="Q80" s="14"/>
      <c r="R80" s="14"/>
      <c r="S80" s="12"/>
      <c r="T80" s="12"/>
    </row>
    <row r="81" ht="14.25" customHeight="1">
      <c r="A81" s="14">
        <v>20080.0</v>
      </c>
      <c r="B81" s="12" t="s">
        <v>1625</v>
      </c>
      <c r="C81" s="51">
        <v>43957.0</v>
      </c>
      <c r="D81" s="51">
        <v>43959.0</v>
      </c>
      <c r="E81" s="12" t="s">
        <v>47</v>
      </c>
      <c r="F81" s="12"/>
      <c r="G81" s="14"/>
      <c r="H81" s="14"/>
      <c r="I81" s="14"/>
      <c r="J81" s="14"/>
      <c r="K81" s="14"/>
      <c r="L81" s="29"/>
      <c r="M81" s="14"/>
      <c r="N81" s="14"/>
      <c r="O81" s="14"/>
      <c r="P81" s="14"/>
      <c r="Q81" s="14"/>
      <c r="R81" s="14"/>
      <c r="S81" s="12"/>
      <c r="T81" s="12"/>
    </row>
    <row r="82" ht="14.25" customHeight="1">
      <c r="A82" s="14">
        <v>20081.0</v>
      </c>
      <c r="B82" s="12" t="s">
        <v>1626</v>
      </c>
      <c r="C82" s="51">
        <v>43925.0</v>
      </c>
      <c r="D82" s="51">
        <v>43930.0</v>
      </c>
      <c r="E82" s="12" t="s">
        <v>47</v>
      </c>
      <c r="F82" s="12"/>
      <c r="G82" s="14"/>
      <c r="H82" s="14"/>
      <c r="I82" s="14"/>
      <c r="J82" s="14"/>
      <c r="K82" s="14"/>
      <c r="L82" s="29"/>
      <c r="M82" s="14"/>
      <c r="N82" s="14"/>
      <c r="O82" s="14"/>
      <c r="P82" s="14"/>
      <c r="Q82" s="14"/>
      <c r="R82" s="14"/>
      <c r="S82" s="12"/>
      <c r="T82" s="12"/>
    </row>
    <row r="83" ht="14.25" customHeight="1">
      <c r="A83" s="14">
        <v>20082.0</v>
      </c>
      <c r="B83" s="12" t="s">
        <v>1627</v>
      </c>
      <c r="C83" s="51">
        <v>43938.0</v>
      </c>
      <c r="D83" s="51">
        <v>43940.0</v>
      </c>
      <c r="E83" s="12" t="s">
        <v>47</v>
      </c>
      <c r="F83" s="12"/>
      <c r="G83" s="14"/>
      <c r="H83" s="14"/>
      <c r="I83" s="14"/>
      <c r="J83" s="14"/>
      <c r="K83" s="14"/>
      <c r="L83" s="29"/>
      <c r="M83" s="14"/>
      <c r="N83" s="14"/>
      <c r="O83" s="14"/>
      <c r="P83" s="14"/>
      <c r="Q83" s="14"/>
      <c r="R83" s="14"/>
      <c r="S83" s="12"/>
      <c r="T83" s="12"/>
    </row>
    <row r="84" ht="14.25" customHeight="1">
      <c r="A84" s="14">
        <v>20083.0</v>
      </c>
      <c r="B84" s="12" t="s">
        <v>966</v>
      </c>
      <c r="C84" s="51">
        <v>43936.0</v>
      </c>
      <c r="D84" s="51">
        <v>43938.0</v>
      </c>
      <c r="E84" s="12" t="s">
        <v>47</v>
      </c>
      <c r="F84" s="12"/>
      <c r="G84" s="14"/>
      <c r="H84" s="14"/>
      <c r="I84" s="14"/>
      <c r="J84" s="14"/>
      <c r="K84" s="14"/>
      <c r="L84" s="29"/>
      <c r="M84" s="14"/>
      <c r="N84" s="1" t="s">
        <v>1359</v>
      </c>
      <c r="O84" s="14"/>
      <c r="P84" s="14"/>
      <c r="Q84" s="14"/>
      <c r="R84" s="14"/>
      <c r="S84" s="12"/>
      <c r="T84" s="12"/>
    </row>
    <row r="85" ht="14.25" customHeight="1">
      <c r="A85" s="14">
        <v>20084.0</v>
      </c>
      <c r="B85" s="12" t="s">
        <v>1628</v>
      </c>
      <c r="C85" s="51">
        <v>44059.0</v>
      </c>
      <c r="D85" s="51">
        <v>44061.0</v>
      </c>
      <c r="E85" s="12" t="s">
        <v>32</v>
      </c>
      <c r="F85" s="12"/>
      <c r="G85" s="14"/>
      <c r="H85" s="14">
        <v>1.0</v>
      </c>
      <c r="I85" s="14">
        <v>2.0</v>
      </c>
      <c r="J85" s="14"/>
      <c r="K85" s="14"/>
      <c r="L85" s="29"/>
      <c r="M85" s="14"/>
      <c r="N85" s="14"/>
      <c r="O85" s="14"/>
      <c r="P85" s="14"/>
      <c r="Q85" s="14"/>
      <c r="R85" s="14" t="s">
        <v>1556</v>
      </c>
      <c r="S85" s="12"/>
      <c r="T85" s="12"/>
    </row>
    <row r="86" ht="14.25" customHeight="1">
      <c r="A86" s="14">
        <v>20085.0</v>
      </c>
      <c r="B86" s="12" t="s">
        <v>1629</v>
      </c>
      <c r="C86" s="51">
        <v>43982.0</v>
      </c>
      <c r="D86" s="51">
        <v>43990.0</v>
      </c>
      <c r="E86" s="12" t="s">
        <v>47</v>
      </c>
      <c r="F86" s="12"/>
      <c r="G86" s="14"/>
      <c r="H86" s="14"/>
      <c r="I86" s="14"/>
      <c r="J86" s="14"/>
      <c r="K86" s="14"/>
      <c r="L86" s="29"/>
      <c r="M86" s="14"/>
      <c r="N86" s="14"/>
      <c r="O86" s="14"/>
      <c r="P86" s="14"/>
      <c r="Q86" s="14"/>
      <c r="R86" s="14"/>
      <c r="S86" s="12"/>
      <c r="T86" s="12"/>
    </row>
    <row r="87" ht="14.25" customHeight="1">
      <c r="A87" s="14">
        <v>20086.0</v>
      </c>
      <c r="B87" s="12" t="s">
        <v>1630</v>
      </c>
      <c r="C87" s="51">
        <v>44014.0</v>
      </c>
      <c r="D87" s="51">
        <v>44017.0</v>
      </c>
      <c r="E87" s="12" t="s">
        <v>32</v>
      </c>
      <c r="F87" s="12"/>
      <c r="G87" s="14"/>
      <c r="H87" s="14">
        <v>2.0</v>
      </c>
      <c r="I87" s="14">
        <v>2.0</v>
      </c>
      <c r="J87" s="14"/>
      <c r="K87" s="14"/>
      <c r="L87" s="29"/>
      <c r="M87" s="14"/>
      <c r="N87" s="14"/>
      <c r="O87" s="14">
        <v>2.0</v>
      </c>
      <c r="P87" s="14"/>
      <c r="Q87" s="14"/>
      <c r="R87" s="14"/>
      <c r="S87" s="12"/>
      <c r="T87" s="12"/>
    </row>
    <row r="88" ht="14.25" customHeight="1">
      <c r="A88" s="14">
        <v>20087.0</v>
      </c>
      <c r="B88" s="12" t="s">
        <v>1631</v>
      </c>
      <c r="C88" s="51">
        <v>44068.0</v>
      </c>
      <c r="D88" s="51">
        <v>44073.0</v>
      </c>
      <c r="E88" s="12" t="s">
        <v>32</v>
      </c>
      <c r="F88" s="12"/>
      <c r="G88" s="14"/>
      <c r="H88" s="14">
        <v>1.0</v>
      </c>
      <c r="I88" s="14">
        <v>2.0</v>
      </c>
      <c r="J88" s="14"/>
      <c r="K88" s="14"/>
      <c r="L88" s="29"/>
      <c r="M88" s="14"/>
      <c r="N88" s="14"/>
      <c r="O88" s="14"/>
      <c r="P88" s="14"/>
      <c r="Q88" s="14"/>
      <c r="R88" s="14"/>
      <c r="S88" s="12"/>
      <c r="T88" s="12"/>
    </row>
    <row r="89" ht="14.25" customHeight="1">
      <c r="A89" s="14">
        <v>20088.0</v>
      </c>
      <c r="B89" s="12" t="s">
        <v>966</v>
      </c>
      <c r="C89" s="51">
        <v>43978.0</v>
      </c>
      <c r="D89" s="51">
        <v>43980.0</v>
      </c>
      <c r="E89" s="12" t="s">
        <v>32</v>
      </c>
      <c r="F89" s="12"/>
      <c r="G89" s="14"/>
      <c r="H89" s="14">
        <v>1.0</v>
      </c>
      <c r="I89" s="14">
        <v>2.0</v>
      </c>
      <c r="J89" s="14"/>
      <c r="K89" s="14"/>
      <c r="L89" s="29"/>
      <c r="M89" s="14"/>
      <c r="N89" s="14"/>
      <c r="O89" s="14"/>
      <c r="P89" s="14"/>
      <c r="Q89" s="14"/>
      <c r="R89" s="14" t="s">
        <v>1556</v>
      </c>
      <c r="S89" s="12"/>
      <c r="T89" s="12"/>
    </row>
    <row r="90" ht="14.25" customHeight="1">
      <c r="A90" s="14">
        <v>20089.0</v>
      </c>
      <c r="B90" s="12" t="s">
        <v>1632</v>
      </c>
      <c r="C90" s="51">
        <v>43979.0</v>
      </c>
      <c r="D90" s="51">
        <v>43985.0</v>
      </c>
      <c r="E90" s="12" t="s">
        <v>47</v>
      </c>
      <c r="F90" s="12"/>
      <c r="G90" s="14"/>
      <c r="H90" s="14"/>
      <c r="I90" s="14"/>
      <c r="J90" s="14"/>
      <c r="K90" s="14"/>
      <c r="L90" s="29"/>
      <c r="M90" s="14"/>
      <c r="N90" s="14"/>
      <c r="O90" s="14"/>
      <c r="P90" s="14"/>
      <c r="Q90" s="14"/>
      <c r="R90" s="14"/>
      <c r="S90" s="12"/>
      <c r="T90" s="12"/>
    </row>
    <row r="91" ht="14.25" customHeight="1">
      <c r="A91" s="14">
        <v>20090.0</v>
      </c>
      <c r="B91" s="12" t="s">
        <v>1633</v>
      </c>
      <c r="C91" s="51">
        <v>44058.0</v>
      </c>
      <c r="D91" s="51">
        <v>44072.0</v>
      </c>
      <c r="E91" s="12" t="s">
        <v>47</v>
      </c>
      <c r="F91" s="12"/>
      <c r="G91" s="14"/>
      <c r="H91" s="14"/>
      <c r="I91" s="14"/>
      <c r="J91" s="14"/>
      <c r="K91" s="14"/>
      <c r="L91" s="29"/>
      <c r="M91" s="14"/>
      <c r="N91" s="14"/>
      <c r="O91" s="14"/>
      <c r="P91" s="14"/>
      <c r="Q91" s="14"/>
      <c r="R91" s="14"/>
      <c r="S91" s="12"/>
      <c r="T91" s="12"/>
    </row>
    <row r="92" ht="14.25" customHeight="1">
      <c r="A92" s="14">
        <v>20091.0</v>
      </c>
      <c r="B92" s="12" t="s">
        <v>127</v>
      </c>
      <c r="C92" s="51">
        <v>44067.0</v>
      </c>
      <c r="D92" s="51">
        <v>44070.0</v>
      </c>
      <c r="E92" s="12" t="s">
        <v>6</v>
      </c>
      <c r="F92" s="12"/>
      <c r="G92" s="14">
        <v>15.0</v>
      </c>
      <c r="H92" s="14">
        <v>1.0</v>
      </c>
      <c r="I92" s="14">
        <v>2.0</v>
      </c>
      <c r="J92" s="14"/>
      <c r="K92" s="14"/>
      <c r="L92" s="29"/>
      <c r="M92" s="14"/>
      <c r="N92" s="14"/>
      <c r="O92" s="14"/>
      <c r="P92" s="14"/>
      <c r="Q92" s="14"/>
      <c r="R92" s="14" t="s">
        <v>1556</v>
      </c>
      <c r="S92" s="12"/>
      <c r="T92" s="12"/>
    </row>
    <row r="93" ht="14.25" customHeight="1">
      <c r="A93" s="14">
        <v>20092.0</v>
      </c>
      <c r="B93" s="12" t="s">
        <v>1634</v>
      </c>
      <c r="C93" s="51">
        <v>44051.0</v>
      </c>
      <c r="D93" s="51">
        <v>44058.0</v>
      </c>
      <c r="E93" s="12" t="s">
        <v>32</v>
      </c>
      <c r="F93" s="12"/>
      <c r="G93" s="14"/>
      <c r="H93" s="14">
        <v>1.0</v>
      </c>
      <c r="I93" s="14">
        <v>2.0</v>
      </c>
      <c r="J93" s="14"/>
      <c r="K93" s="14"/>
      <c r="L93" s="29"/>
      <c r="M93" s="14"/>
      <c r="N93" s="14"/>
      <c r="O93" s="14"/>
      <c r="P93" s="14"/>
      <c r="Q93" s="14"/>
      <c r="R93" s="14" t="s">
        <v>1556</v>
      </c>
      <c r="S93" s="12"/>
      <c r="T93" s="12"/>
    </row>
    <row r="94" ht="14.25" customHeight="1">
      <c r="A94" s="14">
        <v>20093.0</v>
      </c>
      <c r="B94" s="12" t="s">
        <v>1635</v>
      </c>
      <c r="C94" s="51">
        <v>43965.0</v>
      </c>
      <c r="D94" s="51">
        <v>43969.0</v>
      </c>
      <c r="E94" s="12" t="s">
        <v>32</v>
      </c>
      <c r="F94" s="12"/>
      <c r="G94" s="14"/>
      <c r="H94" s="14">
        <v>1.0</v>
      </c>
      <c r="I94" s="14">
        <v>2.0</v>
      </c>
      <c r="J94" s="14"/>
      <c r="K94" s="14"/>
      <c r="L94" s="29"/>
      <c r="M94" s="14"/>
      <c r="N94" s="14"/>
      <c r="O94" s="14"/>
      <c r="P94" s="14"/>
      <c r="Q94" s="14"/>
      <c r="R94" s="14"/>
      <c r="S94" s="12"/>
      <c r="T94" s="12"/>
    </row>
    <row r="95" ht="14.25" customHeight="1">
      <c r="A95" s="14">
        <v>20094.0</v>
      </c>
      <c r="B95" s="12" t="s">
        <v>1636</v>
      </c>
      <c r="C95" s="51">
        <v>44042.0</v>
      </c>
      <c r="D95" s="51">
        <v>44049.0</v>
      </c>
      <c r="E95" s="12" t="s">
        <v>47</v>
      </c>
      <c r="F95" s="12"/>
      <c r="G95" s="14"/>
      <c r="H95" s="14"/>
      <c r="I95" s="14"/>
      <c r="J95" s="14"/>
      <c r="K95" s="14"/>
      <c r="L95" s="29"/>
      <c r="M95" s="14"/>
      <c r="N95" s="14"/>
      <c r="O95" s="14"/>
      <c r="P95" s="14"/>
      <c r="Q95" s="14"/>
      <c r="R95" s="14"/>
      <c r="S95" s="12"/>
      <c r="T95" s="12"/>
    </row>
    <row r="96" ht="14.25" customHeight="1">
      <c r="A96" s="14">
        <v>20095.0</v>
      </c>
      <c r="B96" s="12" t="s">
        <v>1637</v>
      </c>
      <c r="C96" s="51">
        <v>44058.0</v>
      </c>
      <c r="D96" s="51">
        <v>44064.0</v>
      </c>
      <c r="E96" s="12" t="s">
        <v>47</v>
      </c>
      <c r="F96" s="12"/>
      <c r="G96" s="14"/>
      <c r="H96" s="14"/>
      <c r="I96" s="14"/>
      <c r="J96" s="14"/>
      <c r="K96" s="14"/>
      <c r="L96" s="29"/>
      <c r="M96" s="14"/>
      <c r="N96" s="14"/>
      <c r="O96" s="14"/>
      <c r="P96" s="14"/>
      <c r="Q96" s="14"/>
      <c r="R96" s="14"/>
      <c r="S96" s="12"/>
      <c r="T96" s="12"/>
    </row>
    <row r="97" ht="14.25" customHeight="1">
      <c r="A97" s="14">
        <v>20096.0</v>
      </c>
      <c r="B97" s="12" t="s">
        <v>1559</v>
      </c>
      <c r="C97" s="51">
        <v>44037.0</v>
      </c>
      <c r="D97" s="51">
        <v>44044.0</v>
      </c>
      <c r="E97" s="12" t="s">
        <v>47</v>
      </c>
      <c r="F97" s="12"/>
      <c r="G97" s="14"/>
      <c r="H97" s="14"/>
      <c r="I97" s="14"/>
      <c r="J97" s="14"/>
      <c r="K97" s="14"/>
      <c r="L97" s="29"/>
      <c r="M97" s="14"/>
      <c r="N97" s="14"/>
      <c r="O97" s="14"/>
      <c r="P97" s="14"/>
      <c r="Q97" s="14"/>
      <c r="R97" s="14"/>
      <c r="S97" s="12"/>
      <c r="T97" s="12"/>
    </row>
    <row r="98" ht="14.25" customHeight="1">
      <c r="A98" s="14">
        <v>20097.0</v>
      </c>
      <c r="B98" s="12" t="s">
        <v>191</v>
      </c>
      <c r="C98" s="51">
        <v>44048.0</v>
      </c>
      <c r="D98" s="51">
        <v>44055.0</v>
      </c>
      <c r="E98" s="12" t="s">
        <v>47</v>
      </c>
      <c r="F98" s="12"/>
      <c r="G98" s="14"/>
      <c r="H98" s="14"/>
      <c r="I98" s="14"/>
      <c r="J98" s="14"/>
      <c r="K98" s="14"/>
      <c r="L98" s="29"/>
      <c r="M98" s="14"/>
      <c r="N98" s="14"/>
      <c r="O98" s="14"/>
      <c r="P98" s="14"/>
      <c r="Q98" s="14"/>
      <c r="R98" s="14"/>
      <c r="S98" s="12"/>
      <c r="T98" s="12"/>
    </row>
    <row r="99" ht="14.25" customHeight="1">
      <c r="A99" s="14">
        <v>20098.0</v>
      </c>
      <c r="B99" s="12" t="s">
        <v>89</v>
      </c>
      <c r="C99" s="51">
        <v>44030.0</v>
      </c>
      <c r="D99" s="51">
        <v>44036.0</v>
      </c>
      <c r="E99" s="12" t="s">
        <v>32</v>
      </c>
      <c r="F99" s="12"/>
      <c r="G99" s="14"/>
      <c r="H99" s="14">
        <v>1.0</v>
      </c>
      <c r="I99" s="14">
        <v>2.0</v>
      </c>
      <c r="J99" s="14"/>
      <c r="K99" s="14"/>
      <c r="L99" s="29"/>
      <c r="M99" s="14"/>
      <c r="N99" s="14"/>
      <c r="O99" s="14"/>
      <c r="P99" s="14"/>
      <c r="Q99" s="14"/>
      <c r="R99" s="14"/>
      <c r="S99" s="12"/>
      <c r="T99" s="12"/>
    </row>
    <row r="100" ht="14.25" customHeight="1">
      <c r="A100" s="14">
        <v>20099.0</v>
      </c>
      <c r="B100" s="12" t="s">
        <v>1638</v>
      </c>
      <c r="C100" s="51">
        <v>44074.0</v>
      </c>
      <c r="D100" s="51">
        <v>44079.0</v>
      </c>
      <c r="E100" s="12" t="s">
        <v>47</v>
      </c>
      <c r="F100" s="12"/>
      <c r="G100" s="14"/>
      <c r="H100" s="14"/>
      <c r="I100" s="14"/>
      <c r="J100" s="14"/>
      <c r="K100" s="14"/>
      <c r="L100" s="29"/>
      <c r="M100" s="14"/>
      <c r="N100" s="14"/>
      <c r="O100" s="14"/>
      <c r="P100" s="14"/>
      <c r="Q100" s="14"/>
      <c r="R100" s="14"/>
      <c r="S100" s="12"/>
      <c r="T100" s="12"/>
    </row>
    <row r="101" ht="14.25" customHeight="1">
      <c r="A101" s="14">
        <v>20100.0</v>
      </c>
      <c r="B101" s="12" t="s">
        <v>1625</v>
      </c>
      <c r="C101" s="51">
        <v>44067.0</v>
      </c>
      <c r="D101" s="51">
        <v>44070.0</v>
      </c>
      <c r="E101" s="12" t="s">
        <v>6</v>
      </c>
      <c r="F101" s="12"/>
      <c r="G101" s="14">
        <v>10.0</v>
      </c>
      <c r="H101" s="14">
        <v>1.0</v>
      </c>
      <c r="I101" s="14">
        <v>1.0</v>
      </c>
      <c r="J101" s="14"/>
      <c r="K101" s="14" t="s">
        <v>1556</v>
      </c>
      <c r="L101" s="29"/>
      <c r="M101" s="14"/>
      <c r="N101" s="14"/>
      <c r="O101" s="14"/>
      <c r="P101" s="14"/>
      <c r="Q101" s="14"/>
      <c r="R101" s="14" t="s">
        <v>1556</v>
      </c>
      <c r="S101" s="12"/>
      <c r="T101" s="12"/>
    </row>
    <row r="102" ht="14.25" customHeight="1">
      <c r="A102" s="14">
        <v>20101.0</v>
      </c>
      <c r="B102" s="12" t="s">
        <v>1639</v>
      </c>
      <c r="C102" s="51">
        <v>43986.0</v>
      </c>
      <c r="D102" s="51">
        <v>43989.0</v>
      </c>
      <c r="E102" s="12" t="s">
        <v>6</v>
      </c>
      <c r="F102" s="12"/>
      <c r="G102" s="14">
        <v>10.0</v>
      </c>
      <c r="H102" s="14">
        <v>1.0</v>
      </c>
      <c r="I102" s="14">
        <v>2.0</v>
      </c>
      <c r="J102" s="14"/>
      <c r="K102" s="14"/>
      <c r="L102" s="29"/>
      <c r="M102" s="14"/>
      <c r="N102" s="14"/>
      <c r="O102" s="14"/>
      <c r="P102" s="14"/>
      <c r="Q102" s="14"/>
      <c r="R102" s="14" t="s">
        <v>1556</v>
      </c>
      <c r="S102" s="12"/>
      <c r="T102" s="12"/>
    </row>
    <row r="103" ht="14.25" customHeight="1">
      <c r="A103" s="14">
        <v>20102.0</v>
      </c>
      <c r="B103" s="12" t="s">
        <v>1640</v>
      </c>
      <c r="C103" s="51">
        <v>44067.0</v>
      </c>
      <c r="D103" s="51">
        <v>44074.0</v>
      </c>
      <c r="E103" s="12" t="s">
        <v>32</v>
      </c>
      <c r="F103" s="12"/>
      <c r="G103" s="14"/>
      <c r="H103" s="14">
        <v>1.0</v>
      </c>
      <c r="I103" s="14">
        <v>2.0</v>
      </c>
      <c r="J103" s="14"/>
      <c r="K103" s="14"/>
      <c r="L103" s="29"/>
      <c r="M103" s="14"/>
      <c r="N103" s="14"/>
      <c r="O103" s="14"/>
      <c r="P103" s="14"/>
      <c r="Q103" s="14"/>
      <c r="R103" s="14" t="s">
        <v>1556</v>
      </c>
      <c r="S103" s="12"/>
      <c r="T103" s="12"/>
    </row>
    <row r="104" ht="14.25" customHeight="1">
      <c r="A104" s="14">
        <v>20103.0</v>
      </c>
      <c r="B104" s="12" t="s">
        <v>1641</v>
      </c>
      <c r="C104" s="51">
        <v>43987.0</v>
      </c>
      <c r="D104" s="51">
        <v>43992.0</v>
      </c>
      <c r="E104" s="12" t="s">
        <v>32</v>
      </c>
      <c r="F104" s="12"/>
      <c r="G104" s="14"/>
      <c r="H104" s="14">
        <v>1.0</v>
      </c>
      <c r="I104" s="14">
        <v>2.0</v>
      </c>
      <c r="J104" s="14"/>
      <c r="K104" s="14"/>
      <c r="L104" s="29"/>
      <c r="M104" s="14"/>
      <c r="N104" s="14"/>
      <c r="O104" s="14"/>
      <c r="P104" s="14"/>
      <c r="Q104" s="14"/>
      <c r="R104" s="14" t="s">
        <v>1556</v>
      </c>
      <c r="S104" s="12"/>
      <c r="T104" s="12"/>
    </row>
    <row r="105" ht="14.25" customHeight="1">
      <c r="A105" s="14">
        <v>20104.0</v>
      </c>
      <c r="B105" s="12" t="s">
        <v>1642</v>
      </c>
      <c r="C105" s="51">
        <v>44009.0</v>
      </c>
      <c r="D105" s="51">
        <v>44014.0</v>
      </c>
      <c r="E105" s="12" t="s">
        <v>32</v>
      </c>
      <c r="F105" s="12"/>
      <c r="G105" s="14"/>
      <c r="H105" s="14">
        <v>1.0</v>
      </c>
      <c r="I105" s="14">
        <v>2.0</v>
      </c>
      <c r="J105" s="14"/>
      <c r="K105" s="14"/>
      <c r="L105" s="29"/>
      <c r="M105" s="14"/>
      <c r="N105" s="14"/>
      <c r="O105" s="14"/>
      <c r="P105" s="14"/>
      <c r="Q105" s="14"/>
      <c r="R105" s="14" t="s">
        <v>1556</v>
      </c>
      <c r="S105" s="12"/>
      <c r="T105" s="12"/>
    </row>
    <row r="106" ht="14.25" customHeight="1">
      <c r="A106" s="14">
        <v>20105.0</v>
      </c>
      <c r="B106" s="12" t="s">
        <v>1643</v>
      </c>
      <c r="C106" s="51">
        <v>44039.0</v>
      </c>
      <c r="D106" s="51">
        <v>44042.0</v>
      </c>
      <c r="E106" s="12" t="s">
        <v>32</v>
      </c>
      <c r="F106" s="12"/>
      <c r="G106" s="14"/>
      <c r="H106" s="14">
        <v>1.0</v>
      </c>
      <c r="I106" s="14">
        <v>2.0</v>
      </c>
      <c r="J106" s="14"/>
      <c r="K106" s="14"/>
      <c r="L106" s="29"/>
      <c r="M106" s="14"/>
      <c r="N106" s="14"/>
      <c r="O106" s="14"/>
      <c r="P106" s="14"/>
      <c r="Q106" s="14"/>
      <c r="R106" s="14"/>
      <c r="S106" s="12"/>
      <c r="T106" s="12"/>
    </row>
    <row r="107" ht="14.25" customHeight="1">
      <c r="A107" s="14">
        <v>20106.0</v>
      </c>
      <c r="B107" s="12" t="s">
        <v>1632</v>
      </c>
      <c r="C107" s="51">
        <v>44007.0</v>
      </c>
      <c r="D107" s="51">
        <v>44012.0</v>
      </c>
      <c r="E107" s="12" t="s">
        <v>32</v>
      </c>
      <c r="F107" s="12"/>
      <c r="G107" s="14"/>
      <c r="H107" s="14">
        <v>1.0</v>
      </c>
      <c r="I107" s="14">
        <v>1.0</v>
      </c>
      <c r="J107" s="14"/>
      <c r="K107" s="14" t="s">
        <v>1556</v>
      </c>
      <c r="L107" s="29"/>
      <c r="M107" s="14"/>
      <c r="N107" s="14"/>
      <c r="O107" s="14"/>
      <c r="P107" s="14"/>
      <c r="Q107" s="14"/>
      <c r="R107" s="14"/>
      <c r="S107" s="12"/>
      <c r="T107" s="12"/>
    </row>
    <row r="108" ht="14.25" customHeight="1">
      <c r="A108" s="14">
        <v>20107.0</v>
      </c>
      <c r="B108" s="12" t="s">
        <v>1644</v>
      </c>
      <c r="C108" s="51">
        <v>43986.0</v>
      </c>
      <c r="D108" s="51">
        <v>43989.0</v>
      </c>
      <c r="E108" s="12" t="s">
        <v>47</v>
      </c>
      <c r="F108" s="12"/>
      <c r="G108" s="14"/>
      <c r="H108" s="14"/>
      <c r="I108" s="14"/>
      <c r="J108" s="14"/>
      <c r="K108" s="14"/>
      <c r="L108" s="29"/>
      <c r="M108" s="14"/>
      <c r="N108" s="14"/>
      <c r="O108" s="14"/>
      <c r="P108" s="14"/>
      <c r="Q108" s="14"/>
      <c r="R108" s="14"/>
      <c r="S108" s="12"/>
      <c r="T108" s="12"/>
    </row>
    <row r="109" ht="14.25" customHeight="1">
      <c r="A109" s="14">
        <v>20108.0</v>
      </c>
      <c r="B109" s="12" t="s">
        <v>1645</v>
      </c>
      <c r="C109" s="51">
        <v>44085.0</v>
      </c>
      <c r="D109" s="51">
        <v>44087.0</v>
      </c>
      <c r="E109" s="12" t="s">
        <v>47</v>
      </c>
      <c r="F109" s="12"/>
      <c r="G109" s="14"/>
      <c r="H109" s="14"/>
      <c r="I109" s="14"/>
      <c r="J109" s="14"/>
      <c r="K109" s="14"/>
      <c r="L109" s="29"/>
      <c r="M109" s="14"/>
      <c r="N109" s="14"/>
      <c r="O109" s="14"/>
      <c r="P109" s="14"/>
      <c r="Q109" s="14"/>
      <c r="R109" s="14"/>
      <c r="S109" s="12"/>
      <c r="T109" s="12"/>
    </row>
    <row r="110" ht="14.25" customHeight="1">
      <c r="A110" s="14">
        <v>20109.0</v>
      </c>
      <c r="B110" s="12" t="s">
        <v>1646</v>
      </c>
      <c r="C110" s="51">
        <v>43967.0</v>
      </c>
      <c r="D110" s="51">
        <v>43974.0</v>
      </c>
      <c r="E110" s="12" t="s">
        <v>47</v>
      </c>
      <c r="F110" s="12"/>
      <c r="G110" s="14"/>
      <c r="H110" s="14"/>
      <c r="I110" s="14"/>
      <c r="J110" s="14"/>
      <c r="K110" s="14"/>
      <c r="L110" s="29"/>
      <c r="M110" s="14"/>
      <c r="N110" s="14"/>
      <c r="O110" s="14"/>
      <c r="P110" s="14"/>
      <c r="Q110" s="14"/>
      <c r="R110" s="14"/>
      <c r="S110" s="12"/>
      <c r="T110" s="12"/>
    </row>
    <row r="111" ht="14.25" customHeight="1">
      <c r="A111" s="14">
        <v>20110.0</v>
      </c>
      <c r="B111" s="12" t="s">
        <v>1647</v>
      </c>
      <c r="C111" s="51">
        <v>44051.0</v>
      </c>
      <c r="D111" s="51">
        <v>44058.0</v>
      </c>
      <c r="E111" s="12" t="s">
        <v>32</v>
      </c>
      <c r="F111" s="12"/>
      <c r="G111" s="14"/>
      <c r="H111" s="14">
        <v>1.0</v>
      </c>
      <c r="I111" s="14">
        <v>2.0</v>
      </c>
      <c r="J111" s="14"/>
      <c r="K111" s="14"/>
      <c r="L111" s="29"/>
      <c r="M111" s="14"/>
      <c r="N111" s="14"/>
      <c r="O111" s="14"/>
      <c r="P111" s="14"/>
      <c r="Q111" s="14"/>
      <c r="R111" s="14"/>
      <c r="S111" s="12"/>
      <c r="T111" s="12"/>
    </row>
    <row r="112" ht="14.25" customHeight="1">
      <c r="A112" s="14">
        <v>20111.0</v>
      </c>
      <c r="B112" s="12" t="s">
        <v>1648</v>
      </c>
      <c r="C112" s="51">
        <v>43994.0</v>
      </c>
      <c r="D112" s="51">
        <v>43996.0</v>
      </c>
      <c r="E112" s="12" t="s">
        <v>47</v>
      </c>
      <c r="F112" s="12"/>
      <c r="G112" s="14"/>
      <c r="H112" s="14"/>
      <c r="I112" s="14"/>
      <c r="J112" s="14"/>
      <c r="K112" s="14"/>
      <c r="L112" s="29"/>
      <c r="M112" s="14"/>
      <c r="N112" s="14"/>
      <c r="O112" s="14"/>
      <c r="P112" s="14"/>
      <c r="Q112" s="14"/>
      <c r="R112" s="14"/>
      <c r="S112" s="12"/>
      <c r="T112" s="12"/>
    </row>
    <row r="113" ht="14.25" customHeight="1">
      <c r="A113" s="14">
        <v>20112.0</v>
      </c>
      <c r="B113" s="12" t="s">
        <v>1610</v>
      </c>
      <c r="C113" s="51">
        <v>43980.0</v>
      </c>
      <c r="D113" s="51">
        <v>43982.0</v>
      </c>
      <c r="E113" s="12" t="s">
        <v>32</v>
      </c>
      <c r="F113" s="12"/>
      <c r="G113" s="14"/>
      <c r="H113" s="14">
        <v>1.0</v>
      </c>
      <c r="I113" s="14">
        <v>2.0</v>
      </c>
      <c r="J113" s="14"/>
      <c r="K113" s="14"/>
      <c r="L113" s="29"/>
      <c r="M113" s="14"/>
      <c r="N113" s="14"/>
      <c r="O113" s="14"/>
      <c r="P113" s="14"/>
      <c r="Q113" s="14"/>
      <c r="R113" s="14"/>
      <c r="S113" s="12"/>
      <c r="T113" s="12"/>
    </row>
    <row r="114" ht="14.25" customHeight="1">
      <c r="A114" s="14">
        <v>20113.0</v>
      </c>
      <c r="B114" s="12" t="s">
        <v>1649</v>
      </c>
      <c r="C114" s="51">
        <v>43995.0</v>
      </c>
      <c r="D114" s="51">
        <v>43998.0</v>
      </c>
      <c r="E114" s="12" t="s">
        <v>47</v>
      </c>
      <c r="F114" s="12"/>
      <c r="G114" s="14"/>
      <c r="H114" s="14"/>
      <c r="I114" s="14"/>
      <c r="J114" s="14"/>
      <c r="K114" s="14"/>
      <c r="L114" s="29"/>
      <c r="M114" s="14"/>
      <c r="N114" s="14"/>
      <c r="O114" s="14"/>
      <c r="P114" s="14"/>
      <c r="Q114" s="14"/>
      <c r="R114" s="14"/>
      <c r="S114" s="12"/>
      <c r="T114" s="12"/>
    </row>
    <row r="115" ht="14.25" customHeight="1">
      <c r="A115" s="14">
        <v>20114.0</v>
      </c>
      <c r="B115" s="12" t="s">
        <v>1650</v>
      </c>
      <c r="C115" s="51">
        <v>43980.0</v>
      </c>
      <c r="D115" s="51">
        <v>43982.0</v>
      </c>
      <c r="E115" s="12" t="s">
        <v>32</v>
      </c>
      <c r="F115" s="12"/>
      <c r="G115" s="14"/>
      <c r="H115" s="14">
        <v>1.0</v>
      </c>
      <c r="I115" s="14">
        <v>2.0</v>
      </c>
      <c r="J115" s="14"/>
      <c r="K115" s="14"/>
      <c r="L115" s="29"/>
      <c r="M115" s="14"/>
      <c r="N115" s="14"/>
      <c r="O115" s="14"/>
      <c r="P115" s="14"/>
      <c r="Q115" s="14"/>
      <c r="R115" s="14" t="s">
        <v>1556</v>
      </c>
      <c r="S115" s="12"/>
      <c r="T115" s="12"/>
    </row>
    <row r="116" ht="14.25" customHeight="1">
      <c r="A116" s="14">
        <v>20115.0</v>
      </c>
      <c r="B116" s="12" t="s">
        <v>1651</v>
      </c>
      <c r="C116" s="51">
        <v>43988.0</v>
      </c>
      <c r="D116" s="51">
        <v>43993.0</v>
      </c>
      <c r="E116" s="12" t="s">
        <v>47</v>
      </c>
      <c r="F116" s="12"/>
      <c r="G116" s="14"/>
      <c r="H116" s="14"/>
      <c r="I116" s="14"/>
      <c r="J116" s="14"/>
      <c r="K116" s="14"/>
      <c r="L116" s="29"/>
      <c r="M116" s="14"/>
      <c r="N116" s="14"/>
      <c r="O116" s="14"/>
      <c r="P116" s="14"/>
      <c r="Q116" s="14"/>
      <c r="R116" s="14"/>
      <c r="S116" s="12"/>
      <c r="T116" s="12"/>
    </row>
    <row r="117" ht="14.25" customHeight="1">
      <c r="A117" s="14">
        <v>20116.0</v>
      </c>
      <c r="B117" s="12" t="s">
        <v>1652</v>
      </c>
      <c r="C117" s="51">
        <v>43988.0</v>
      </c>
      <c r="D117" s="51">
        <v>43995.0</v>
      </c>
      <c r="E117" s="12" t="s">
        <v>47</v>
      </c>
      <c r="F117" s="12"/>
      <c r="G117" s="14"/>
      <c r="H117" s="14"/>
      <c r="I117" s="14"/>
      <c r="J117" s="14"/>
      <c r="K117" s="14"/>
      <c r="L117" s="29"/>
      <c r="M117" s="14"/>
      <c r="N117" s="14"/>
      <c r="O117" s="14"/>
      <c r="P117" s="14"/>
      <c r="Q117" s="14"/>
      <c r="R117" s="14"/>
      <c r="S117" s="12"/>
      <c r="T117" s="12"/>
    </row>
    <row r="118" ht="14.25" customHeight="1">
      <c r="A118" s="14">
        <v>20117.0</v>
      </c>
      <c r="B118" s="12" t="s">
        <v>1653</v>
      </c>
      <c r="C118" s="51">
        <v>44062.0</v>
      </c>
      <c r="D118" s="51">
        <v>44067.0</v>
      </c>
      <c r="E118" s="12" t="s">
        <v>47</v>
      </c>
      <c r="F118" s="12"/>
      <c r="G118" s="14"/>
      <c r="H118" s="14"/>
      <c r="I118" s="14"/>
      <c r="J118" s="14"/>
      <c r="K118" s="14"/>
      <c r="L118" s="29"/>
      <c r="M118" s="14"/>
      <c r="N118" s="14"/>
      <c r="O118" s="14"/>
      <c r="P118" s="14"/>
      <c r="Q118" s="14"/>
      <c r="R118" s="14"/>
      <c r="S118" s="12"/>
      <c r="T118" s="12"/>
    </row>
    <row r="119" ht="14.25" customHeight="1">
      <c r="A119" s="14">
        <v>20118.0</v>
      </c>
      <c r="B119" s="12" t="s">
        <v>1654</v>
      </c>
      <c r="C119" s="51">
        <v>43972.0</v>
      </c>
      <c r="D119" s="51">
        <v>43975.0</v>
      </c>
      <c r="E119" s="12" t="s">
        <v>47</v>
      </c>
      <c r="F119" s="12"/>
      <c r="G119" s="14"/>
      <c r="H119" s="14"/>
      <c r="I119" s="14"/>
      <c r="J119" s="14"/>
      <c r="K119" s="14"/>
      <c r="L119" s="29"/>
      <c r="M119" s="14"/>
      <c r="N119" s="14"/>
      <c r="O119" s="14"/>
      <c r="P119" s="14"/>
      <c r="Q119" s="14"/>
      <c r="R119" s="14"/>
      <c r="S119" s="12"/>
      <c r="T119" s="12"/>
    </row>
    <row r="120" ht="14.25" customHeight="1">
      <c r="A120" s="14">
        <v>20119.0</v>
      </c>
      <c r="B120" s="12" t="s">
        <v>1655</v>
      </c>
      <c r="C120" s="51">
        <v>44043.0</v>
      </c>
      <c r="D120" s="51">
        <v>44051.0</v>
      </c>
      <c r="E120" s="12" t="s">
        <v>6</v>
      </c>
      <c r="F120" s="12"/>
      <c r="G120" s="14">
        <v>10.0</v>
      </c>
      <c r="H120" s="14">
        <v>1.0</v>
      </c>
      <c r="I120" s="14">
        <v>2.0</v>
      </c>
      <c r="J120" s="14"/>
      <c r="K120" s="14"/>
      <c r="L120" s="29"/>
      <c r="M120" s="14"/>
      <c r="N120" s="14"/>
      <c r="O120" s="14"/>
      <c r="P120" s="14"/>
      <c r="Q120" s="14"/>
      <c r="R120" s="14" t="s">
        <v>1556</v>
      </c>
      <c r="S120" s="12"/>
      <c r="T120" s="12"/>
    </row>
    <row r="121" ht="14.25" customHeight="1">
      <c r="A121" s="14">
        <v>20120.0</v>
      </c>
      <c r="B121" s="12" t="s">
        <v>1656</v>
      </c>
      <c r="C121" s="51">
        <v>43989.0</v>
      </c>
      <c r="D121" s="51">
        <v>43992.0</v>
      </c>
      <c r="E121" s="12" t="s">
        <v>32</v>
      </c>
      <c r="F121" s="12"/>
      <c r="G121" s="14"/>
      <c r="H121" s="14">
        <v>1.0</v>
      </c>
      <c r="I121" s="14">
        <v>2.0</v>
      </c>
      <c r="J121" s="14"/>
      <c r="K121" s="14"/>
      <c r="L121" s="29"/>
      <c r="M121" s="14"/>
      <c r="N121" s="14"/>
      <c r="O121" s="14"/>
      <c r="P121" s="14"/>
      <c r="Q121" s="14"/>
      <c r="R121" s="14" t="s">
        <v>1556</v>
      </c>
      <c r="S121" s="12"/>
      <c r="T121" s="12"/>
    </row>
    <row r="122" ht="14.25" customHeight="1">
      <c r="A122" s="14">
        <v>20121.0</v>
      </c>
      <c r="B122" s="12" t="s">
        <v>1657</v>
      </c>
      <c r="C122" s="51">
        <v>44024.0</v>
      </c>
      <c r="D122" s="51">
        <v>44028.0</v>
      </c>
      <c r="E122" s="12" t="s">
        <v>32</v>
      </c>
      <c r="F122" s="12"/>
      <c r="G122" s="14"/>
      <c r="H122" s="14">
        <v>1.0</v>
      </c>
      <c r="I122" s="14">
        <v>2.0</v>
      </c>
      <c r="J122" s="14"/>
      <c r="K122" s="14"/>
      <c r="L122" s="29"/>
      <c r="M122" s="14"/>
      <c r="N122" s="14"/>
      <c r="O122" s="14"/>
      <c r="P122" s="14"/>
      <c r="Q122" s="14"/>
      <c r="R122" s="14"/>
      <c r="S122" s="12"/>
      <c r="T122" s="12"/>
    </row>
    <row r="123" ht="14.25" customHeight="1">
      <c r="A123" s="14">
        <v>20122.0</v>
      </c>
      <c r="B123" s="12" t="s">
        <v>1658</v>
      </c>
      <c r="C123" s="51">
        <v>44045.0</v>
      </c>
      <c r="D123" s="51">
        <v>44049.0</v>
      </c>
      <c r="E123" s="12" t="s">
        <v>47</v>
      </c>
      <c r="F123" s="12"/>
      <c r="G123" s="14"/>
      <c r="H123" s="14"/>
      <c r="I123" s="14"/>
      <c r="J123" s="14"/>
      <c r="K123" s="14"/>
      <c r="L123" s="29"/>
      <c r="M123" s="14"/>
      <c r="N123" s="14"/>
      <c r="O123" s="14"/>
      <c r="P123" s="14"/>
      <c r="Q123" s="14"/>
      <c r="R123" s="14"/>
      <c r="S123" s="12"/>
      <c r="T123" s="12"/>
    </row>
    <row r="124" ht="14.25" customHeight="1">
      <c r="A124" s="14">
        <v>20123.0</v>
      </c>
      <c r="B124" s="12" t="s">
        <v>1659</v>
      </c>
      <c r="C124" s="51">
        <v>44062.0</v>
      </c>
      <c r="D124" s="51">
        <v>44065.0</v>
      </c>
      <c r="E124" s="12" t="s">
        <v>32</v>
      </c>
      <c r="F124" s="12"/>
      <c r="G124" s="14"/>
      <c r="H124" s="14">
        <v>1.0</v>
      </c>
      <c r="I124" s="14">
        <v>2.0</v>
      </c>
      <c r="J124" s="14"/>
      <c r="K124" s="14"/>
      <c r="L124" s="29"/>
      <c r="M124" s="14"/>
      <c r="N124" s="14"/>
      <c r="O124" s="14"/>
      <c r="P124" s="14"/>
      <c r="Q124" s="14"/>
      <c r="R124" s="14"/>
      <c r="S124" s="12"/>
      <c r="T124" s="12"/>
    </row>
    <row r="125" ht="14.25" customHeight="1">
      <c r="A125" s="14">
        <v>20124.0</v>
      </c>
      <c r="B125" s="12" t="s">
        <v>994</v>
      </c>
      <c r="C125" s="51">
        <v>44076.0</v>
      </c>
      <c r="D125" s="51">
        <v>44081.0</v>
      </c>
      <c r="E125" s="12" t="s">
        <v>47</v>
      </c>
      <c r="F125" s="12"/>
      <c r="G125" s="14"/>
      <c r="H125" s="14"/>
      <c r="I125" s="14"/>
      <c r="J125" s="14"/>
      <c r="K125" s="14"/>
      <c r="L125" s="29"/>
      <c r="M125" s="14"/>
      <c r="N125" s="14"/>
      <c r="O125" s="14"/>
      <c r="P125" s="14"/>
      <c r="Q125" s="14"/>
      <c r="R125" s="14"/>
      <c r="S125" s="12"/>
      <c r="T125" s="12"/>
    </row>
    <row r="126" ht="14.25" customHeight="1">
      <c r="A126" s="14">
        <v>20125.0</v>
      </c>
      <c r="B126" s="12" t="s">
        <v>1660</v>
      </c>
      <c r="C126" s="51">
        <v>43997.0</v>
      </c>
      <c r="D126" s="51">
        <v>44001.0</v>
      </c>
      <c r="E126" s="12" t="s">
        <v>32</v>
      </c>
      <c r="F126" s="12"/>
      <c r="G126" s="14"/>
      <c r="H126" s="14">
        <v>1.0</v>
      </c>
      <c r="I126" s="14">
        <v>2.0</v>
      </c>
      <c r="J126" s="14"/>
      <c r="K126" s="14"/>
      <c r="L126" s="29"/>
      <c r="M126" s="14"/>
      <c r="N126" s="14"/>
      <c r="O126" s="14"/>
      <c r="P126" s="14"/>
      <c r="Q126" s="14"/>
      <c r="R126" s="14" t="s">
        <v>1556</v>
      </c>
      <c r="S126" s="12"/>
      <c r="T126" s="12"/>
    </row>
    <row r="127" ht="14.25" customHeight="1">
      <c r="A127" s="14">
        <v>20126.0</v>
      </c>
      <c r="B127" s="12" t="s">
        <v>1661</v>
      </c>
      <c r="C127" s="51">
        <v>44077.0</v>
      </c>
      <c r="D127" s="51">
        <v>44082.0</v>
      </c>
      <c r="E127" s="12" t="s">
        <v>32</v>
      </c>
      <c r="F127" s="12"/>
      <c r="G127" s="14"/>
      <c r="H127" s="14">
        <v>1.0</v>
      </c>
      <c r="I127" s="14">
        <v>2.0</v>
      </c>
      <c r="J127" s="14"/>
      <c r="K127" s="14"/>
      <c r="L127" s="29"/>
      <c r="M127" s="14"/>
      <c r="N127" s="14"/>
      <c r="O127" s="14"/>
      <c r="P127" s="14"/>
      <c r="Q127" s="14"/>
      <c r="R127" s="14" t="s">
        <v>1556</v>
      </c>
      <c r="S127" s="12"/>
      <c r="T127" s="12"/>
    </row>
    <row r="128" ht="14.25" customHeight="1">
      <c r="A128" s="14">
        <v>20127.0</v>
      </c>
      <c r="B128" s="12" t="s">
        <v>247</v>
      </c>
      <c r="C128" s="51">
        <v>44060.0</v>
      </c>
      <c r="D128" s="51">
        <v>44064.0</v>
      </c>
      <c r="E128" s="12" t="s">
        <v>32</v>
      </c>
      <c r="F128" s="12"/>
      <c r="G128" s="14"/>
      <c r="H128" s="14">
        <v>1.0</v>
      </c>
      <c r="I128" s="14">
        <v>2.0</v>
      </c>
      <c r="J128" s="14"/>
      <c r="K128" s="14"/>
      <c r="L128" s="29"/>
      <c r="M128" s="14"/>
      <c r="N128" s="14"/>
      <c r="O128" s="14"/>
      <c r="P128" s="14"/>
      <c r="Q128" s="14"/>
      <c r="R128" s="14" t="s">
        <v>1556</v>
      </c>
      <c r="S128" s="12"/>
      <c r="T128" s="12"/>
    </row>
    <row r="129" ht="14.25" customHeight="1">
      <c r="A129" s="14">
        <v>20128.0</v>
      </c>
      <c r="B129" s="12" t="s">
        <v>254</v>
      </c>
      <c r="C129" s="51">
        <v>44007.0</v>
      </c>
      <c r="D129" s="51">
        <v>44010.0</v>
      </c>
      <c r="E129" s="12" t="s">
        <v>32</v>
      </c>
      <c r="F129" s="12"/>
      <c r="G129" s="14"/>
      <c r="H129" s="14">
        <v>1.0</v>
      </c>
      <c r="I129" s="14">
        <v>1.0</v>
      </c>
      <c r="J129" s="14"/>
      <c r="K129" s="14" t="s">
        <v>1556</v>
      </c>
      <c r="L129" s="29"/>
      <c r="M129" s="14"/>
      <c r="N129" s="14"/>
      <c r="O129" s="14"/>
      <c r="P129" s="14"/>
      <c r="Q129" s="14"/>
      <c r="R129" s="14" t="s">
        <v>1556</v>
      </c>
      <c r="S129" s="12"/>
      <c r="T129" s="12"/>
    </row>
    <row r="130" ht="14.25" customHeight="1">
      <c r="A130" s="14">
        <v>20129.0</v>
      </c>
      <c r="B130" s="12" t="s">
        <v>1662</v>
      </c>
      <c r="C130" s="51">
        <v>43980.0</v>
      </c>
      <c r="D130" s="51">
        <v>43986.0</v>
      </c>
      <c r="E130" s="12" t="s">
        <v>32</v>
      </c>
      <c r="F130" s="12"/>
      <c r="G130" s="14"/>
      <c r="H130" s="14">
        <v>1.0</v>
      </c>
      <c r="I130" s="14">
        <v>1.0</v>
      </c>
      <c r="J130" s="14"/>
      <c r="K130" s="14" t="s">
        <v>1556</v>
      </c>
      <c r="L130" s="29"/>
      <c r="M130" s="14"/>
      <c r="N130" s="14"/>
      <c r="O130" s="14"/>
      <c r="P130" s="14"/>
      <c r="Q130" s="14"/>
      <c r="R130" s="14"/>
      <c r="S130" s="12"/>
      <c r="T130" s="12"/>
    </row>
    <row r="131" ht="14.25" customHeight="1">
      <c r="A131" s="14">
        <v>20130.0</v>
      </c>
      <c r="B131" s="12" t="s">
        <v>1663</v>
      </c>
      <c r="C131" s="51">
        <v>43996.0</v>
      </c>
      <c r="D131" s="51">
        <v>43998.0</v>
      </c>
      <c r="E131" s="12" t="s">
        <v>32</v>
      </c>
      <c r="F131" s="12"/>
      <c r="G131" s="14"/>
      <c r="H131" s="14">
        <v>1.0</v>
      </c>
      <c r="I131" s="14">
        <v>1.0</v>
      </c>
      <c r="J131" s="14"/>
      <c r="K131" s="14"/>
      <c r="L131" s="29"/>
      <c r="M131" s="14"/>
      <c r="N131" s="14"/>
      <c r="O131" s="14"/>
      <c r="P131" s="14"/>
      <c r="Q131" s="14"/>
      <c r="R131" s="14" t="s">
        <v>1556</v>
      </c>
      <c r="S131" s="12"/>
      <c r="T131" s="12"/>
    </row>
    <row r="132" ht="14.25" customHeight="1">
      <c r="A132" s="14">
        <v>20131.0</v>
      </c>
      <c r="B132" s="12" t="s">
        <v>1651</v>
      </c>
      <c r="C132" s="51">
        <v>44070.0</v>
      </c>
      <c r="D132" s="51">
        <v>44077.0</v>
      </c>
      <c r="E132" s="12" t="s">
        <v>32</v>
      </c>
      <c r="F132" s="12"/>
      <c r="G132" s="14"/>
      <c r="H132" s="14">
        <v>1.0</v>
      </c>
      <c r="I132" s="14">
        <v>2.0</v>
      </c>
      <c r="J132" s="14"/>
      <c r="K132" s="14"/>
      <c r="L132" s="29"/>
      <c r="M132" s="14"/>
      <c r="N132" s="14"/>
      <c r="O132" s="14"/>
      <c r="P132" s="14"/>
      <c r="Q132" s="14"/>
      <c r="R132" s="14" t="s">
        <v>1556</v>
      </c>
      <c r="S132" s="12"/>
      <c r="T132" s="12"/>
    </row>
    <row r="133" ht="14.25" customHeight="1">
      <c r="A133" s="14">
        <v>20132.0</v>
      </c>
      <c r="B133" s="12" t="s">
        <v>1664</v>
      </c>
      <c r="C133" s="51">
        <v>43987.0</v>
      </c>
      <c r="D133" s="51">
        <v>43990.0</v>
      </c>
      <c r="E133" s="12" t="s">
        <v>32</v>
      </c>
      <c r="F133" s="12"/>
      <c r="G133" s="14"/>
      <c r="H133" s="14">
        <v>1.0</v>
      </c>
      <c r="I133" s="14">
        <v>2.0</v>
      </c>
      <c r="J133" s="14"/>
      <c r="K133" s="14"/>
      <c r="L133" s="29"/>
      <c r="M133" s="14"/>
      <c r="N133" s="14"/>
      <c r="O133" s="14"/>
      <c r="P133" s="14"/>
      <c r="Q133" s="14"/>
      <c r="R133" s="14" t="s">
        <v>1556</v>
      </c>
      <c r="S133" s="12"/>
      <c r="T133" s="12"/>
    </row>
    <row r="134" ht="14.25" customHeight="1">
      <c r="A134" s="14">
        <v>20133.0</v>
      </c>
      <c r="B134" s="12" t="s">
        <v>1665</v>
      </c>
      <c r="C134" s="51">
        <v>43993.0</v>
      </c>
      <c r="D134" s="51">
        <v>43996.0</v>
      </c>
      <c r="E134" s="12" t="s">
        <v>47</v>
      </c>
      <c r="F134" s="12"/>
      <c r="G134" s="14"/>
      <c r="H134" s="14"/>
      <c r="I134" s="14"/>
      <c r="J134" s="14"/>
      <c r="K134" s="14"/>
      <c r="L134" s="29"/>
      <c r="M134" s="14"/>
      <c r="N134" s="14"/>
      <c r="O134" s="14"/>
      <c r="P134" s="14"/>
      <c r="Q134" s="14"/>
      <c r="R134" s="14"/>
      <c r="S134" s="12"/>
      <c r="T134" s="12"/>
    </row>
    <row r="135" ht="14.25" customHeight="1">
      <c r="A135" s="14">
        <v>20134.0</v>
      </c>
      <c r="B135" s="12" t="s">
        <v>1666</v>
      </c>
      <c r="C135" s="51">
        <v>44002.0</v>
      </c>
      <c r="D135" s="51">
        <v>44006.0</v>
      </c>
      <c r="E135" s="12" t="s">
        <v>32</v>
      </c>
      <c r="F135" s="12"/>
      <c r="G135" s="14"/>
      <c r="H135" s="14">
        <v>1.0</v>
      </c>
      <c r="I135" s="14">
        <v>2.0</v>
      </c>
      <c r="J135" s="14"/>
      <c r="K135" s="14"/>
      <c r="L135" s="29"/>
      <c r="M135" s="14"/>
      <c r="N135" s="14"/>
      <c r="O135" s="14"/>
      <c r="P135" s="14"/>
      <c r="Q135" s="14"/>
      <c r="R135" s="14" t="s">
        <v>1556</v>
      </c>
      <c r="S135" s="12"/>
      <c r="T135" s="12"/>
    </row>
    <row r="136" ht="14.25" customHeight="1">
      <c r="A136" s="14">
        <v>20135.0</v>
      </c>
      <c r="B136" s="12" t="s">
        <v>1667</v>
      </c>
      <c r="C136" s="51">
        <v>43982.0</v>
      </c>
      <c r="D136" s="51">
        <v>43985.0</v>
      </c>
      <c r="E136" s="12" t="s">
        <v>32</v>
      </c>
      <c r="F136" s="12"/>
      <c r="G136" s="14"/>
      <c r="H136" s="14">
        <v>1.0</v>
      </c>
      <c r="I136" s="14">
        <v>2.0</v>
      </c>
      <c r="J136" s="14"/>
      <c r="K136" s="14"/>
      <c r="L136" s="29"/>
      <c r="M136" s="14"/>
      <c r="N136" s="14"/>
      <c r="O136" s="14"/>
      <c r="P136" s="14"/>
      <c r="Q136" s="14"/>
      <c r="R136" s="14"/>
      <c r="S136" s="12"/>
      <c r="T136" s="12"/>
    </row>
    <row r="137" ht="14.25" customHeight="1">
      <c r="A137" s="14">
        <v>20136.0</v>
      </c>
      <c r="B137" s="12" t="s">
        <v>1668</v>
      </c>
      <c r="C137" s="51">
        <v>44008.0</v>
      </c>
      <c r="D137" s="51">
        <v>44014.0</v>
      </c>
      <c r="E137" s="12" t="s">
        <v>32</v>
      </c>
      <c r="F137" s="12"/>
      <c r="G137" s="14"/>
      <c r="H137" s="14">
        <v>1.0</v>
      </c>
      <c r="I137" s="14">
        <v>2.0</v>
      </c>
      <c r="J137" s="14"/>
      <c r="K137" s="14"/>
      <c r="L137" s="29"/>
      <c r="M137" s="14"/>
      <c r="N137" s="14"/>
      <c r="O137" s="14"/>
      <c r="P137" s="14"/>
      <c r="Q137" s="14"/>
      <c r="R137" s="14" t="s">
        <v>1556</v>
      </c>
      <c r="S137" s="12"/>
      <c r="T137" s="12"/>
    </row>
    <row r="138" ht="14.25" customHeight="1">
      <c r="A138" s="14">
        <v>20137.0</v>
      </c>
      <c r="B138" s="12" t="s">
        <v>1669</v>
      </c>
      <c r="C138" s="51">
        <v>44014.0</v>
      </c>
      <c r="D138" s="51">
        <v>44018.0</v>
      </c>
      <c r="E138" s="12" t="s">
        <v>32</v>
      </c>
      <c r="F138" s="12"/>
      <c r="G138" s="14"/>
      <c r="H138" s="14">
        <v>1.0</v>
      </c>
      <c r="I138" s="14">
        <v>1.0</v>
      </c>
      <c r="J138" s="14"/>
      <c r="K138" s="14" t="s">
        <v>1556</v>
      </c>
      <c r="L138" s="29"/>
      <c r="M138" s="14"/>
      <c r="N138" s="14"/>
      <c r="O138" s="14"/>
      <c r="P138" s="14"/>
      <c r="Q138" s="14"/>
      <c r="R138" s="14"/>
      <c r="S138" s="12"/>
      <c r="T138" s="12"/>
    </row>
    <row r="139" ht="14.25" customHeight="1">
      <c r="A139" s="14">
        <v>20138.0</v>
      </c>
      <c r="B139" s="12" t="s">
        <v>1670</v>
      </c>
      <c r="C139" s="51">
        <v>44072.0</v>
      </c>
      <c r="D139" s="51">
        <v>44074.0</v>
      </c>
      <c r="E139" s="12" t="s">
        <v>47</v>
      </c>
      <c r="F139" s="12"/>
      <c r="G139" s="14"/>
      <c r="H139" s="14"/>
      <c r="I139" s="14"/>
      <c r="J139" s="14"/>
      <c r="K139" s="14"/>
      <c r="L139" s="29"/>
      <c r="M139" s="14"/>
      <c r="N139" s="14"/>
      <c r="O139" s="14"/>
      <c r="P139" s="14"/>
      <c r="Q139" s="14"/>
      <c r="R139" s="14"/>
      <c r="S139" s="12"/>
      <c r="T139" s="12"/>
    </row>
    <row r="140" ht="14.25" customHeight="1">
      <c r="A140" s="14">
        <v>20139.0</v>
      </c>
      <c r="B140" s="12" t="s">
        <v>1671</v>
      </c>
      <c r="C140" s="51">
        <v>44023.0</v>
      </c>
      <c r="D140" s="51">
        <v>44026.0</v>
      </c>
      <c r="E140" s="12" t="s">
        <v>32</v>
      </c>
      <c r="F140" s="12"/>
      <c r="G140" s="14"/>
      <c r="H140" s="14">
        <v>1.0</v>
      </c>
      <c r="I140" s="14">
        <v>2.0</v>
      </c>
      <c r="J140" s="14"/>
      <c r="K140" s="14"/>
      <c r="L140" s="29"/>
      <c r="M140" s="14"/>
      <c r="N140" s="14"/>
      <c r="O140" s="14"/>
      <c r="P140" s="14"/>
      <c r="Q140" s="14"/>
      <c r="R140" s="14" t="s">
        <v>1556</v>
      </c>
      <c r="S140" s="12"/>
      <c r="T140" s="12"/>
    </row>
    <row r="141" ht="14.25" customHeight="1">
      <c r="A141" s="14">
        <v>20140.0</v>
      </c>
      <c r="B141" s="12" t="s">
        <v>1672</v>
      </c>
      <c r="C141" s="51">
        <v>44018.0</v>
      </c>
      <c r="D141" s="51">
        <v>44025.0</v>
      </c>
      <c r="E141" s="12" t="s">
        <v>32</v>
      </c>
      <c r="F141" s="12"/>
      <c r="G141" s="14"/>
      <c r="H141" s="14">
        <v>1.0</v>
      </c>
      <c r="I141" s="14">
        <v>2.0</v>
      </c>
      <c r="J141" s="14"/>
      <c r="K141" s="14"/>
      <c r="L141" s="29"/>
      <c r="M141" s="14"/>
      <c r="N141" s="14"/>
      <c r="O141" s="14"/>
      <c r="P141" s="14"/>
      <c r="Q141" s="14"/>
      <c r="R141" s="14"/>
      <c r="S141" s="12"/>
      <c r="T141" s="12"/>
    </row>
    <row r="142" ht="14.25" customHeight="1">
      <c r="A142" s="14">
        <v>20141.0</v>
      </c>
      <c r="B142" s="12" t="s">
        <v>1673</v>
      </c>
      <c r="C142" s="51">
        <v>43988.0</v>
      </c>
      <c r="D142" s="51">
        <v>43997.0</v>
      </c>
      <c r="E142" s="12" t="s">
        <v>32</v>
      </c>
      <c r="F142" s="12"/>
      <c r="G142" s="14"/>
      <c r="H142" s="14">
        <v>1.0</v>
      </c>
      <c r="I142" s="14">
        <v>1.0</v>
      </c>
      <c r="J142" s="14"/>
      <c r="K142" s="14" t="s">
        <v>1556</v>
      </c>
      <c r="L142" s="29"/>
      <c r="M142" s="14"/>
      <c r="N142" s="14"/>
      <c r="O142" s="14"/>
      <c r="P142" s="14"/>
      <c r="Q142" s="14"/>
      <c r="R142" s="14"/>
      <c r="S142" s="12"/>
      <c r="T142" s="12"/>
    </row>
    <row r="143" ht="14.25" customHeight="1">
      <c r="A143" s="14">
        <v>20142.0</v>
      </c>
      <c r="B143" s="12" t="s">
        <v>1674</v>
      </c>
      <c r="C143" s="51">
        <v>44019.0</v>
      </c>
      <c r="D143" s="51">
        <v>44022.0</v>
      </c>
      <c r="E143" s="12" t="s">
        <v>47</v>
      </c>
      <c r="F143" s="12"/>
      <c r="G143" s="14"/>
      <c r="H143" s="14"/>
      <c r="I143" s="14"/>
      <c r="J143" s="14"/>
      <c r="K143" s="14"/>
      <c r="L143" s="29"/>
      <c r="M143" s="14"/>
      <c r="N143" s="14"/>
      <c r="O143" s="14"/>
      <c r="P143" s="14"/>
      <c r="Q143" s="14"/>
      <c r="R143" s="14"/>
      <c r="S143" s="12"/>
      <c r="T143" s="12"/>
    </row>
    <row r="144" ht="14.25" customHeight="1">
      <c r="A144" s="14">
        <v>20143.0</v>
      </c>
      <c r="B144" s="12" t="s">
        <v>1675</v>
      </c>
      <c r="C144" s="51">
        <v>44024.0</v>
      </c>
      <c r="D144" s="51">
        <v>44027.0</v>
      </c>
      <c r="E144" s="12" t="s">
        <v>32</v>
      </c>
      <c r="F144" s="12"/>
      <c r="G144" s="14"/>
      <c r="H144" s="14">
        <v>1.0</v>
      </c>
      <c r="I144" s="14">
        <v>1.0</v>
      </c>
      <c r="J144" s="14"/>
      <c r="K144" s="14" t="s">
        <v>1556</v>
      </c>
      <c r="L144" s="29"/>
      <c r="M144" s="14"/>
      <c r="N144" s="14"/>
      <c r="O144" s="14"/>
      <c r="P144" s="14"/>
      <c r="Q144" s="14"/>
      <c r="R144" s="14"/>
      <c r="S144" s="12"/>
      <c r="T144" s="12"/>
    </row>
    <row r="145" ht="14.25" customHeight="1">
      <c r="A145" s="14">
        <v>20144.0</v>
      </c>
      <c r="B145" s="12" t="s">
        <v>1676</v>
      </c>
      <c r="C145" s="51">
        <v>44060.0</v>
      </c>
      <c r="D145" s="51">
        <v>44065.0</v>
      </c>
      <c r="E145" s="12" t="s">
        <v>47</v>
      </c>
      <c r="F145" s="12"/>
      <c r="G145" s="14"/>
      <c r="H145" s="14"/>
      <c r="I145" s="14"/>
      <c r="J145" s="14"/>
      <c r="K145" s="14"/>
      <c r="L145" s="29"/>
      <c r="M145" s="14"/>
      <c r="N145" s="14"/>
      <c r="O145" s="14"/>
      <c r="P145" s="14"/>
      <c r="Q145" s="14"/>
      <c r="R145" s="14"/>
      <c r="S145" s="12"/>
      <c r="T145" s="12"/>
    </row>
    <row r="146" ht="14.25" customHeight="1">
      <c r="A146" s="14">
        <v>20145.0</v>
      </c>
      <c r="B146" s="12" t="s">
        <v>1677</v>
      </c>
      <c r="C146" s="51">
        <v>43994.0</v>
      </c>
      <c r="D146" s="51">
        <v>43997.0</v>
      </c>
      <c r="E146" s="12" t="s">
        <v>32</v>
      </c>
      <c r="F146" s="12"/>
      <c r="G146" s="14"/>
      <c r="H146" s="14">
        <v>1.0</v>
      </c>
      <c r="I146" s="14">
        <v>2.0</v>
      </c>
      <c r="J146" s="14"/>
      <c r="K146" s="14"/>
      <c r="L146" s="29"/>
      <c r="M146" s="14"/>
      <c r="N146" s="14"/>
      <c r="O146" s="14"/>
      <c r="P146" s="14"/>
      <c r="Q146" s="14"/>
      <c r="R146" s="14"/>
      <c r="S146" s="12"/>
      <c r="T146" s="12"/>
    </row>
    <row r="147" ht="14.25" customHeight="1">
      <c r="A147" s="14">
        <v>20146.0</v>
      </c>
      <c r="B147" s="12" t="s">
        <v>142</v>
      </c>
      <c r="C147" s="51">
        <v>44045.0</v>
      </c>
      <c r="D147" s="51">
        <v>44048.0</v>
      </c>
      <c r="E147" s="12" t="s">
        <v>32</v>
      </c>
      <c r="F147" s="12"/>
      <c r="G147" s="14"/>
      <c r="H147" s="14">
        <v>1.0</v>
      </c>
      <c r="I147" s="14">
        <v>2.0</v>
      </c>
      <c r="J147" s="14"/>
      <c r="K147" s="14"/>
      <c r="L147" s="29"/>
      <c r="M147" s="14"/>
      <c r="N147" s="14"/>
      <c r="O147" s="14"/>
      <c r="P147" s="14"/>
      <c r="Q147" s="14"/>
      <c r="R147" s="14" t="s">
        <v>1556</v>
      </c>
      <c r="S147" s="12"/>
      <c r="T147" s="12"/>
    </row>
    <row r="148" ht="14.25" customHeight="1">
      <c r="A148" s="14">
        <v>20147.0</v>
      </c>
      <c r="B148" s="12" t="s">
        <v>1678</v>
      </c>
      <c r="C148" s="51">
        <v>44081.0</v>
      </c>
      <c r="D148" s="51">
        <v>44087.0</v>
      </c>
      <c r="E148" s="12" t="s">
        <v>47</v>
      </c>
      <c r="F148" s="12"/>
      <c r="G148" s="14"/>
      <c r="H148" s="14"/>
      <c r="I148" s="14"/>
      <c r="J148" s="14"/>
      <c r="K148" s="14"/>
      <c r="L148" s="29"/>
      <c r="M148" s="14"/>
      <c r="N148" s="14"/>
      <c r="O148" s="14"/>
      <c r="P148" s="14"/>
      <c r="Q148" s="14"/>
      <c r="R148" s="14"/>
      <c r="S148" s="12"/>
      <c r="T148" s="12"/>
    </row>
    <row r="149" ht="14.25" customHeight="1">
      <c r="A149" s="14">
        <v>20148.0</v>
      </c>
      <c r="B149" s="12" t="s">
        <v>1679</v>
      </c>
      <c r="C149" s="51">
        <v>43995.0</v>
      </c>
      <c r="D149" s="51">
        <v>43999.0</v>
      </c>
      <c r="E149" s="12" t="s">
        <v>32</v>
      </c>
      <c r="F149" s="12"/>
      <c r="G149" s="14"/>
      <c r="H149" s="14">
        <v>1.0</v>
      </c>
      <c r="I149" s="14">
        <v>2.0</v>
      </c>
      <c r="J149" s="14"/>
      <c r="K149" s="14"/>
      <c r="L149" s="29"/>
      <c r="M149" s="14"/>
      <c r="N149" s="14"/>
      <c r="O149" s="14"/>
      <c r="P149" s="14"/>
      <c r="Q149" s="14"/>
      <c r="R149" s="14" t="s">
        <v>1556</v>
      </c>
      <c r="S149" s="12"/>
      <c r="T149" s="12"/>
    </row>
    <row r="150" ht="14.25" customHeight="1">
      <c r="A150" s="14">
        <v>20149.0</v>
      </c>
      <c r="B150" s="12" t="s">
        <v>1680</v>
      </c>
      <c r="C150" s="51">
        <v>43994.0</v>
      </c>
      <c r="D150" s="51">
        <v>43996.0</v>
      </c>
      <c r="E150" s="12" t="s">
        <v>32</v>
      </c>
      <c r="F150" s="12"/>
      <c r="G150" s="14"/>
      <c r="H150" s="14">
        <v>1.0</v>
      </c>
      <c r="I150" s="14">
        <v>2.0</v>
      </c>
      <c r="J150" s="14"/>
      <c r="K150" s="14"/>
      <c r="L150" s="29"/>
      <c r="M150" s="14"/>
      <c r="N150" s="14"/>
      <c r="O150" s="14"/>
      <c r="P150" s="14"/>
      <c r="Q150" s="14"/>
      <c r="R150" s="14" t="s">
        <v>1556</v>
      </c>
      <c r="S150" s="12"/>
      <c r="T150" s="12"/>
    </row>
    <row r="151" ht="14.25" customHeight="1">
      <c r="A151" s="14">
        <v>20150.0</v>
      </c>
      <c r="B151" s="12" t="s">
        <v>1681</v>
      </c>
      <c r="C151" s="51">
        <v>44011.0</v>
      </c>
      <c r="D151" s="51">
        <v>44018.0</v>
      </c>
      <c r="E151" s="12" t="s">
        <v>47</v>
      </c>
      <c r="F151" s="12"/>
      <c r="G151" s="14"/>
      <c r="H151" s="14"/>
      <c r="I151" s="14"/>
      <c r="J151" s="14"/>
      <c r="K151" s="14"/>
      <c r="L151" s="29"/>
      <c r="M151" s="14"/>
      <c r="N151" s="14"/>
      <c r="O151" s="14"/>
      <c r="P151" s="14"/>
      <c r="Q151" s="14"/>
      <c r="R151" s="14"/>
      <c r="S151" s="12"/>
      <c r="T151" s="12"/>
    </row>
    <row r="152" ht="14.25" customHeight="1">
      <c r="A152" s="14">
        <v>20151.0</v>
      </c>
      <c r="B152" s="12" t="s">
        <v>1682</v>
      </c>
      <c r="C152" s="51">
        <v>44046.0</v>
      </c>
      <c r="D152" s="51">
        <v>44048.0</v>
      </c>
      <c r="E152" s="12" t="s">
        <v>32</v>
      </c>
      <c r="F152" s="12"/>
      <c r="G152" s="14"/>
      <c r="H152" s="14">
        <v>1.0</v>
      </c>
      <c r="I152" s="14">
        <v>2.0</v>
      </c>
      <c r="J152" s="14"/>
      <c r="K152" s="14"/>
      <c r="L152" s="29"/>
      <c r="M152" s="14"/>
      <c r="N152" s="14"/>
      <c r="O152" s="14"/>
      <c r="P152" s="14"/>
      <c r="Q152" s="14"/>
      <c r="R152" s="14"/>
      <c r="S152" s="12"/>
      <c r="T152" s="12"/>
    </row>
    <row r="153" ht="14.25" customHeight="1">
      <c r="A153" s="14">
        <v>20152.0</v>
      </c>
      <c r="B153" s="12" t="s">
        <v>1683</v>
      </c>
      <c r="C153" s="51">
        <v>44060.0</v>
      </c>
      <c r="D153" s="51">
        <v>44064.0</v>
      </c>
      <c r="E153" s="12" t="s">
        <v>32</v>
      </c>
      <c r="F153" s="12"/>
      <c r="G153" s="14"/>
      <c r="H153" s="14">
        <v>1.0</v>
      </c>
      <c r="I153" s="14">
        <v>2.0</v>
      </c>
      <c r="J153" s="14"/>
      <c r="K153" s="14"/>
      <c r="L153" s="29"/>
      <c r="M153" s="14"/>
      <c r="N153" s="14"/>
      <c r="O153" s="14"/>
      <c r="P153" s="14"/>
      <c r="Q153" s="14"/>
      <c r="R153" s="14"/>
      <c r="S153" s="12"/>
      <c r="T153" s="12"/>
    </row>
    <row r="154" ht="14.25" customHeight="1">
      <c r="A154" s="14">
        <v>20153.0</v>
      </c>
      <c r="B154" s="12" t="s">
        <v>1684</v>
      </c>
      <c r="C154" s="51">
        <v>44048.0</v>
      </c>
      <c r="D154" s="51">
        <v>44054.0</v>
      </c>
      <c r="E154" s="12" t="s">
        <v>47</v>
      </c>
      <c r="F154" s="12"/>
      <c r="G154" s="14"/>
      <c r="H154" s="14"/>
      <c r="I154" s="14"/>
      <c r="J154" s="14"/>
      <c r="K154" s="14"/>
      <c r="L154" s="29"/>
      <c r="M154" s="14"/>
      <c r="N154" s="14"/>
      <c r="O154" s="14"/>
      <c r="P154" s="14"/>
      <c r="Q154" s="14"/>
      <c r="R154" s="14"/>
      <c r="S154" s="12"/>
      <c r="T154" s="12"/>
    </row>
    <row r="155" ht="14.25" customHeight="1">
      <c r="A155" s="14">
        <v>20154.0</v>
      </c>
      <c r="B155" s="12" t="s">
        <v>1685</v>
      </c>
      <c r="C155" s="51">
        <v>44020.0</v>
      </c>
      <c r="D155" s="51">
        <v>44024.0</v>
      </c>
      <c r="E155" s="12" t="s">
        <v>6</v>
      </c>
      <c r="F155" s="12"/>
      <c r="G155" s="14">
        <v>5.0</v>
      </c>
      <c r="H155" s="14">
        <v>1.0</v>
      </c>
      <c r="I155" s="14">
        <v>2.0</v>
      </c>
      <c r="J155" s="14"/>
      <c r="K155" s="14"/>
      <c r="L155" s="29"/>
      <c r="M155" s="14"/>
      <c r="N155" s="14"/>
      <c r="O155" s="14"/>
      <c r="P155" s="14"/>
      <c r="Q155" s="14"/>
      <c r="R155" s="14" t="s">
        <v>1556</v>
      </c>
      <c r="S155" s="12"/>
      <c r="T155" s="12"/>
    </row>
    <row r="156" ht="14.25" customHeight="1">
      <c r="A156" s="14">
        <v>20155.0</v>
      </c>
      <c r="B156" s="12" t="s">
        <v>1686</v>
      </c>
      <c r="C156" s="51">
        <v>44014.0</v>
      </c>
      <c r="D156" s="51">
        <v>44017.0</v>
      </c>
      <c r="E156" s="12" t="s">
        <v>32</v>
      </c>
      <c r="F156" s="12"/>
      <c r="G156" s="14"/>
      <c r="H156" s="14">
        <v>1.0</v>
      </c>
      <c r="I156" s="14">
        <v>2.0</v>
      </c>
      <c r="J156" s="14"/>
      <c r="K156" s="14"/>
      <c r="L156" s="29"/>
      <c r="M156" s="14"/>
      <c r="N156" s="14"/>
      <c r="O156" s="14"/>
      <c r="P156" s="14"/>
      <c r="Q156" s="14"/>
      <c r="R156" s="14"/>
      <c r="S156" s="12"/>
      <c r="T156" s="12"/>
    </row>
    <row r="157" ht="14.25" customHeight="1">
      <c r="A157" s="14">
        <v>20156.0</v>
      </c>
      <c r="B157" s="12" t="s">
        <v>1687</v>
      </c>
      <c r="C157" s="51">
        <v>44038.0</v>
      </c>
      <c r="D157" s="51">
        <v>44043.0</v>
      </c>
      <c r="E157" s="12" t="s">
        <v>32</v>
      </c>
      <c r="F157" s="12"/>
      <c r="G157" s="14"/>
      <c r="H157" s="14">
        <v>1.0</v>
      </c>
      <c r="I157" s="14">
        <v>2.0</v>
      </c>
      <c r="J157" s="14"/>
      <c r="K157" s="14"/>
      <c r="L157" s="29"/>
      <c r="M157" s="14"/>
      <c r="N157" s="14"/>
      <c r="O157" s="14"/>
      <c r="P157" s="14"/>
      <c r="Q157" s="14"/>
      <c r="R157" s="14"/>
      <c r="S157" s="12"/>
      <c r="T157" s="12"/>
    </row>
    <row r="158" ht="14.25" customHeight="1">
      <c r="A158" s="14">
        <v>20157.0</v>
      </c>
      <c r="B158" s="12" t="s">
        <v>1688</v>
      </c>
      <c r="C158" s="51">
        <v>44070.0</v>
      </c>
      <c r="D158" s="51">
        <v>44074.0</v>
      </c>
      <c r="E158" s="12" t="s">
        <v>32</v>
      </c>
      <c r="F158" s="12"/>
      <c r="G158" s="14"/>
      <c r="H158" s="14">
        <v>1.0</v>
      </c>
      <c r="I158" s="14">
        <v>2.0</v>
      </c>
      <c r="J158" s="14"/>
      <c r="K158" s="14"/>
      <c r="L158" s="29"/>
      <c r="M158" s="14"/>
      <c r="N158" s="14"/>
      <c r="O158" s="14"/>
      <c r="P158" s="14"/>
      <c r="Q158" s="14"/>
      <c r="R158" s="14"/>
      <c r="S158" s="12"/>
      <c r="T158" s="12"/>
    </row>
    <row r="159" ht="14.25" customHeight="1">
      <c r="A159" s="14">
        <v>20158.0</v>
      </c>
      <c r="B159" s="12" t="s">
        <v>1689</v>
      </c>
      <c r="C159" s="51">
        <v>44026.0</v>
      </c>
      <c r="D159" s="51">
        <v>44030.0</v>
      </c>
      <c r="E159" s="12" t="s">
        <v>32</v>
      </c>
      <c r="F159" s="12"/>
      <c r="G159" s="14"/>
      <c r="H159" s="14">
        <v>1.0</v>
      </c>
      <c r="I159" s="14">
        <v>2.0</v>
      </c>
      <c r="J159" s="14"/>
      <c r="K159" s="14"/>
      <c r="L159" s="29"/>
      <c r="M159" s="14"/>
      <c r="N159" s="14"/>
      <c r="O159" s="14"/>
      <c r="P159" s="14"/>
      <c r="Q159" s="14"/>
      <c r="R159" s="14" t="s">
        <v>1556</v>
      </c>
      <c r="S159" s="12"/>
      <c r="T159" s="12"/>
    </row>
    <row r="160" ht="14.25" customHeight="1">
      <c r="A160" s="14">
        <v>20159.0</v>
      </c>
      <c r="B160" s="12" t="s">
        <v>1690</v>
      </c>
      <c r="C160" s="51">
        <v>44026.0</v>
      </c>
      <c r="D160" s="51">
        <v>44029.0</v>
      </c>
      <c r="E160" s="12" t="s">
        <v>32</v>
      </c>
      <c r="F160" s="12"/>
      <c r="G160" s="14"/>
      <c r="H160" s="14">
        <v>1.0</v>
      </c>
      <c r="I160" s="14">
        <v>2.0</v>
      </c>
      <c r="J160" s="14"/>
      <c r="K160" s="14"/>
      <c r="L160" s="29"/>
      <c r="M160" s="14"/>
      <c r="N160" s="14"/>
      <c r="O160" s="14"/>
      <c r="P160" s="14"/>
      <c r="Q160" s="14"/>
      <c r="R160" s="14" t="s">
        <v>1556</v>
      </c>
      <c r="S160" s="12"/>
      <c r="T160" s="12"/>
    </row>
    <row r="161" ht="14.25" customHeight="1">
      <c r="A161" s="14">
        <v>20160.0</v>
      </c>
      <c r="B161" s="12" t="s">
        <v>1691</v>
      </c>
      <c r="C161" s="51">
        <v>44036.0</v>
      </c>
      <c r="D161" s="51">
        <v>44043.0</v>
      </c>
      <c r="E161" s="12" t="s">
        <v>32</v>
      </c>
      <c r="F161" s="12"/>
      <c r="G161" s="14"/>
      <c r="H161" s="14">
        <v>1.0</v>
      </c>
      <c r="I161" s="14">
        <v>2.0</v>
      </c>
      <c r="J161" s="14"/>
      <c r="K161" s="14"/>
      <c r="L161" s="29"/>
      <c r="M161" s="14"/>
      <c r="N161" s="14"/>
      <c r="O161" s="14"/>
      <c r="P161" s="14"/>
      <c r="Q161" s="14"/>
      <c r="R161" s="14"/>
      <c r="S161" s="12"/>
      <c r="T161" s="12"/>
    </row>
    <row r="162" ht="14.25" customHeight="1">
      <c r="A162" s="14">
        <v>20161.0</v>
      </c>
      <c r="B162" s="12" t="s">
        <v>804</v>
      </c>
      <c r="C162" s="51">
        <v>44020.0</v>
      </c>
      <c r="D162" s="51">
        <v>44023.0</v>
      </c>
      <c r="E162" s="12" t="s">
        <v>32</v>
      </c>
      <c r="F162" s="12"/>
      <c r="G162" s="14"/>
      <c r="H162" s="14">
        <v>1.0</v>
      </c>
      <c r="I162" s="14">
        <v>2.0</v>
      </c>
      <c r="J162" s="14"/>
      <c r="K162" s="14"/>
      <c r="L162" s="29"/>
      <c r="M162" s="14"/>
      <c r="N162" s="14"/>
      <c r="O162" s="14"/>
      <c r="P162" s="14"/>
      <c r="Q162" s="14"/>
      <c r="R162" s="14" t="s">
        <v>1556</v>
      </c>
      <c r="S162" s="12"/>
      <c r="T162" s="12"/>
    </row>
    <row r="163" ht="14.25" customHeight="1">
      <c r="A163" s="14">
        <v>20162.0</v>
      </c>
      <c r="B163" s="12" t="s">
        <v>1692</v>
      </c>
      <c r="C163" s="51">
        <v>44038.0</v>
      </c>
      <c r="D163" s="51">
        <v>44043.0</v>
      </c>
      <c r="E163" s="12" t="s">
        <v>32</v>
      </c>
      <c r="F163" s="12"/>
      <c r="G163" s="14"/>
      <c r="H163" s="14">
        <v>1.0</v>
      </c>
      <c r="I163" s="14">
        <v>2.0</v>
      </c>
      <c r="J163" s="14"/>
      <c r="K163" s="14"/>
      <c r="L163" s="29"/>
      <c r="M163" s="14"/>
      <c r="N163" s="14"/>
      <c r="O163" s="14"/>
      <c r="P163" s="14"/>
      <c r="Q163" s="14"/>
      <c r="R163" s="14" t="s">
        <v>1556</v>
      </c>
      <c r="S163" s="12"/>
      <c r="T163" s="12"/>
    </row>
    <row r="164" ht="14.25" customHeight="1">
      <c r="A164" s="14">
        <v>20163.0</v>
      </c>
      <c r="B164" s="12" t="s">
        <v>1693</v>
      </c>
      <c r="C164" s="51">
        <v>44037.0</v>
      </c>
      <c r="D164" s="51">
        <v>44041.0</v>
      </c>
      <c r="E164" s="12" t="s">
        <v>32</v>
      </c>
      <c r="F164" s="12"/>
      <c r="G164" s="14"/>
      <c r="H164" s="14">
        <v>1.0</v>
      </c>
      <c r="I164" s="14">
        <v>2.0</v>
      </c>
      <c r="J164" s="14"/>
      <c r="K164" s="14"/>
      <c r="L164" s="29"/>
      <c r="M164" s="14"/>
      <c r="N164" s="14"/>
      <c r="O164" s="14"/>
      <c r="P164" s="14"/>
      <c r="Q164" s="14"/>
      <c r="R164" s="14" t="s">
        <v>1556</v>
      </c>
      <c r="S164" s="12"/>
      <c r="T164" s="12"/>
    </row>
    <row r="165" ht="14.25" customHeight="1">
      <c r="A165" s="14">
        <v>20164.0</v>
      </c>
      <c r="B165" s="12" t="s">
        <v>1694</v>
      </c>
      <c r="C165" s="51">
        <v>44042.0</v>
      </c>
      <c r="D165" s="51">
        <v>44045.0</v>
      </c>
      <c r="E165" s="12" t="s">
        <v>32</v>
      </c>
      <c r="F165" s="12"/>
      <c r="G165" s="14"/>
      <c r="H165" s="14">
        <v>1.0</v>
      </c>
      <c r="I165" s="14">
        <v>2.0</v>
      </c>
      <c r="J165" s="14"/>
      <c r="K165" s="14"/>
      <c r="L165" s="29"/>
      <c r="M165" s="14"/>
      <c r="N165" s="14"/>
      <c r="O165" s="14"/>
      <c r="P165" s="14"/>
      <c r="Q165" s="14"/>
      <c r="R165" s="14"/>
      <c r="S165" s="12"/>
      <c r="T165" s="12"/>
    </row>
    <row r="166" ht="14.25" customHeight="1">
      <c r="A166" s="14">
        <v>20165.0</v>
      </c>
      <c r="B166" s="12" t="s">
        <v>1695</v>
      </c>
      <c r="C166" s="51">
        <v>44048.0</v>
      </c>
      <c r="D166" s="51">
        <v>44051.0</v>
      </c>
      <c r="E166" s="12" t="s">
        <v>32</v>
      </c>
      <c r="F166" s="12"/>
      <c r="G166" s="14"/>
      <c r="H166" s="14">
        <v>1.0</v>
      </c>
      <c r="I166" s="14">
        <v>2.0</v>
      </c>
      <c r="J166" s="14"/>
      <c r="K166" s="14"/>
      <c r="L166" s="29"/>
      <c r="M166" s="14"/>
      <c r="N166" s="14"/>
      <c r="O166" s="14"/>
      <c r="P166" s="14"/>
      <c r="Q166" s="14"/>
      <c r="R166" s="14" t="s">
        <v>1556</v>
      </c>
      <c r="S166" s="12"/>
      <c r="T166" s="12"/>
    </row>
    <row r="167" ht="14.25" customHeight="1">
      <c r="A167" s="14">
        <v>20166.0</v>
      </c>
      <c r="B167" s="12" t="s">
        <v>1696</v>
      </c>
      <c r="C167" s="51">
        <v>44014.0</v>
      </c>
      <c r="D167" s="51">
        <v>44017.0</v>
      </c>
      <c r="E167" s="12" t="s">
        <v>32</v>
      </c>
      <c r="F167" s="12"/>
      <c r="G167" s="14"/>
      <c r="H167" s="14">
        <v>1.0</v>
      </c>
      <c r="I167" s="14">
        <v>2.0</v>
      </c>
      <c r="J167" s="14"/>
      <c r="K167" s="14"/>
      <c r="L167" s="29"/>
      <c r="M167" s="14"/>
      <c r="N167" s="14"/>
      <c r="O167" s="14"/>
      <c r="P167" s="14"/>
      <c r="Q167" s="14"/>
      <c r="R167" s="14" t="s">
        <v>1556</v>
      </c>
      <c r="S167" s="12"/>
      <c r="T167" s="12"/>
    </row>
    <row r="168" ht="14.25" customHeight="1">
      <c r="A168" s="14">
        <v>20167.0</v>
      </c>
      <c r="B168" s="12" t="s">
        <v>1697</v>
      </c>
      <c r="C168" s="51">
        <v>44053.0</v>
      </c>
      <c r="D168" s="51">
        <v>44056.0</v>
      </c>
      <c r="E168" s="12" t="s">
        <v>32</v>
      </c>
      <c r="F168" s="12"/>
      <c r="G168" s="14"/>
      <c r="H168" s="14">
        <v>1.0</v>
      </c>
      <c r="I168" s="14">
        <v>1.0</v>
      </c>
      <c r="J168" s="14"/>
      <c r="K168" s="14" t="s">
        <v>1556</v>
      </c>
      <c r="L168" s="29"/>
      <c r="M168" s="14"/>
      <c r="N168" s="14"/>
      <c r="O168" s="14"/>
      <c r="P168" s="14"/>
      <c r="Q168" s="14"/>
      <c r="R168" s="14" t="s">
        <v>1556</v>
      </c>
      <c r="S168" s="12"/>
      <c r="T168" s="12"/>
    </row>
    <row r="169" ht="14.25" customHeight="1">
      <c r="A169" s="14">
        <v>20168.0</v>
      </c>
      <c r="B169" s="12" t="s">
        <v>1698</v>
      </c>
      <c r="C169" s="51">
        <v>44055.0</v>
      </c>
      <c r="D169" s="51">
        <v>44057.0</v>
      </c>
      <c r="E169" s="12" t="s">
        <v>47</v>
      </c>
      <c r="F169" s="12"/>
      <c r="G169" s="14"/>
      <c r="H169" s="14"/>
      <c r="I169" s="14"/>
      <c r="J169" s="14"/>
      <c r="K169" s="14"/>
      <c r="L169" s="29"/>
      <c r="M169" s="14"/>
      <c r="N169" s="14"/>
      <c r="O169" s="14"/>
      <c r="P169" s="14"/>
      <c r="Q169" s="14"/>
      <c r="R169" s="14"/>
      <c r="S169" s="12"/>
      <c r="T169" s="12"/>
    </row>
    <row r="170" ht="14.25" customHeight="1">
      <c r="A170" s="14">
        <v>20169.0</v>
      </c>
      <c r="B170" s="12" t="s">
        <v>1699</v>
      </c>
      <c r="C170" s="51">
        <v>44043.0</v>
      </c>
      <c r="D170" s="51">
        <v>44046.0</v>
      </c>
      <c r="E170" s="12" t="s">
        <v>32</v>
      </c>
      <c r="F170" s="12"/>
      <c r="G170" s="14"/>
      <c r="H170" s="14">
        <v>1.0</v>
      </c>
      <c r="I170" s="14">
        <v>1.0</v>
      </c>
      <c r="J170" s="14"/>
      <c r="K170" s="14"/>
      <c r="L170" s="29"/>
      <c r="M170" s="14"/>
      <c r="N170" s="14"/>
      <c r="O170" s="14"/>
      <c r="P170" s="14"/>
      <c r="Q170" s="14"/>
      <c r="R170" s="14" t="s">
        <v>1556</v>
      </c>
      <c r="S170" s="12"/>
      <c r="T170" s="12"/>
    </row>
    <row r="171" ht="14.25" customHeight="1">
      <c r="A171" s="14">
        <v>20170.0</v>
      </c>
      <c r="B171" s="12" t="s">
        <v>1700</v>
      </c>
      <c r="C171" s="51">
        <v>44019.0</v>
      </c>
      <c r="D171" s="51">
        <v>44022.0</v>
      </c>
      <c r="E171" s="12" t="s">
        <v>32</v>
      </c>
      <c r="F171" s="12"/>
      <c r="G171" s="14"/>
      <c r="H171" s="14">
        <v>1.0</v>
      </c>
      <c r="I171" s="14">
        <v>2.0</v>
      </c>
      <c r="J171" s="14"/>
      <c r="K171" s="14"/>
      <c r="L171" s="29"/>
      <c r="M171" s="14"/>
      <c r="N171" s="14"/>
      <c r="O171" s="14"/>
      <c r="P171" s="14"/>
      <c r="Q171" s="14"/>
      <c r="R171" s="14" t="s">
        <v>1556</v>
      </c>
      <c r="S171" s="12"/>
      <c r="T171" s="12"/>
    </row>
    <row r="172" ht="14.25" customHeight="1">
      <c r="A172" s="14">
        <v>20171.0</v>
      </c>
      <c r="B172" s="12" t="s">
        <v>1701</v>
      </c>
      <c r="C172" s="51">
        <v>44048.0</v>
      </c>
      <c r="D172" s="51">
        <v>44053.0</v>
      </c>
      <c r="E172" s="12" t="s">
        <v>32</v>
      </c>
      <c r="F172" s="12"/>
      <c r="G172" s="14"/>
      <c r="H172" s="14">
        <v>1.0</v>
      </c>
      <c r="I172" s="14">
        <v>2.0</v>
      </c>
      <c r="J172" s="14"/>
      <c r="K172" s="14"/>
      <c r="L172" s="29"/>
      <c r="M172" s="14"/>
      <c r="N172" s="14"/>
      <c r="O172" s="14"/>
      <c r="P172" s="14"/>
      <c r="Q172" s="14"/>
      <c r="R172" s="14" t="s">
        <v>1556</v>
      </c>
      <c r="S172" s="12"/>
      <c r="T172" s="12"/>
    </row>
    <row r="173" ht="14.25" customHeight="1">
      <c r="A173" s="14">
        <v>20172.0</v>
      </c>
      <c r="B173" s="12" t="s">
        <v>1702</v>
      </c>
      <c r="C173" s="51">
        <v>44049.0</v>
      </c>
      <c r="D173" s="51">
        <v>44053.0</v>
      </c>
      <c r="E173" s="12" t="s">
        <v>6</v>
      </c>
      <c r="F173" s="12"/>
      <c r="G173" s="14">
        <v>10.0</v>
      </c>
      <c r="H173" s="14">
        <v>1.0</v>
      </c>
      <c r="I173" s="14">
        <v>2.0</v>
      </c>
      <c r="J173" s="14"/>
      <c r="K173" s="14"/>
      <c r="L173" s="29"/>
      <c r="M173" s="14"/>
      <c r="N173" s="14"/>
      <c r="O173" s="14"/>
      <c r="P173" s="14"/>
      <c r="Q173" s="14"/>
      <c r="R173" s="14"/>
      <c r="S173" s="12"/>
      <c r="T173" s="12"/>
    </row>
    <row r="174" ht="14.25" customHeight="1">
      <c r="A174" s="14">
        <v>20173.0</v>
      </c>
      <c r="B174" s="12" t="s">
        <v>1703</v>
      </c>
      <c r="C174" s="51">
        <v>44069.0</v>
      </c>
      <c r="D174" s="51">
        <v>44071.0</v>
      </c>
      <c r="E174" s="12" t="s">
        <v>32</v>
      </c>
      <c r="F174" s="12"/>
      <c r="G174" s="14"/>
      <c r="H174" s="14">
        <v>1.0</v>
      </c>
      <c r="I174" s="14">
        <v>2.0</v>
      </c>
      <c r="J174" s="14"/>
      <c r="K174" s="14"/>
      <c r="L174" s="29"/>
      <c r="M174" s="14"/>
      <c r="N174" s="14"/>
      <c r="O174" s="14"/>
      <c r="P174" s="14"/>
      <c r="Q174" s="14"/>
      <c r="R174" s="14" t="s">
        <v>1556</v>
      </c>
      <c r="S174" s="12"/>
      <c r="T174" s="12"/>
    </row>
    <row r="175" ht="14.25" customHeight="1">
      <c r="A175" s="14">
        <v>20174.0</v>
      </c>
      <c r="B175" s="12" t="s">
        <v>1162</v>
      </c>
      <c r="C175" s="51">
        <v>44064.0</v>
      </c>
      <c r="D175" s="51">
        <v>44069.0</v>
      </c>
      <c r="E175" s="12" t="s">
        <v>32</v>
      </c>
      <c r="F175" s="12"/>
      <c r="G175" s="14"/>
      <c r="H175" s="14">
        <v>1.0</v>
      </c>
      <c r="I175" s="14">
        <v>2.0</v>
      </c>
      <c r="J175" s="14"/>
      <c r="K175" s="14"/>
      <c r="L175" s="29"/>
      <c r="M175" s="14"/>
      <c r="N175" s="14"/>
      <c r="O175" s="14"/>
      <c r="P175" s="14"/>
      <c r="Q175" s="14"/>
      <c r="R175" s="14"/>
      <c r="S175" s="12"/>
      <c r="T175" s="12"/>
    </row>
    <row r="176" ht="14.25" customHeight="1">
      <c r="A176" s="14">
        <v>20175.0</v>
      </c>
      <c r="B176" s="12" t="s">
        <v>1704</v>
      </c>
      <c r="C176" s="51">
        <v>44028.0</v>
      </c>
      <c r="D176" s="51">
        <v>44031.0</v>
      </c>
      <c r="E176" s="12" t="s">
        <v>32</v>
      </c>
      <c r="F176" s="12"/>
      <c r="G176" s="14"/>
      <c r="H176" s="14">
        <v>1.0</v>
      </c>
      <c r="I176" s="14">
        <v>2.0</v>
      </c>
      <c r="J176" s="14"/>
      <c r="K176" s="14"/>
      <c r="L176" s="29"/>
      <c r="M176" s="14"/>
      <c r="N176" s="14"/>
      <c r="O176" s="14"/>
      <c r="P176" s="14"/>
      <c r="Q176" s="14"/>
      <c r="R176" s="14" t="s">
        <v>1556</v>
      </c>
      <c r="S176" s="12"/>
      <c r="T176" s="12"/>
    </row>
    <row r="177" ht="14.25" customHeight="1">
      <c r="A177" s="14">
        <v>20176.0</v>
      </c>
      <c r="B177" s="12" t="s">
        <v>1705</v>
      </c>
      <c r="C177" s="51">
        <v>44119.0</v>
      </c>
      <c r="D177" s="51">
        <v>44122.0</v>
      </c>
      <c r="E177" s="12" t="s">
        <v>32</v>
      </c>
      <c r="F177" s="12"/>
      <c r="G177" s="14"/>
      <c r="H177" s="14">
        <v>1.0</v>
      </c>
      <c r="I177" s="14">
        <v>2.0</v>
      </c>
      <c r="J177" s="14"/>
      <c r="K177" s="14"/>
      <c r="L177" s="29"/>
      <c r="M177" s="14"/>
      <c r="N177" s="14"/>
      <c r="O177" s="14"/>
      <c r="P177" s="14"/>
      <c r="Q177" s="14"/>
      <c r="R177" s="14"/>
      <c r="S177" s="12"/>
      <c r="T177" s="12"/>
    </row>
    <row r="178" ht="14.25" customHeight="1">
      <c r="A178" s="14">
        <v>20177.0</v>
      </c>
      <c r="B178" s="12" t="s">
        <v>1706</v>
      </c>
      <c r="C178" s="51">
        <v>44053.0</v>
      </c>
      <c r="D178" s="51">
        <v>44058.0</v>
      </c>
      <c r="E178" s="12" t="s">
        <v>32</v>
      </c>
      <c r="F178" s="12"/>
      <c r="G178" s="14"/>
      <c r="H178" s="14">
        <v>1.0</v>
      </c>
      <c r="I178" s="14">
        <v>2.0</v>
      </c>
      <c r="J178" s="14"/>
      <c r="K178" s="14"/>
      <c r="L178" s="29"/>
      <c r="M178" s="14"/>
      <c r="N178" s="14"/>
      <c r="O178" s="14"/>
      <c r="P178" s="14"/>
      <c r="Q178" s="14"/>
      <c r="R178" s="14"/>
      <c r="S178" s="12"/>
      <c r="T178" s="12"/>
    </row>
    <row r="179" ht="14.25" customHeight="1">
      <c r="A179" s="14">
        <v>20178.0</v>
      </c>
      <c r="B179" s="12" t="s">
        <v>348</v>
      </c>
      <c r="C179" s="51">
        <v>44095.0</v>
      </c>
      <c r="D179" s="51">
        <v>44098.0</v>
      </c>
      <c r="E179" s="12" t="s">
        <v>47</v>
      </c>
      <c r="F179" s="12"/>
      <c r="G179" s="14"/>
      <c r="H179" s="14"/>
      <c r="I179" s="14"/>
      <c r="J179" s="14"/>
      <c r="K179" s="14"/>
      <c r="L179" s="29"/>
      <c r="M179" s="14"/>
      <c r="N179" s="14"/>
      <c r="O179" s="14"/>
      <c r="P179" s="14"/>
      <c r="Q179" s="14"/>
      <c r="R179" s="14"/>
      <c r="S179" s="12"/>
      <c r="T179" s="12"/>
    </row>
    <row r="180" ht="14.25" customHeight="1">
      <c r="A180" s="14">
        <v>20179.0</v>
      </c>
      <c r="B180" s="12" t="s">
        <v>1707</v>
      </c>
      <c r="C180" s="51">
        <v>44031.0</v>
      </c>
      <c r="D180" s="51">
        <v>44036.0</v>
      </c>
      <c r="E180" s="12" t="s">
        <v>32</v>
      </c>
      <c r="F180" s="12"/>
      <c r="G180" s="14"/>
      <c r="H180" s="14">
        <v>1.0</v>
      </c>
      <c r="I180" s="14">
        <v>2.0</v>
      </c>
      <c r="J180" s="14"/>
      <c r="K180" s="14"/>
      <c r="L180" s="29"/>
      <c r="M180" s="14"/>
      <c r="N180" s="14"/>
      <c r="O180" s="14"/>
      <c r="P180" s="14"/>
      <c r="Q180" s="14"/>
      <c r="R180" s="14"/>
      <c r="S180" s="12"/>
      <c r="T180" s="12"/>
    </row>
    <row r="181" ht="14.25" customHeight="1">
      <c r="A181" s="14">
        <v>20180.0</v>
      </c>
      <c r="B181" s="12" t="s">
        <v>1708</v>
      </c>
      <c r="C181" s="51">
        <v>44043.0</v>
      </c>
      <c r="D181" s="51">
        <v>44045.0</v>
      </c>
      <c r="E181" s="12" t="s">
        <v>32</v>
      </c>
      <c r="F181" s="12"/>
      <c r="G181" s="14"/>
      <c r="H181" s="14">
        <v>1.0</v>
      </c>
      <c r="I181" s="14">
        <v>2.0</v>
      </c>
      <c r="J181" s="14"/>
      <c r="K181" s="14"/>
      <c r="L181" s="29"/>
      <c r="M181" s="14"/>
      <c r="N181" s="14"/>
      <c r="O181" s="14"/>
      <c r="P181" s="14"/>
      <c r="Q181" s="14"/>
      <c r="R181" s="14" t="s">
        <v>1556</v>
      </c>
      <c r="S181" s="12"/>
      <c r="T181" s="12"/>
    </row>
    <row r="182" ht="14.25" customHeight="1">
      <c r="A182" s="14">
        <v>20181.0</v>
      </c>
      <c r="B182" s="12" t="s">
        <v>1709</v>
      </c>
      <c r="C182" s="51">
        <v>44118.0</v>
      </c>
      <c r="D182" s="51">
        <v>44120.0</v>
      </c>
      <c r="E182" s="12" t="s">
        <v>47</v>
      </c>
      <c r="F182" s="12"/>
      <c r="G182" s="14"/>
      <c r="H182" s="14"/>
      <c r="I182" s="14"/>
      <c r="J182" s="14"/>
      <c r="K182" s="14"/>
      <c r="L182" s="29"/>
      <c r="M182" s="14"/>
      <c r="N182" s="14"/>
      <c r="O182" s="14"/>
      <c r="P182" s="14"/>
      <c r="Q182" s="14"/>
      <c r="R182" s="14"/>
      <c r="S182" s="12"/>
      <c r="T182" s="12"/>
    </row>
    <row r="183" ht="14.25" customHeight="1">
      <c r="A183" s="14">
        <v>20182.0</v>
      </c>
      <c r="B183" s="12" t="s">
        <v>1710</v>
      </c>
      <c r="C183" s="51">
        <v>44092.0</v>
      </c>
      <c r="D183" s="51">
        <v>44094.0</v>
      </c>
      <c r="E183" s="12" t="s">
        <v>32</v>
      </c>
      <c r="F183" s="12"/>
      <c r="G183" s="14"/>
      <c r="H183" s="14">
        <v>1.0</v>
      </c>
      <c r="I183" s="14">
        <v>2.0</v>
      </c>
      <c r="J183" s="14"/>
      <c r="K183" s="14"/>
      <c r="L183" s="29"/>
      <c r="M183" s="14"/>
      <c r="N183" s="14"/>
      <c r="O183" s="14"/>
      <c r="P183" s="14"/>
      <c r="Q183" s="14"/>
      <c r="R183" s="14" t="s">
        <v>1556</v>
      </c>
      <c r="S183" s="12"/>
      <c r="T183" s="12"/>
    </row>
    <row r="184" ht="14.25" customHeight="1">
      <c r="A184" s="14">
        <v>20183.0</v>
      </c>
      <c r="B184" s="12" t="s">
        <v>1711</v>
      </c>
      <c r="C184" s="51">
        <v>44099.0</v>
      </c>
      <c r="D184" s="51">
        <v>44101.0</v>
      </c>
      <c r="E184" s="12" t="s">
        <v>47</v>
      </c>
      <c r="F184" s="12"/>
      <c r="G184" s="14"/>
      <c r="H184" s="14"/>
      <c r="I184" s="14"/>
      <c r="J184" s="14"/>
      <c r="K184" s="14"/>
      <c r="L184" s="29"/>
      <c r="M184" s="14"/>
      <c r="N184" s="14"/>
      <c r="O184" s="14"/>
      <c r="P184" s="14"/>
      <c r="Q184" s="14"/>
      <c r="R184" s="14"/>
      <c r="S184" s="12"/>
      <c r="T184" s="12"/>
    </row>
    <row r="185" ht="14.25" customHeight="1">
      <c r="A185" s="14">
        <v>20184.0</v>
      </c>
      <c r="B185" s="12" t="s">
        <v>1712</v>
      </c>
      <c r="C185" s="51">
        <v>44093.0</v>
      </c>
      <c r="D185" s="51">
        <v>44100.0</v>
      </c>
      <c r="E185" s="12" t="s">
        <v>32</v>
      </c>
      <c r="F185" s="12"/>
      <c r="G185" s="14"/>
      <c r="H185" s="14">
        <v>1.0</v>
      </c>
      <c r="I185" s="14">
        <v>2.0</v>
      </c>
      <c r="J185" s="14"/>
      <c r="K185" s="14"/>
      <c r="L185" s="29"/>
      <c r="M185" s="14"/>
      <c r="N185" s="14"/>
      <c r="O185" s="14"/>
      <c r="P185" s="14"/>
      <c r="Q185" s="14"/>
      <c r="R185" s="14" t="s">
        <v>1556</v>
      </c>
      <c r="S185" s="12"/>
      <c r="T185" s="12"/>
    </row>
    <row r="186" ht="14.25" customHeight="1">
      <c r="A186" s="14">
        <v>20185.0</v>
      </c>
      <c r="B186" s="12" t="s">
        <v>1713</v>
      </c>
      <c r="C186" s="51">
        <v>44046.0</v>
      </c>
      <c r="D186" s="51">
        <v>44049.0</v>
      </c>
      <c r="E186" s="12" t="s">
        <v>32</v>
      </c>
      <c r="F186" s="12"/>
      <c r="G186" s="14"/>
      <c r="H186" s="14">
        <v>1.0</v>
      </c>
      <c r="I186" s="14">
        <v>2.0</v>
      </c>
      <c r="J186" s="14"/>
      <c r="K186" s="14"/>
      <c r="L186" s="29"/>
      <c r="M186" s="14"/>
      <c r="N186" s="14"/>
      <c r="O186" s="14"/>
      <c r="P186" s="14"/>
      <c r="Q186" s="14"/>
      <c r="R186" s="14" t="s">
        <v>1556</v>
      </c>
      <c r="S186" s="12"/>
      <c r="T186" s="12"/>
    </row>
    <row r="187" ht="14.25" customHeight="1">
      <c r="A187" s="14">
        <v>20186.0</v>
      </c>
      <c r="B187" s="12" t="s">
        <v>1714</v>
      </c>
      <c r="C187" s="51">
        <v>44080.0</v>
      </c>
      <c r="D187" s="51">
        <v>44082.0</v>
      </c>
      <c r="E187" s="12" t="s">
        <v>1715</v>
      </c>
      <c r="F187" s="12" t="s">
        <v>1716</v>
      </c>
      <c r="G187" s="14"/>
      <c r="H187" s="14">
        <v>1.0</v>
      </c>
      <c r="I187" s="14">
        <v>1.0</v>
      </c>
      <c r="J187" s="14"/>
      <c r="K187" s="14" t="s">
        <v>1556</v>
      </c>
      <c r="L187" s="29"/>
      <c r="M187" s="14"/>
      <c r="N187" s="14"/>
      <c r="O187" s="14"/>
      <c r="P187" s="14"/>
      <c r="Q187" s="14"/>
      <c r="R187" s="14"/>
      <c r="S187" s="12"/>
      <c r="T187" s="12"/>
    </row>
    <row r="188" ht="14.25" customHeight="1">
      <c r="A188" s="14">
        <v>20187.0</v>
      </c>
      <c r="B188" s="12" t="s">
        <v>276</v>
      </c>
      <c r="C188" s="51">
        <v>44078.0</v>
      </c>
      <c r="D188" s="51">
        <v>44080.0</v>
      </c>
      <c r="E188" s="12" t="s">
        <v>32</v>
      </c>
      <c r="F188" s="12"/>
      <c r="G188" s="14"/>
      <c r="H188" s="14">
        <v>1.0</v>
      </c>
      <c r="I188" s="14">
        <v>2.0</v>
      </c>
      <c r="J188" s="14"/>
      <c r="K188" s="14"/>
      <c r="L188" s="29"/>
      <c r="M188" s="14"/>
      <c r="N188" s="14"/>
      <c r="O188" s="14"/>
      <c r="P188" s="14"/>
      <c r="Q188" s="14"/>
      <c r="R188" s="14" t="s">
        <v>1556</v>
      </c>
      <c r="S188" s="12"/>
      <c r="T188" s="12"/>
    </row>
    <row r="189" ht="14.25" customHeight="1">
      <c r="A189" s="14">
        <v>20188.0</v>
      </c>
      <c r="B189" s="12" t="s">
        <v>1717</v>
      </c>
      <c r="C189" s="51">
        <v>44071.0</v>
      </c>
      <c r="D189" s="51">
        <v>44073.0</v>
      </c>
      <c r="E189" s="12" t="s">
        <v>47</v>
      </c>
      <c r="F189" s="12"/>
      <c r="G189" s="14"/>
      <c r="H189" s="14"/>
      <c r="I189" s="14"/>
      <c r="J189" s="14"/>
      <c r="K189" s="14"/>
      <c r="L189" s="29"/>
      <c r="M189" s="14"/>
      <c r="N189" s="14"/>
      <c r="O189" s="14"/>
      <c r="P189" s="14"/>
      <c r="Q189" s="14"/>
      <c r="R189" s="14"/>
      <c r="S189" s="12"/>
      <c r="T189" s="12"/>
    </row>
    <row r="190" ht="14.25" customHeight="1">
      <c r="A190" s="14">
        <v>20189.0</v>
      </c>
      <c r="B190" s="12" t="s">
        <v>1718</v>
      </c>
      <c r="C190" s="51">
        <v>44065.0</v>
      </c>
      <c r="D190" s="51">
        <v>44068.0</v>
      </c>
      <c r="E190" s="12" t="s">
        <v>32</v>
      </c>
      <c r="F190" s="12"/>
      <c r="G190" s="14"/>
      <c r="H190" s="14">
        <v>1.0</v>
      </c>
      <c r="I190" s="14">
        <v>2.0</v>
      </c>
      <c r="J190" s="14"/>
      <c r="K190" s="14"/>
      <c r="L190" s="29"/>
      <c r="M190" s="14"/>
      <c r="N190" s="14"/>
      <c r="O190" s="14"/>
      <c r="P190" s="14"/>
      <c r="Q190" s="14"/>
      <c r="R190" s="14" t="s">
        <v>1556</v>
      </c>
      <c r="S190" s="12"/>
      <c r="T190" s="12"/>
    </row>
    <row r="191" ht="14.25" customHeight="1">
      <c r="A191" s="14">
        <v>20190.0</v>
      </c>
      <c r="B191" s="12" t="s">
        <v>1719</v>
      </c>
      <c r="C191" s="51">
        <v>44114.0</v>
      </c>
      <c r="D191" s="51">
        <v>44119.0</v>
      </c>
      <c r="E191" s="12" t="s">
        <v>32</v>
      </c>
      <c r="F191" s="12"/>
      <c r="G191" s="14"/>
      <c r="H191" s="14">
        <v>1.0</v>
      </c>
      <c r="I191" s="14">
        <v>2.0</v>
      </c>
      <c r="J191" s="14"/>
      <c r="K191" s="14"/>
      <c r="L191" s="29"/>
      <c r="M191" s="14"/>
      <c r="N191" s="14"/>
      <c r="O191" s="14"/>
      <c r="P191" s="14"/>
      <c r="Q191" s="14"/>
      <c r="R191" s="14" t="s">
        <v>1556</v>
      </c>
      <c r="S191" s="12"/>
      <c r="T191" s="12"/>
    </row>
    <row r="192" ht="14.25" customHeight="1">
      <c r="A192" s="14">
        <v>20191.0</v>
      </c>
      <c r="B192" s="12" t="s">
        <v>1720</v>
      </c>
      <c r="C192" s="51">
        <v>44064.0</v>
      </c>
      <c r="D192" s="51">
        <v>44066.0</v>
      </c>
      <c r="E192" s="12" t="s">
        <v>32</v>
      </c>
      <c r="F192" s="12"/>
      <c r="G192" s="14"/>
      <c r="H192" s="14">
        <v>1.0</v>
      </c>
      <c r="I192" s="14">
        <v>2.0</v>
      </c>
      <c r="J192" s="14"/>
      <c r="K192" s="14"/>
      <c r="L192" s="29"/>
      <c r="M192" s="14"/>
      <c r="N192" s="14"/>
      <c r="O192" s="14"/>
      <c r="P192" s="14"/>
      <c r="Q192" s="14"/>
      <c r="R192" s="14"/>
      <c r="S192" s="12"/>
      <c r="T192" s="12"/>
    </row>
    <row r="193" ht="14.25" customHeight="1">
      <c r="A193" s="14">
        <v>20192.0</v>
      </c>
      <c r="B193" s="12" t="s">
        <v>1721</v>
      </c>
      <c r="C193" s="51">
        <v>44078.0</v>
      </c>
      <c r="D193" s="51">
        <v>44081.0</v>
      </c>
      <c r="E193" s="12" t="s">
        <v>32</v>
      </c>
      <c r="F193" s="12"/>
      <c r="G193" s="14"/>
      <c r="H193" s="14">
        <v>1.0</v>
      </c>
      <c r="I193" s="14">
        <v>2.0</v>
      </c>
      <c r="J193" s="14"/>
      <c r="K193" s="14"/>
      <c r="L193" s="29"/>
      <c r="M193" s="14"/>
      <c r="N193" s="14"/>
      <c r="O193" s="14"/>
      <c r="P193" s="14"/>
      <c r="Q193" s="14"/>
      <c r="R193" s="14" t="s">
        <v>1556</v>
      </c>
      <c r="S193" s="12"/>
      <c r="T193" s="12"/>
    </row>
    <row r="194" ht="14.25" customHeight="1">
      <c r="A194" s="14">
        <v>20193.0</v>
      </c>
      <c r="B194" s="12" t="s">
        <v>1722</v>
      </c>
      <c r="C194" s="51">
        <v>44074.0</v>
      </c>
      <c r="D194" s="51">
        <v>44081.0</v>
      </c>
      <c r="E194" s="12" t="s">
        <v>32</v>
      </c>
      <c r="F194" s="12"/>
      <c r="G194" s="14"/>
      <c r="H194" s="14">
        <v>1.0</v>
      </c>
      <c r="I194" s="14">
        <v>2.0</v>
      </c>
      <c r="J194" s="14"/>
      <c r="K194" s="14"/>
      <c r="L194" s="29"/>
      <c r="M194" s="14"/>
      <c r="N194" s="14"/>
      <c r="O194" s="14"/>
      <c r="P194" s="14"/>
      <c r="Q194" s="14"/>
      <c r="R194" s="14"/>
      <c r="S194" s="12"/>
      <c r="T194" s="12"/>
    </row>
    <row r="195" ht="14.25" customHeight="1">
      <c r="A195" s="14">
        <v>20194.0</v>
      </c>
      <c r="B195" s="12" t="s">
        <v>1723</v>
      </c>
      <c r="C195" s="51">
        <v>44084.0</v>
      </c>
      <c r="D195" s="51">
        <v>44087.0</v>
      </c>
      <c r="E195" s="12" t="s">
        <v>32</v>
      </c>
      <c r="F195" s="12"/>
      <c r="G195" s="14"/>
      <c r="H195" s="14">
        <v>1.0</v>
      </c>
      <c r="I195" s="14">
        <v>2.0</v>
      </c>
      <c r="J195" s="14"/>
      <c r="K195" s="14"/>
      <c r="L195" s="29"/>
      <c r="M195" s="14"/>
      <c r="N195" s="14"/>
      <c r="O195" s="14"/>
      <c r="P195" s="14"/>
      <c r="Q195" s="14"/>
      <c r="R195" s="14" t="s">
        <v>1556</v>
      </c>
      <c r="S195" s="12"/>
      <c r="T195" s="12"/>
    </row>
    <row r="196" ht="14.25" customHeight="1">
      <c r="A196" s="14">
        <v>20195.0</v>
      </c>
      <c r="B196" s="12" t="s">
        <v>1724</v>
      </c>
      <c r="C196" s="51">
        <v>44075.0</v>
      </c>
      <c r="D196" s="51">
        <v>44077.0</v>
      </c>
      <c r="E196" s="12" t="s">
        <v>47</v>
      </c>
      <c r="F196" s="12"/>
      <c r="G196" s="14"/>
      <c r="H196" s="14"/>
      <c r="I196" s="14"/>
      <c r="J196" s="14"/>
      <c r="K196" s="14"/>
      <c r="L196" s="29"/>
      <c r="M196" s="14"/>
      <c r="N196" s="14"/>
      <c r="O196" s="14"/>
      <c r="P196" s="14"/>
      <c r="Q196" s="14"/>
      <c r="R196" s="14"/>
      <c r="S196" s="12"/>
      <c r="T196" s="12"/>
    </row>
    <row r="197" ht="14.25" customHeight="1">
      <c r="A197" s="14">
        <v>20196.0</v>
      </c>
      <c r="B197" s="12" t="s">
        <v>1725</v>
      </c>
      <c r="C197" s="51">
        <v>44058.0</v>
      </c>
      <c r="D197" s="51">
        <v>44065.0</v>
      </c>
      <c r="E197" s="12" t="s">
        <v>32</v>
      </c>
      <c r="F197" s="12"/>
      <c r="G197" s="14"/>
      <c r="H197" s="14">
        <v>1.0</v>
      </c>
      <c r="I197" s="14">
        <v>2.0</v>
      </c>
      <c r="J197" s="14"/>
      <c r="K197" s="14"/>
      <c r="L197" s="29"/>
      <c r="M197" s="14"/>
      <c r="N197" s="14"/>
      <c r="O197" s="14"/>
      <c r="P197" s="14"/>
      <c r="Q197" s="14"/>
      <c r="R197" s="14"/>
      <c r="S197" s="12"/>
      <c r="T197" s="12"/>
    </row>
    <row r="198" ht="14.25" customHeight="1">
      <c r="A198" s="14">
        <v>20197.0</v>
      </c>
      <c r="B198" s="12" t="s">
        <v>1726</v>
      </c>
      <c r="C198" s="51">
        <v>44093.0</v>
      </c>
      <c r="D198" s="51">
        <v>44095.0</v>
      </c>
      <c r="E198" s="12" t="s">
        <v>32</v>
      </c>
      <c r="F198" s="12"/>
      <c r="G198" s="14"/>
      <c r="H198" s="14">
        <v>2.0</v>
      </c>
      <c r="I198" s="14">
        <v>2.0</v>
      </c>
      <c r="J198" s="14"/>
      <c r="K198" s="14"/>
      <c r="L198" s="29"/>
      <c r="M198" s="14"/>
      <c r="N198" s="14"/>
      <c r="O198" s="14">
        <v>2.0</v>
      </c>
      <c r="P198" s="14"/>
      <c r="Q198" s="14"/>
      <c r="R198" s="14" t="s">
        <v>1556</v>
      </c>
      <c r="S198" s="12"/>
      <c r="T198" s="12"/>
    </row>
    <row r="199" ht="14.25" customHeight="1">
      <c r="A199" s="14">
        <v>20198.0</v>
      </c>
      <c r="B199" s="12" t="s">
        <v>1727</v>
      </c>
      <c r="C199" s="51">
        <v>44059.0</v>
      </c>
      <c r="D199" s="51">
        <v>44062.0</v>
      </c>
      <c r="E199" s="12" t="s">
        <v>32</v>
      </c>
      <c r="F199" s="12"/>
      <c r="G199" s="14"/>
      <c r="H199" s="14">
        <v>1.0</v>
      </c>
      <c r="I199" s="14">
        <v>1.0</v>
      </c>
      <c r="J199" s="14"/>
      <c r="K199" s="14" t="s">
        <v>1556</v>
      </c>
      <c r="L199" s="29"/>
      <c r="M199" s="14"/>
      <c r="N199" s="14"/>
      <c r="O199" s="14"/>
      <c r="P199" s="14"/>
      <c r="Q199" s="14"/>
      <c r="R199" s="14" t="s">
        <v>1556</v>
      </c>
      <c r="S199" s="12"/>
      <c r="T199" s="12"/>
    </row>
    <row r="200" ht="14.25" customHeight="1">
      <c r="A200" s="14">
        <v>20199.0</v>
      </c>
      <c r="B200" s="12" t="s">
        <v>1728</v>
      </c>
      <c r="C200" s="51">
        <v>44062.0</v>
      </c>
      <c r="D200" s="51">
        <v>44064.0</v>
      </c>
      <c r="E200" s="12" t="s">
        <v>32</v>
      </c>
      <c r="F200" s="12"/>
      <c r="G200" s="14"/>
      <c r="H200" s="14">
        <v>1.0</v>
      </c>
      <c r="I200" s="14">
        <v>1.0</v>
      </c>
      <c r="J200" s="14"/>
      <c r="K200" s="14" t="s">
        <v>1556</v>
      </c>
      <c r="L200" s="29"/>
      <c r="M200" s="14"/>
      <c r="N200" s="14"/>
      <c r="O200" s="14"/>
      <c r="P200" s="14"/>
      <c r="Q200" s="14"/>
      <c r="R200" s="14" t="s">
        <v>1556</v>
      </c>
      <c r="S200" s="12"/>
      <c r="T200" s="12"/>
    </row>
    <row r="201" ht="14.25" customHeight="1">
      <c r="A201" s="14">
        <v>20200.0</v>
      </c>
      <c r="B201" s="12" t="s">
        <v>1729</v>
      </c>
      <c r="C201" s="51">
        <v>44085.0</v>
      </c>
      <c r="D201" s="51">
        <v>44089.0</v>
      </c>
      <c r="E201" s="12" t="s">
        <v>47</v>
      </c>
      <c r="F201" s="12"/>
      <c r="G201" s="14"/>
      <c r="H201" s="14"/>
      <c r="I201" s="14"/>
      <c r="J201" s="14"/>
      <c r="K201" s="14"/>
      <c r="L201" s="29"/>
      <c r="M201" s="14"/>
      <c r="N201" s="14"/>
      <c r="O201" s="14"/>
      <c r="P201" s="14"/>
      <c r="Q201" s="14"/>
      <c r="R201" s="14"/>
      <c r="S201" s="12"/>
      <c r="T201" s="12"/>
    </row>
    <row r="202" ht="14.25" customHeight="1">
      <c r="A202" s="14">
        <v>20201.0</v>
      </c>
      <c r="B202" s="12" t="s">
        <v>1730</v>
      </c>
      <c r="C202" s="51">
        <v>44073.0</v>
      </c>
      <c r="D202" s="51">
        <v>44076.0</v>
      </c>
      <c r="E202" s="12" t="s">
        <v>32</v>
      </c>
      <c r="F202" s="12"/>
      <c r="G202" s="14"/>
      <c r="H202" s="14">
        <v>1.0</v>
      </c>
      <c r="I202" s="14">
        <v>2.0</v>
      </c>
      <c r="J202" s="14"/>
      <c r="K202" s="14"/>
      <c r="L202" s="29"/>
      <c r="M202" s="14"/>
      <c r="N202" s="14"/>
      <c r="O202" s="14"/>
      <c r="P202" s="14"/>
      <c r="Q202" s="14"/>
      <c r="R202" s="14" t="s">
        <v>1556</v>
      </c>
      <c r="S202" s="12"/>
      <c r="T202" s="12"/>
    </row>
    <row r="203" ht="14.25" customHeight="1">
      <c r="A203" s="14">
        <v>20202.0</v>
      </c>
      <c r="B203" s="12" t="s">
        <v>1731</v>
      </c>
      <c r="C203" s="51">
        <v>44058.0</v>
      </c>
      <c r="D203" s="51">
        <v>44060.0</v>
      </c>
      <c r="E203" s="12" t="s">
        <v>32</v>
      </c>
      <c r="F203" s="12"/>
      <c r="G203" s="14"/>
      <c r="H203" s="14">
        <v>1.0</v>
      </c>
      <c r="I203" s="14">
        <v>2.0</v>
      </c>
      <c r="J203" s="14"/>
      <c r="K203" s="14"/>
      <c r="L203" s="29"/>
      <c r="M203" s="14"/>
      <c r="N203" s="14"/>
      <c r="O203" s="14"/>
      <c r="P203" s="14"/>
      <c r="Q203" s="14"/>
      <c r="R203" s="14"/>
      <c r="S203" s="12"/>
      <c r="T203" s="12"/>
    </row>
    <row r="204" ht="14.25" customHeight="1">
      <c r="A204" s="14">
        <v>20203.0</v>
      </c>
      <c r="B204" s="12" t="s">
        <v>426</v>
      </c>
      <c r="C204" s="51">
        <v>44074.0</v>
      </c>
      <c r="D204" s="51">
        <v>44078.0</v>
      </c>
      <c r="E204" s="12" t="s">
        <v>32</v>
      </c>
      <c r="F204" s="12"/>
      <c r="G204" s="14"/>
      <c r="H204" s="14">
        <v>1.0</v>
      </c>
      <c r="I204" s="14">
        <v>2.0</v>
      </c>
      <c r="J204" s="14"/>
      <c r="K204" s="14" t="s">
        <v>1556</v>
      </c>
      <c r="L204" s="29"/>
      <c r="M204" s="14"/>
      <c r="N204" s="14"/>
      <c r="O204" s="14"/>
      <c r="P204" s="14"/>
      <c r="Q204" s="14"/>
      <c r="R204" s="14"/>
      <c r="S204" s="12"/>
      <c r="T204" s="12"/>
    </row>
    <row r="205" ht="14.25" customHeight="1">
      <c r="A205" s="14">
        <v>20204.0</v>
      </c>
      <c r="B205" s="12" t="s">
        <v>1732</v>
      </c>
      <c r="C205" s="51">
        <v>44115.0</v>
      </c>
      <c r="D205" s="51">
        <v>44119.0</v>
      </c>
      <c r="E205" s="12" t="s">
        <v>6</v>
      </c>
      <c r="F205" s="12"/>
      <c r="G205" s="14">
        <v>10.0</v>
      </c>
      <c r="H205" s="14">
        <v>2.0</v>
      </c>
      <c r="I205" s="14">
        <v>2.0</v>
      </c>
      <c r="J205" s="14"/>
      <c r="K205" s="14"/>
      <c r="L205" s="29"/>
      <c r="M205" s="14"/>
      <c r="N205" s="14"/>
      <c r="O205" s="14">
        <v>2.0</v>
      </c>
      <c r="P205" s="14"/>
      <c r="Q205" s="14"/>
      <c r="R205" s="14" t="s">
        <v>1556</v>
      </c>
      <c r="S205" s="12"/>
      <c r="T205" s="12"/>
    </row>
    <row r="206" ht="14.25" customHeight="1">
      <c r="A206" s="14">
        <v>20205.0</v>
      </c>
      <c r="B206" s="12" t="s">
        <v>1733</v>
      </c>
      <c r="C206" s="51">
        <v>44065.0</v>
      </c>
      <c r="D206" s="51">
        <v>44067.0</v>
      </c>
      <c r="E206" s="12" t="s">
        <v>47</v>
      </c>
      <c r="F206" s="12"/>
      <c r="G206" s="14"/>
      <c r="H206" s="14"/>
      <c r="I206" s="14"/>
      <c r="J206" s="14"/>
      <c r="K206" s="14"/>
      <c r="L206" s="29"/>
      <c r="M206" s="14"/>
      <c r="N206" s="14"/>
      <c r="O206" s="14"/>
      <c r="P206" s="14"/>
      <c r="Q206" s="14"/>
      <c r="R206" s="14"/>
      <c r="S206" s="12"/>
      <c r="T206" s="12"/>
    </row>
    <row r="207" ht="14.25" customHeight="1">
      <c r="A207" s="14">
        <v>20206.0</v>
      </c>
      <c r="B207" s="12" t="s">
        <v>1734</v>
      </c>
      <c r="C207" s="51">
        <v>44086.0</v>
      </c>
      <c r="D207" s="51">
        <v>44093.0</v>
      </c>
      <c r="E207" s="12" t="s">
        <v>32</v>
      </c>
      <c r="F207" s="12"/>
      <c r="G207" s="14"/>
      <c r="H207" s="14">
        <v>1.0</v>
      </c>
      <c r="I207" s="14">
        <v>2.0</v>
      </c>
      <c r="J207" s="14"/>
      <c r="K207" s="14"/>
      <c r="L207" s="29"/>
      <c r="M207" s="14"/>
      <c r="N207" s="14"/>
      <c r="O207" s="14"/>
      <c r="P207" s="14"/>
      <c r="Q207" s="14"/>
      <c r="R207" s="14" t="s">
        <v>1556</v>
      </c>
      <c r="S207" s="12"/>
      <c r="T207" s="12"/>
    </row>
    <row r="208" ht="14.25" customHeight="1">
      <c r="A208" s="14">
        <v>20207.0</v>
      </c>
      <c r="B208" s="12" t="s">
        <v>1735</v>
      </c>
      <c r="C208" s="51">
        <v>44074.0</v>
      </c>
      <c r="D208" s="51">
        <v>44078.0</v>
      </c>
      <c r="E208" s="12" t="s">
        <v>32</v>
      </c>
      <c r="F208" s="12"/>
      <c r="G208" s="14"/>
      <c r="H208" s="14">
        <v>1.0</v>
      </c>
      <c r="I208" s="14">
        <v>2.0</v>
      </c>
      <c r="J208" s="14"/>
      <c r="K208" s="14"/>
      <c r="L208" s="29"/>
      <c r="M208" s="14"/>
      <c r="N208" s="14"/>
      <c r="O208" s="14"/>
      <c r="P208" s="14"/>
      <c r="Q208" s="14"/>
      <c r="R208" s="14"/>
      <c r="S208" s="12"/>
      <c r="T208" s="12"/>
    </row>
    <row r="209" ht="14.25" customHeight="1">
      <c r="A209" s="14">
        <v>20208.0</v>
      </c>
      <c r="B209" s="12" t="s">
        <v>1736</v>
      </c>
      <c r="C209" s="51">
        <v>44076.0</v>
      </c>
      <c r="D209" s="51">
        <v>44080.0</v>
      </c>
      <c r="E209" s="12" t="s">
        <v>47</v>
      </c>
      <c r="F209" s="12"/>
      <c r="G209" s="14"/>
      <c r="H209" s="14"/>
      <c r="I209" s="14"/>
      <c r="J209" s="14"/>
      <c r="K209" s="14"/>
      <c r="L209" s="29"/>
      <c r="M209" s="14"/>
      <c r="N209" s="14"/>
      <c r="O209" s="14"/>
      <c r="P209" s="14"/>
      <c r="Q209" s="14"/>
      <c r="R209" s="14"/>
      <c r="S209" s="12"/>
      <c r="T209" s="12"/>
    </row>
    <row r="210" ht="14.25" customHeight="1">
      <c r="A210" s="14">
        <v>20209.0</v>
      </c>
      <c r="B210" s="12" t="s">
        <v>225</v>
      </c>
      <c r="C210" s="51">
        <v>44082.0</v>
      </c>
      <c r="D210" s="51">
        <v>44086.0</v>
      </c>
      <c r="E210" s="12" t="s">
        <v>32</v>
      </c>
      <c r="F210" s="12"/>
      <c r="G210" s="14"/>
      <c r="H210" s="14">
        <v>1.0</v>
      </c>
      <c r="I210" s="14">
        <v>1.0</v>
      </c>
      <c r="J210" s="14"/>
      <c r="K210" s="14" t="s">
        <v>1556</v>
      </c>
      <c r="L210" s="29"/>
      <c r="M210" s="14"/>
      <c r="N210" s="14"/>
      <c r="O210" s="14"/>
      <c r="P210" s="14"/>
      <c r="Q210" s="14"/>
      <c r="R210" s="14" t="s">
        <v>1556</v>
      </c>
      <c r="S210" s="12"/>
      <c r="T210" s="12"/>
    </row>
    <row r="211" ht="14.25" customHeight="1">
      <c r="A211" s="14">
        <v>20210.0</v>
      </c>
      <c r="B211" s="12" t="s">
        <v>1737</v>
      </c>
      <c r="C211" s="51">
        <v>44102.0</v>
      </c>
      <c r="D211" s="51">
        <v>44106.0</v>
      </c>
      <c r="E211" s="12" t="s">
        <v>32</v>
      </c>
      <c r="F211" s="12"/>
      <c r="G211" s="14"/>
      <c r="H211" s="14">
        <v>2.0</v>
      </c>
      <c r="I211" s="14">
        <v>2.0</v>
      </c>
      <c r="J211" s="14"/>
      <c r="K211" s="14" t="s">
        <v>1556</v>
      </c>
      <c r="L211" s="29"/>
      <c r="M211" s="14"/>
      <c r="N211" s="14"/>
      <c r="O211" s="14">
        <v>1.0</v>
      </c>
      <c r="P211" s="14"/>
      <c r="Q211" s="14"/>
      <c r="R211" s="14"/>
      <c r="S211" s="12"/>
      <c r="T211" s="12"/>
    </row>
    <row r="212" ht="14.25" customHeight="1">
      <c r="A212" s="14">
        <v>20211.0</v>
      </c>
      <c r="B212" s="12" t="s">
        <v>1738</v>
      </c>
      <c r="C212" s="51">
        <v>44098.0</v>
      </c>
      <c r="D212" s="51">
        <v>44101.0</v>
      </c>
      <c r="E212" s="12" t="s">
        <v>47</v>
      </c>
      <c r="F212" s="12"/>
      <c r="G212" s="14"/>
      <c r="H212" s="14"/>
      <c r="I212" s="14"/>
      <c r="J212" s="14"/>
      <c r="K212" s="14"/>
      <c r="L212" s="29"/>
      <c r="M212" s="14"/>
      <c r="N212" s="14"/>
      <c r="O212" s="14"/>
      <c r="P212" s="14"/>
      <c r="Q212" s="14"/>
      <c r="R212" s="14"/>
      <c r="S212" s="12"/>
      <c r="T212" s="12"/>
    </row>
    <row r="213" ht="14.25" customHeight="1">
      <c r="A213" s="14">
        <v>20212.0</v>
      </c>
      <c r="B213" s="12" t="s">
        <v>1739</v>
      </c>
      <c r="C213" s="51">
        <v>44109.0</v>
      </c>
      <c r="D213" s="51">
        <v>44113.0</v>
      </c>
      <c r="E213" s="12" t="s">
        <v>32</v>
      </c>
      <c r="F213" s="12"/>
      <c r="G213" s="14"/>
      <c r="H213" s="14">
        <v>1.0</v>
      </c>
      <c r="I213" s="14">
        <v>2.0</v>
      </c>
      <c r="J213" s="14"/>
      <c r="K213" s="14"/>
      <c r="L213" s="29"/>
      <c r="M213" s="14"/>
      <c r="N213" s="14"/>
      <c r="O213" s="14"/>
      <c r="P213" s="14"/>
      <c r="Q213" s="14"/>
      <c r="R213" s="14" t="s">
        <v>1556</v>
      </c>
      <c r="S213" s="12"/>
      <c r="T213" s="12">
        <v>2.0</v>
      </c>
    </row>
    <row r="214" ht="14.25" customHeight="1">
      <c r="A214" s="14">
        <v>20213.0</v>
      </c>
      <c r="B214" s="12" t="s">
        <v>1740</v>
      </c>
      <c r="C214" s="51">
        <v>44100.0</v>
      </c>
      <c r="D214" s="51">
        <v>44106.0</v>
      </c>
      <c r="E214" s="12" t="s">
        <v>47</v>
      </c>
      <c r="F214" s="12"/>
      <c r="G214" s="14"/>
      <c r="H214" s="14"/>
      <c r="I214" s="14"/>
      <c r="J214" s="14"/>
      <c r="K214" s="14"/>
      <c r="L214" s="29"/>
      <c r="M214" s="14"/>
      <c r="N214" s="14"/>
      <c r="O214" s="14"/>
      <c r="P214" s="14"/>
      <c r="Q214" s="14"/>
      <c r="R214" s="14"/>
      <c r="S214" s="12"/>
      <c r="T214" s="12"/>
    </row>
    <row r="215" ht="14.25" customHeight="1">
      <c r="A215" s="14">
        <v>20214.0</v>
      </c>
      <c r="B215" s="12" t="s">
        <v>180</v>
      </c>
      <c r="C215" s="51">
        <v>44107.0</v>
      </c>
      <c r="D215" s="51">
        <v>44114.0</v>
      </c>
      <c r="E215" s="12" t="s">
        <v>32</v>
      </c>
      <c r="F215" s="12"/>
      <c r="G215" s="14"/>
      <c r="H215" s="14">
        <v>1.0</v>
      </c>
      <c r="I215" s="14">
        <v>2.0</v>
      </c>
      <c r="J215" s="14"/>
      <c r="K215" s="14"/>
      <c r="L215" s="29"/>
      <c r="M215" s="14"/>
      <c r="N215" s="14"/>
      <c r="O215" s="14"/>
      <c r="P215" s="14"/>
      <c r="Q215" s="14"/>
      <c r="R215" s="14" t="s">
        <v>1556</v>
      </c>
      <c r="S215" s="12"/>
      <c r="T215" s="12"/>
    </row>
    <row r="216" ht="14.25" customHeight="1">
      <c r="A216" s="14">
        <v>20215.0</v>
      </c>
      <c r="B216" s="12" t="s">
        <v>1741</v>
      </c>
      <c r="C216" s="51">
        <v>44114.0</v>
      </c>
      <c r="D216" s="51">
        <v>44120.0</v>
      </c>
      <c r="E216" s="12" t="s">
        <v>6</v>
      </c>
      <c r="F216" s="12"/>
      <c r="G216" s="14">
        <v>10.0</v>
      </c>
      <c r="H216" s="14">
        <v>1.0</v>
      </c>
      <c r="I216" s="14">
        <v>2.0</v>
      </c>
      <c r="J216" s="14"/>
      <c r="K216" s="14"/>
      <c r="L216" s="29"/>
      <c r="M216" s="14"/>
      <c r="N216" s="14"/>
      <c r="O216" s="14"/>
      <c r="P216" s="14"/>
      <c r="Q216" s="14"/>
      <c r="R216" s="14" t="s">
        <v>1556</v>
      </c>
      <c r="S216" s="12"/>
      <c r="T216" s="12"/>
    </row>
    <row r="217" ht="14.25" customHeight="1">
      <c r="A217" s="14">
        <v>20216.0</v>
      </c>
      <c r="B217" s="12" t="s">
        <v>1742</v>
      </c>
      <c r="C217" s="51">
        <v>44071.0</v>
      </c>
      <c r="D217" s="51">
        <v>44073.0</v>
      </c>
      <c r="E217" s="12" t="s">
        <v>32</v>
      </c>
      <c r="F217" s="12"/>
      <c r="G217" s="14"/>
      <c r="H217" s="14">
        <v>1.0</v>
      </c>
      <c r="I217" s="14">
        <v>2.0</v>
      </c>
      <c r="J217" s="14"/>
      <c r="K217" s="14"/>
      <c r="L217" s="29"/>
      <c r="M217" s="14"/>
      <c r="N217" s="14"/>
      <c r="O217" s="14"/>
      <c r="P217" s="14"/>
      <c r="Q217" s="14"/>
      <c r="R217" s="14" t="s">
        <v>1556</v>
      </c>
      <c r="S217" s="12"/>
      <c r="T217" s="12"/>
    </row>
    <row r="218" ht="14.25" customHeight="1">
      <c r="A218" s="14">
        <v>20217.0</v>
      </c>
      <c r="B218" s="12" t="s">
        <v>1743</v>
      </c>
      <c r="C218" s="51">
        <v>44106.0</v>
      </c>
      <c r="D218" s="51">
        <v>44112.0</v>
      </c>
      <c r="E218" s="12" t="s">
        <v>32</v>
      </c>
      <c r="F218" s="12"/>
      <c r="G218" s="14"/>
      <c r="H218" s="14">
        <v>1.0</v>
      </c>
      <c r="I218" s="14">
        <v>2.0</v>
      </c>
      <c r="J218" s="14"/>
      <c r="K218" s="14"/>
      <c r="L218" s="29"/>
      <c r="M218" s="14"/>
      <c r="N218" s="14"/>
      <c r="O218" s="14"/>
      <c r="P218" s="14"/>
      <c r="Q218" s="14"/>
      <c r="R218" s="14" t="s">
        <v>1556</v>
      </c>
      <c r="S218" s="12"/>
      <c r="T218" s="12"/>
    </row>
    <row r="219" ht="14.25" customHeight="1">
      <c r="A219" s="14">
        <v>20218.0</v>
      </c>
      <c r="B219" s="12" t="s">
        <v>183</v>
      </c>
      <c r="C219" s="51">
        <v>44094.0</v>
      </c>
      <c r="D219" s="51">
        <v>44097.0</v>
      </c>
      <c r="E219" s="12" t="s">
        <v>32</v>
      </c>
      <c r="F219" s="12"/>
      <c r="G219" s="14"/>
      <c r="H219" s="14">
        <v>1.0</v>
      </c>
      <c r="I219" s="14">
        <v>2.0</v>
      </c>
      <c r="J219" s="14"/>
      <c r="K219" s="14"/>
      <c r="L219" s="29"/>
      <c r="M219" s="14"/>
      <c r="N219" s="14"/>
      <c r="O219" s="14"/>
      <c r="P219" s="14"/>
      <c r="Q219" s="14"/>
      <c r="R219" s="14" t="s">
        <v>1556</v>
      </c>
      <c r="S219" s="12"/>
      <c r="T219" s="12"/>
    </row>
    <row r="220" ht="14.25" customHeight="1">
      <c r="A220" s="14">
        <v>20219.0</v>
      </c>
      <c r="B220" s="12" t="s">
        <v>1744</v>
      </c>
      <c r="C220" s="51">
        <v>44110.0</v>
      </c>
      <c r="D220" s="51">
        <v>44113.0</v>
      </c>
      <c r="E220" s="12" t="s">
        <v>6</v>
      </c>
      <c r="F220" s="12"/>
      <c r="G220" s="14">
        <v>15.0</v>
      </c>
      <c r="H220" s="14">
        <v>2.0</v>
      </c>
      <c r="I220" s="14">
        <v>2.0</v>
      </c>
      <c r="J220" s="14"/>
      <c r="K220" s="14"/>
      <c r="L220" s="29"/>
      <c r="M220" s="14"/>
      <c r="N220" s="14"/>
      <c r="O220" s="14">
        <v>2.0</v>
      </c>
      <c r="P220" s="14"/>
      <c r="Q220" s="14"/>
      <c r="R220" s="14" t="s">
        <v>1556</v>
      </c>
      <c r="S220" s="12"/>
      <c r="T220" s="12"/>
    </row>
    <row r="221" ht="14.25" customHeight="1">
      <c r="A221" s="14">
        <v>20220.0</v>
      </c>
      <c r="B221" s="12" t="s">
        <v>1745</v>
      </c>
      <c r="C221" s="51">
        <v>44100.0</v>
      </c>
      <c r="D221" s="51">
        <v>44105.0</v>
      </c>
      <c r="E221" s="12" t="s">
        <v>32</v>
      </c>
      <c r="F221" s="12"/>
      <c r="G221" s="14"/>
      <c r="H221" s="14">
        <v>1.0</v>
      </c>
      <c r="I221" s="14">
        <v>2.0</v>
      </c>
      <c r="J221" s="14"/>
      <c r="K221" s="14"/>
      <c r="L221" s="29"/>
      <c r="M221" s="14"/>
      <c r="N221" s="14"/>
      <c r="O221" s="14"/>
      <c r="P221" s="14"/>
      <c r="Q221" s="14"/>
      <c r="R221" s="14" t="s">
        <v>1556</v>
      </c>
      <c r="S221" s="12"/>
      <c r="T221" s="12"/>
    </row>
    <row r="222" ht="14.25" customHeight="1">
      <c r="A222" s="14">
        <v>20221.0</v>
      </c>
      <c r="B222" s="12" t="s">
        <v>532</v>
      </c>
      <c r="C222" s="51">
        <v>44119.0</v>
      </c>
      <c r="D222" s="51">
        <v>44122.0</v>
      </c>
      <c r="E222" s="12" t="s">
        <v>32</v>
      </c>
      <c r="F222" s="12"/>
      <c r="G222" s="14"/>
      <c r="H222" s="14">
        <v>1.0</v>
      </c>
      <c r="I222" s="14">
        <v>1.0</v>
      </c>
      <c r="J222" s="14"/>
      <c r="K222" s="14" t="s">
        <v>1556</v>
      </c>
      <c r="L222" s="29"/>
      <c r="M222" s="14"/>
      <c r="N222" s="14"/>
      <c r="O222" s="14"/>
      <c r="P222" s="14"/>
      <c r="Q222" s="14"/>
      <c r="R222" s="14"/>
      <c r="S222" s="12"/>
      <c r="T222" s="12"/>
    </row>
    <row r="223" ht="14.25" customHeight="1">
      <c r="A223" s="14">
        <v>20222.0</v>
      </c>
      <c r="B223" s="12" t="s">
        <v>1746</v>
      </c>
      <c r="C223" s="51">
        <v>44095.0</v>
      </c>
      <c r="D223" s="51">
        <v>44098.0</v>
      </c>
      <c r="E223" s="12" t="s">
        <v>47</v>
      </c>
      <c r="F223" s="12"/>
      <c r="G223" s="14"/>
      <c r="H223" s="14"/>
      <c r="I223" s="14"/>
      <c r="J223" s="14"/>
      <c r="K223" s="14"/>
      <c r="L223" s="29"/>
      <c r="M223" s="14"/>
      <c r="N223" s="14"/>
      <c r="O223" s="14"/>
      <c r="P223" s="14"/>
      <c r="Q223" s="14"/>
      <c r="R223" s="14"/>
      <c r="S223" s="12"/>
      <c r="T223" s="12"/>
    </row>
    <row r="224" ht="14.25" customHeight="1">
      <c r="A224" s="14">
        <v>20223.0</v>
      </c>
      <c r="B224" s="12" t="s">
        <v>1747</v>
      </c>
      <c r="C224" s="51">
        <v>44087.0</v>
      </c>
      <c r="D224" s="51">
        <v>44092.0</v>
      </c>
      <c r="E224" s="12" t="s">
        <v>32</v>
      </c>
      <c r="F224" s="12"/>
      <c r="G224" s="14"/>
      <c r="H224" s="14">
        <v>1.0</v>
      </c>
      <c r="I224" s="14">
        <v>1.0</v>
      </c>
      <c r="J224" s="14"/>
      <c r="K224" s="14" t="s">
        <v>1556</v>
      </c>
      <c r="L224" s="29"/>
      <c r="M224" s="14"/>
      <c r="N224" s="14"/>
      <c r="O224" s="14"/>
      <c r="P224" s="14"/>
      <c r="Q224" s="14"/>
      <c r="R224" s="14" t="s">
        <v>1556</v>
      </c>
      <c r="S224" s="12"/>
      <c r="T224" s="12"/>
    </row>
    <row r="225" ht="14.25" customHeight="1">
      <c r="A225" s="14">
        <v>20224.0</v>
      </c>
      <c r="B225" s="12" t="s">
        <v>1748</v>
      </c>
      <c r="C225" s="51">
        <v>44078.0</v>
      </c>
      <c r="D225" s="51">
        <v>44080.0</v>
      </c>
      <c r="E225" s="12" t="s">
        <v>47</v>
      </c>
      <c r="F225" s="12"/>
      <c r="G225" s="14"/>
      <c r="H225" s="14"/>
      <c r="I225" s="14"/>
      <c r="J225" s="14"/>
      <c r="K225" s="14"/>
      <c r="L225" s="29"/>
      <c r="M225" s="14"/>
      <c r="N225" s="14"/>
      <c r="O225" s="14"/>
      <c r="P225" s="14"/>
      <c r="Q225" s="14"/>
      <c r="R225" s="14"/>
      <c r="S225" s="12"/>
      <c r="T225" s="12"/>
    </row>
    <row r="226" ht="14.25" customHeight="1">
      <c r="A226" s="14">
        <v>20225.0</v>
      </c>
      <c r="B226" s="12" t="s">
        <v>1749</v>
      </c>
      <c r="C226" s="51">
        <v>44084.0</v>
      </c>
      <c r="D226" s="51">
        <v>44089.0</v>
      </c>
      <c r="E226" s="12" t="s">
        <v>32</v>
      </c>
      <c r="F226" s="12"/>
      <c r="G226" s="14"/>
      <c r="H226" s="14">
        <v>1.0</v>
      </c>
      <c r="I226" s="14">
        <v>2.0</v>
      </c>
      <c r="J226" s="14"/>
      <c r="K226" s="14"/>
      <c r="L226" s="29"/>
      <c r="M226" s="14"/>
      <c r="N226" s="14"/>
      <c r="O226" s="14"/>
      <c r="P226" s="14"/>
      <c r="Q226" s="14"/>
      <c r="R226" s="14"/>
      <c r="S226" s="12"/>
      <c r="T226" s="12"/>
    </row>
    <row r="227" ht="14.25" customHeight="1">
      <c r="A227" s="14">
        <v>20226.0</v>
      </c>
      <c r="B227" s="12" t="s">
        <v>1750</v>
      </c>
      <c r="C227" s="51">
        <v>44102.0</v>
      </c>
      <c r="D227" s="51">
        <v>44105.0</v>
      </c>
      <c r="E227" s="12" t="s">
        <v>32</v>
      </c>
      <c r="F227" s="12"/>
      <c r="G227" s="14"/>
      <c r="H227" s="14">
        <v>1.0</v>
      </c>
      <c r="I227" s="14">
        <v>2.0</v>
      </c>
      <c r="J227" s="14"/>
      <c r="K227" s="14"/>
      <c r="L227" s="29"/>
      <c r="M227" s="14"/>
      <c r="N227" s="14"/>
      <c r="O227" s="14"/>
      <c r="P227" s="14"/>
      <c r="Q227" s="14"/>
      <c r="R227" s="14" t="s">
        <v>1556</v>
      </c>
      <c r="S227" s="12"/>
      <c r="T227" s="12"/>
    </row>
    <row r="228" ht="14.25" customHeight="1">
      <c r="A228" s="14">
        <v>20227.0</v>
      </c>
      <c r="B228" s="12" t="s">
        <v>1751</v>
      </c>
      <c r="C228" s="51">
        <v>44081.0</v>
      </c>
      <c r="D228" s="51">
        <v>44085.0</v>
      </c>
      <c r="E228" s="12" t="s">
        <v>32</v>
      </c>
      <c r="F228" s="12"/>
      <c r="G228" s="14"/>
      <c r="H228" s="14">
        <v>1.0</v>
      </c>
      <c r="I228" s="14">
        <v>2.0</v>
      </c>
      <c r="J228" s="14"/>
      <c r="K228" s="14"/>
      <c r="L228" s="29"/>
      <c r="M228" s="14"/>
      <c r="N228" s="14"/>
      <c r="O228" s="14"/>
      <c r="P228" s="14"/>
      <c r="Q228" s="14"/>
      <c r="R228" s="14"/>
      <c r="S228" s="12"/>
      <c r="T228" s="12"/>
    </row>
    <row r="229" ht="14.25" customHeight="1">
      <c r="A229" s="14">
        <v>20228.0</v>
      </c>
      <c r="B229" s="12" t="s">
        <v>1752</v>
      </c>
      <c r="C229" s="51">
        <v>44081.0</v>
      </c>
      <c r="D229" s="51">
        <v>44084.0</v>
      </c>
      <c r="E229" s="12" t="s">
        <v>32</v>
      </c>
      <c r="F229" s="12"/>
      <c r="G229" s="14"/>
      <c r="H229" s="14">
        <v>1.0</v>
      </c>
      <c r="I229" s="14">
        <v>2.0</v>
      </c>
      <c r="J229" s="14"/>
      <c r="K229" s="14"/>
      <c r="L229" s="29"/>
      <c r="M229" s="14"/>
      <c r="N229" s="14"/>
      <c r="O229" s="14"/>
      <c r="P229" s="14"/>
      <c r="Q229" s="14"/>
      <c r="R229" s="14"/>
      <c r="S229" s="12"/>
      <c r="T229" s="12"/>
    </row>
    <row r="230" ht="14.25" customHeight="1">
      <c r="A230" s="14">
        <v>20229.0</v>
      </c>
      <c r="B230" s="12" t="s">
        <v>1753</v>
      </c>
      <c r="C230" s="51">
        <v>44090.0</v>
      </c>
      <c r="D230" s="51">
        <v>44093.0</v>
      </c>
      <c r="E230" s="12" t="s">
        <v>32</v>
      </c>
      <c r="F230" s="12"/>
      <c r="G230" s="14"/>
      <c r="H230" s="14">
        <v>1.0</v>
      </c>
      <c r="I230" s="14">
        <v>1.0</v>
      </c>
      <c r="J230" s="14"/>
      <c r="K230" s="14" t="s">
        <v>1556</v>
      </c>
      <c r="L230" s="29"/>
      <c r="M230" s="14"/>
      <c r="N230" s="14"/>
      <c r="O230" s="14"/>
      <c r="P230" s="14"/>
      <c r="Q230" s="14"/>
      <c r="R230" s="14"/>
      <c r="S230" s="12"/>
      <c r="T230" s="12"/>
    </row>
    <row r="231" ht="14.25" customHeight="1">
      <c r="A231" s="14">
        <v>20230.0</v>
      </c>
      <c r="B231" s="12" t="s">
        <v>1754</v>
      </c>
      <c r="C231" s="51">
        <v>44085.0</v>
      </c>
      <c r="D231" s="51">
        <v>44087.0</v>
      </c>
      <c r="E231" s="12" t="s">
        <v>32</v>
      </c>
      <c r="F231" s="12"/>
      <c r="G231" s="14"/>
      <c r="H231" s="14">
        <v>1.0</v>
      </c>
      <c r="I231" s="14">
        <v>2.0</v>
      </c>
      <c r="J231" s="14"/>
      <c r="K231" s="14"/>
      <c r="L231" s="29"/>
      <c r="M231" s="14"/>
      <c r="N231" s="14"/>
      <c r="O231" s="14"/>
      <c r="P231" s="14"/>
      <c r="Q231" s="14"/>
      <c r="R231" s="14" t="s">
        <v>1556</v>
      </c>
      <c r="S231" s="12"/>
      <c r="T231" s="12"/>
    </row>
    <row r="232" ht="14.25" customHeight="1">
      <c r="A232" s="14">
        <v>20231.0</v>
      </c>
      <c r="B232" s="12" t="s">
        <v>1755</v>
      </c>
      <c r="C232" s="51">
        <v>44115.0</v>
      </c>
      <c r="D232" s="51">
        <v>44118.0</v>
      </c>
      <c r="E232" s="12" t="s">
        <v>32</v>
      </c>
      <c r="F232" s="12"/>
      <c r="G232" s="14"/>
      <c r="H232" s="14">
        <v>1.0</v>
      </c>
      <c r="I232" s="14">
        <v>1.0</v>
      </c>
      <c r="J232" s="14"/>
      <c r="K232" s="14" t="s">
        <v>1556</v>
      </c>
      <c r="L232" s="29"/>
      <c r="M232" s="14"/>
      <c r="N232" s="14"/>
      <c r="O232" s="14"/>
      <c r="P232" s="14"/>
      <c r="Q232" s="14"/>
      <c r="R232" s="14" t="s">
        <v>1556</v>
      </c>
      <c r="S232" s="12"/>
      <c r="T232" s="12"/>
    </row>
    <row r="233" ht="14.25" customHeight="1">
      <c r="A233" s="14">
        <v>20232.0</v>
      </c>
      <c r="B233" s="12" t="s">
        <v>1756</v>
      </c>
      <c r="C233" s="51">
        <v>44098.0</v>
      </c>
      <c r="D233" s="51">
        <v>44100.0</v>
      </c>
      <c r="E233" s="12" t="s">
        <v>32</v>
      </c>
      <c r="F233" s="12"/>
      <c r="G233" s="14"/>
      <c r="H233" s="14">
        <v>1.0</v>
      </c>
      <c r="I233" s="14">
        <v>2.0</v>
      </c>
      <c r="J233" s="14"/>
      <c r="K233" s="14"/>
      <c r="L233" s="29"/>
      <c r="M233" s="14"/>
      <c r="N233" s="14"/>
      <c r="O233" s="14"/>
      <c r="P233" s="14"/>
      <c r="Q233" s="14"/>
      <c r="R233" s="14" t="s">
        <v>1556</v>
      </c>
      <c r="S233" s="12"/>
      <c r="T233" s="12"/>
    </row>
    <row r="234" ht="14.25" customHeight="1">
      <c r="A234" s="14">
        <v>20233.0</v>
      </c>
      <c r="B234" s="12" t="s">
        <v>1757</v>
      </c>
      <c r="C234" s="51">
        <v>44095.0</v>
      </c>
      <c r="D234" s="51">
        <v>44098.0</v>
      </c>
      <c r="E234" s="12" t="s">
        <v>47</v>
      </c>
      <c r="F234" s="12"/>
      <c r="G234" s="14"/>
      <c r="H234" s="14"/>
      <c r="I234" s="14"/>
      <c r="J234" s="14"/>
      <c r="K234" s="14"/>
      <c r="L234" s="29"/>
      <c r="M234" s="14"/>
      <c r="N234" s="14"/>
      <c r="O234" s="14"/>
      <c r="P234" s="14"/>
      <c r="Q234" s="14"/>
      <c r="R234" s="14"/>
      <c r="S234" s="12"/>
      <c r="T234" s="12"/>
    </row>
    <row r="235" ht="14.25" customHeight="1">
      <c r="A235" s="14">
        <v>20234.0</v>
      </c>
      <c r="B235" s="12" t="s">
        <v>1758</v>
      </c>
      <c r="C235" s="51">
        <v>44095.0</v>
      </c>
      <c r="D235" s="51">
        <v>44099.0</v>
      </c>
      <c r="E235" s="12" t="s">
        <v>32</v>
      </c>
      <c r="F235" s="12"/>
      <c r="G235" s="14"/>
      <c r="H235" s="14">
        <v>1.0</v>
      </c>
      <c r="I235" s="14">
        <v>1.0</v>
      </c>
      <c r="J235" s="14"/>
      <c r="K235" s="14" t="s">
        <v>1556</v>
      </c>
      <c r="L235" s="29"/>
      <c r="M235" s="14"/>
      <c r="N235" s="14"/>
      <c r="O235" s="14"/>
      <c r="P235" s="14"/>
      <c r="Q235" s="14"/>
      <c r="R235" s="14" t="s">
        <v>1556</v>
      </c>
      <c r="S235" s="12"/>
      <c r="T235" s="12"/>
    </row>
    <row r="236" ht="14.25" customHeight="1">
      <c r="C236" s="42"/>
      <c r="D236" s="42"/>
      <c r="L236" s="50"/>
    </row>
    <row r="237" ht="14.25" customHeight="1">
      <c r="C237" s="42"/>
      <c r="D237" s="42"/>
      <c r="L237" s="50"/>
    </row>
    <row r="238" ht="14.25" customHeight="1">
      <c r="C238" s="42"/>
      <c r="D238" s="42"/>
      <c r="L238" s="50"/>
    </row>
    <row r="239" ht="14.25" customHeight="1">
      <c r="C239" s="42"/>
      <c r="D239" s="42"/>
      <c r="L239" s="50"/>
    </row>
    <row r="240" ht="14.25" customHeight="1">
      <c r="C240" s="42"/>
      <c r="D240" s="42"/>
      <c r="L240" s="50"/>
    </row>
    <row r="241" ht="14.25" customHeight="1">
      <c r="C241" s="42"/>
      <c r="D241" s="42"/>
      <c r="L241" s="50"/>
    </row>
    <row r="242" ht="14.25" customHeight="1">
      <c r="C242" s="42"/>
      <c r="D242" s="42"/>
      <c r="L242" s="50"/>
    </row>
    <row r="243" ht="14.25" customHeight="1">
      <c r="C243" s="42"/>
      <c r="D243" s="42"/>
      <c r="L243" s="50"/>
    </row>
    <row r="244" ht="14.25" customHeight="1">
      <c r="C244" s="42"/>
      <c r="D244" s="42"/>
      <c r="L244" s="50"/>
    </row>
    <row r="245" ht="14.25" customHeight="1">
      <c r="C245" s="42"/>
      <c r="D245" s="42"/>
      <c r="L245" s="50"/>
    </row>
    <row r="246" ht="14.25" customHeight="1">
      <c r="C246" s="42"/>
      <c r="D246" s="42"/>
      <c r="L246" s="50"/>
    </row>
    <row r="247" ht="14.25" customHeight="1">
      <c r="C247" s="42"/>
      <c r="D247" s="42"/>
      <c r="L247" s="50"/>
    </row>
    <row r="248" ht="14.25" customHeight="1">
      <c r="C248" s="42"/>
      <c r="D248" s="42"/>
      <c r="L248" s="50"/>
    </row>
    <row r="249" ht="14.25" customHeight="1">
      <c r="C249" s="42"/>
      <c r="D249" s="42"/>
      <c r="L249" s="50"/>
    </row>
    <row r="250" ht="14.25" customHeight="1">
      <c r="C250" s="42"/>
      <c r="D250" s="42"/>
      <c r="L250" s="50"/>
    </row>
    <row r="251" ht="14.25" customHeight="1">
      <c r="C251" s="42"/>
      <c r="D251" s="42"/>
      <c r="L251" s="50"/>
    </row>
    <row r="252" ht="14.25" customHeight="1">
      <c r="C252" s="42"/>
      <c r="D252" s="42"/>
      <c r="L252" s="50"/>
    </row>
    <row r="253" ht="14.25" customHeight="1">
      <c r="C253" s="42"/>
      <c r="D253" s="42"/>
      <c r="L253" s="50"/>
    </row>
    <row r="254" ht="14.25" customHeight="1">
      <c r="C254" s="42"/>
      <c r="D254" s="42"/>
      <c r="L254" s="50"/>
    </row>
    <row r="255" ht="14.25" customHeight="1">
      <c r="C255" s="42"/>
      <c r="D255" s="42"/>
      <c r="L255" s="50"/>
    </row>
    <row r="256" ht="14.25" customHeight="1">
      <c r="C256" s="42"/>
      <c r="D256" s="42"/>
      <c r="L256" s="50"/>
    </row>
    <row r="257" ht="14.25" customHeight="1">
      <c r="C257" s="42"/>
      <c r="D257" s="42"/>
      <c r="L257" s="50"/>
    </row>
    <row r="258" ht="14.25" customHeight="1">
      <c r="C258" s="42"/>
      <c r="D258" s="42"/>
      <c r="L258" s="50"/>
    </row>
    <row r="259" ht="14.25" customHeight="1">
      <c r="C259" s="42"/>
      <c r="D259" s="42"/>
      <c r="L259" s="50"/>
    </row>
    <row r="260" ht="14.25" customHeight="1">
      <c r="C260" s="42"/>
      <c r="D260" s="42"/>
      <c r="L260" s="50"/>
    </row>
    <row r="261" ht="14.25" customHeight="1">
      <c r="C261" s="42"/>
      <c r="D261" s="42"/>
      <c r="L261" s="50"/>
    </row>
    <row r="262" ht="14.25" customHeight="1">
      <c r="C262" s="42"/>
      <c r="D262" s="42"/>
      <c r="L262" s="50"/>
    </row>
    <row r="263" ht="14.25" customHeight="1">
      <c r="C263" s="42"/>
      <c r="D263" s="42"/>
      <c r="L263" s="50"/>
    </row>
    <row r="264" ht="14.25" customHeight="1">
      <c r="C264" s="42"/>
      <c r="D264" s="42"/>
      <c r="L264" s="50"/>
    </row>
    <row r="265" ht="14.25" customHeight="1">
      <c r="C265" s="42"/>
      <c r="D265" s="42"/>
      <c r="L265" s="50"/>
    </row>
    <row r="266" ht="14.25" customHeight="1">
      <c r="C266" s="42"/>
      <c r="D266" s="42"/>
      <c r="L266" s="50"/>
    </row>
    <row r="267" ht="14.25" customHeight="1">
      <c r="C267" s="42"/>
      <c r="D267" s="42"/>
      <c r="L267" s="50"/>
    </row>
    <row r="268" ht="14.25" customHeight="1">
      <c r="C268" s="42"/>
      <c r="D268" s="42"/>
      <c r="L268" s="50"/>
    </row>
    <row r="269" ht="14.25" customHeight="1">
      <c r="C269" s="42"/>
      <c r="D269" s="42"/>
      <c r="L269" s="50"/>
    </row>
    <row r="270" ht="14.25" customHeight="1">
      <c r="C270" s="42"/>
      <c r="D270" s="42"/>
      <c r="L270" s="50"/>
    </row>
    <row r="271" ht="14.25" customHeight="1">
      <c r="C271" s="42"/>
      <c r="D271" s="42"/>
      <c r="L271" s="50"/>
    </row>
    <row r="272" ht="14.25" customHeight="1">
      <c r="C272" s="42"/>
      <c r="D272" s="42"/>
      <c r="L272" s="50"/>
    </row>
    <row r="273" ht="14.25" customHeight="1">
      <c r="C273" s="42"/>
      <c r="D273" s="42"/>
      <c r="L273" s="50"/>
    </row>
    <row r="274" ht="14.25" customHeight="1">
      <c r="C274" s="42"/>
      <c r="D274" s="42"/>
      <c r="L274" s="50"/>
    </row>
    <row r="275" ht="14.25" customHeight="1">
      <c r="C275" s="42"/>
      <c r="D275" s="42"/>
      <c r="L275" s="50"/>
    </row>
    <row r="276" ht="14.25" customHeight="1">
      <c r="C276" s="42"/>
      <c r="D276" s="42"/>
      <c r="L276" s="50"/>
    </row>
    <row r="277" ht="14.25" customHeight="1">
      <c r="C277" s="42"/>
      <c r="D277" s="42"/>
      <c r="L277" s="50"/>
    </row>
    <row r="278" ht="14.25" customHeight="1">
      <c r="C278" s="42"/>
      <c r="D278" s="42"/>
      <c r="L278" s="50"/>
    </row>
    <row r="279" ht="14.25" customHeight="1">
      <c r="C279" s="42"/>
      <c r="D279" s="42"/>
      <c r="L279" s="50"/>
    </row>
    <row r="280" ht="14.25" customHeight="1">
      <c r="C280" s="42"/>
      <c r="D280" s="42"/>
      <c r="L280" s="50"/>
    </row>
    <row r="281" ht="14.25" customHeight="1">
      <c r="C281" s="42"/>
      <c r="D281" s="42"/>
      <c r="L281" s="50"/>
    </row>
    <row r="282" ht="14.25" customHeight="1">
      <c r="C282" s="42"/>
      <c r="D282" s="42"/>
      <c r="L282" s="50"/>
    </row>
    <row r="283" ht="14.25" customHeight="1">
      <c r="C283" s="42"/>
      <c r="D283" s="42"/>
      <c r="L283" s="50"/>
    </row>
    <row r="284" ht="14.25" customHeight="1">
      <c r="C284" s="42"/>
      <c r="D284" s="42"/>
      <c r="L284" s="50"/>
    </row>
    <row r="285" ht="14.25" customHeight="1">
      <c r="C285" s="42"/>
      <c r="D285" s="42"/>
      <c r="L285" s="50"/>
    </row>
    <row r="286" ht="14.25" customHeight="1">
      <c r="C286" s="42"/>
      <c r="D286" s="42"/>
      <c r="L286" s="50"/>
    </row>
    <row r="287" ht="14.25" customHeight="1">
      <c r="C287" s="42"/>
      <c r="D287" s="42"/>
      <c r="L287" s="50"/>
    </row>
    <row r="288" ht="14.25" customHeight="1">
      <c r="C288" s="42"/>
      <c r="D288" s="42"/>
      <c r="L288" s="50"/>
    </row>
    <row r="289" ht="14.25" customHeight="1">
      <c r="C289" s="42"/>
      <c r="D289" s="42"/>
      <c r="L289" s="50"/>
    </row>
    <row r="290" ht="14.25" customHeight="1">
      <c r="C290" s="42"/>
      <c r="D290" s="42"/>
      <c r="L290" s="50"/>
    </row>
    <row r="291" ht="14.25" customHeight="1">
      <c r="C291" s="42"/>
      <c r="D291" s="42"/>
      <c r="L291" s="50"/>
    </row>
    <row r="292" ht="14.25" customHeight="1">
      <c r="C292" s="42"/>
      <c r="D292" s="42"/>
      <c r="L292" s="50"/>
    </row>
    <row r="293" ht="14.25" customHeight="1">
      <c r="C293" s="42"/>
      <c r="D293" s="42"/>
      <c r="L293" s="50"/>
    </row>
    <row r="294" ht="14.25" customHeight="1">
      <c r="C294" s="42"/>
      <c r="D294" s="42"/>
      <c r="L294" s="50"/>
    </row>
    <row r="295" ht="14.25" customHeight="1">
      <c r="C295" s="42"/>
      <c r="D295" s="42"/>
      <c r="L295" s="50"/>
    </row>
    <row r="296" ht="14.25" customHeight="1">
      <c r="C296" s="42"/>
      <c r="D296" s="42"/>
      <c r="L296" s="50"/>
    </row>
    <row r="297" ht="14.25" customHeight="1">
      <c r="C297" s="42"/>
      <c r="D297" s="42"/>
      <c r="L297" s="50"/>
    </row>
    <row r="298" ht="14.25" customHeight="1">
      <c r="C298" s="42"/>
      <c r="D298" s="42"/>
      <c r="L298" s="50"/>
    </row>
    <row r="299" ht="14.25" customHeight="1">
      <c r="C299" s="42"/>
      <c r="D299" s="42"/>
      <c r="L299" s="50"/>
    </row>
    <row r="300" ht="14.25" customHeight="1">
      <c r="C300" s="42"/>
      <c r="D300" s="42"/>
      <c r="L300" s="50"/>
    </row>
    <row r="301" ht="14.25" customHeight="1">
      <c r="C301" s="42"/>
      <c r="D301" s="42"/>
      <c r="L301" s="50"/>
    </row>
    <row r="302" ht="14.25" customHeight="1">
      <c r="C302" s="42"/>
      <c r="D302" s="42"/>
      <c r="L302" s="50"/>
    </row>
    <row r="303" ht="14.25" customHeight="1">
      <c r="C303" s="42"/>
      <c r="D303" s="42"/>
      <c r="L303" s="50"/>
    </row>
    <row r="304" ht="14.25" customHeight="1">
      <c r="C304" s="42"/>
      <c r="D304" s="42"/>
      <c r="L304" s="50"/>
    </row>
    <row r="305" ht="14.25" customHeight="1">
      <c r="C305" s="42"/>
      <c r="D305" s="42"/>
      <c r="L305" s="50"/>
    </row>
    <row r="306" ht="14.25" customHeight="1">
      <c r="C306" s="42"/>
      <c r="D306" s="42"/>
      <c r="L306" s="50"/>
    </row>
    <row r="307" ht="14.25" customHeight="1">
      <c r="C307" s="42"/>
      <c r="D307" s="42"/>
      <c r="L307" s="50"/>
    </row>
    <row r="308" ht="14.25" customHeight="1">
      <c r="C308" s="42"/>
      <c r="D308" s="42"/>
      <c r="L308" s="50"/>
    </row>
    <row r="309" ht="14.25" customHeight="1">
      <c r="C309" s="42"/>
      <c r="D309" s="42"/>
      <c r="L309" s="50"/>
    </row>
    <row r="310" ht="14.25" customHeight="1">
      <c r="C310" s="42"/>
      <c r="D310" s="42"/>
      <c r="L310" s="50"/>
    </row>
    <row r="311" ht="14.25" customHeight="1">
      <c r="C311" s="42"/>
      <c r="D311" s="42"/>
      <c r="L311" s="50"/>
    </row>
    <row r="312" ht="14.25" customHeight="1">
      <c r="C312" s="42"/>
      <c r="D312" s="42"/>
      <c r="L312" s="50"/>
    </row>
    <row r="313" ht="14.25" customHeight="1">
      <c r="C313" s="42"/>
      <c r="D313" s="42"/>
      <c r="L313" s="50"/>
    </row>
    <row r="314" ht="14.25" customHeight="1">
      <c r="C314" s="42"/>
      <c r="D314" s="42"/>
      <c r="L314" s="50"/>
    </row>
    <row r="315" ht="14.25" customHeight="1">
      <c r="C315" s="42"/>
      <c r="D315" s="42"/>
      <c r="L315" s="50"/>
    </row>
    <row r="316" ht="14.25" customHeight="1">
      <c r="C316" s="42"/>
      <c r="D316" s="42"/>
      <c r="L316" s="50"/>
    </row>
    <row r="317" ht="14.25" customHeight="1">
      <c r="C317" s="42"/>
      <c r="D317" s="42"/>
      <c r="L317" s="50"/>
    </row>
    <row r="318" ht="14.25" customHeight="1">
      <c r="C318" s="42"/>
      <c r="D318" s="42"/>
      <c r="L318" s="50"/>
    </row>
    <row r="319" ht="14.25" customHeight="1">
      <c r="C319" s="42"/>
      <c r="D319" s="42"/>
      <c r="L319" s="50"/>
    </row>
    <row r="320" ht="14.25" customHeight="1">
      <c r="C320" s="42"/>
      <c r="D320" s="42"/>
      <c r="L320" s="50"/>
    </row>
    <row r="321" ht="14.25" customHeight="1">
      <c r="C321" s="42"/>
      <c r="D321" s="42"/>
      <c r="L321" s="50"/>
    </row>
    <row r="322" ht="14.25" customHeight="1">
      <c r="C322" s="42"/>
      <c r="D322" s="42"/>
      <c r="L322" s="50"/>
    </row>
    <row r="323" ht="14.25" customHeight="1">
      <c r="C323" s="42"/>
      <c r="D323" s="42"/>
      <c r="L323" s="50"/>
    </row>
    <row r="324" ht="14.25" customHeight="1">
      <c r="C324" s="42"/>
      <c r="D324" s="42"/>
      <c r="L324" s="50"/>
    </row>
    <row r="325" ht="14.25" customHeight="1">
      <c r="C325" s="42"/>
      <c r="D325" s="42"/>
      <c r="L325" s="50"/>
    </row>
    <row r="326" ht="14.25" customHeight="1">
      <c r="C326" s="42"/>
      <c r="D326" s="42"/>
      <c r="L326" s="50"/>
    </row>
    <row r="327" ht="14.25" customHeight="1">
      <c r="C327" s="42"/>
      <c r="D327" s="42"/>
      <c r="L327" s="50"/>
    </row>
    <row r="328" ht="14.25" customHeight="1">
      <c r="C328" s="42"/>
      <c r="D328" s="42"/>
      <c r="L328" s="50"/>
    </row>
    <row r="329" ht="14.25" customHeight="1">
      <c r="C329" s="42"/>
      <c r="D329" s="42"/>
      <c r="L329" s="50"/>
    </row>
    <row r="330" ht="14.25" customHeight="1">
      <c r="C330" s="42"/>
      <c r="D330" s="42"/>
      <c r="L330" s="50"/>
    </row>
    <row r="331" ht="14.25" customHeight="1">
      <c r="C331" s="42"/>
      <c r="D331" s="42"/>
      <c r="L331" s="50"/>
    </row>
    <row r="332" ht="14.25" customHeight="1">
      <c r="C332" s="42"/>
      <c r="D332" s="42"/>
      <c r="L332" s="50"/>
    </row>
    <row r="333" ht="14.25" customHeight="1">
      <c r="C333" s="42"/>
      <c r="D333" s="42"/>
      <c r="L333" s="50"/>
    </row>
    <row r="334" ht="14.25" customHeight="1">
      <c r="C334" s="42"/>
      <c r="D334" s="42"/>
      <c r="L334" s="50"/>
    </row>
    <row r="335" ht="14.25" customHeight="1">
      <c r="C335" s="42"/>
      <c r="D335" s="42"/>
      <c r="L335" s="50"/>
    </row>
    <row r="336" ht="14.25" customHeight="1">
      <c r="C336" s="42"/>
      <c r="D336" s="42"/>
      <c r="L336" s="50"/>
    </row>
    <row r="337" ht="14.25" customHeight="1">
      <c r="C337" s="42"/>
      <c r="D337" s="42"/>
      <c r="L337" s="50"/>
    </row>
    <row r="338" ht="14.25" customHeight="1">
      <c r="C338" s="42"/>
      <c r="D338" s="42"/>
      <c r="L338" s="50"/>
    </row>
    <row r="339" ht="14.25" customHeight="1">
      <c r="C339" s="42"/>
      <c r="D339" s="42"/>
      <c r="L339" s="50"/>
    </row>
    <row r="340" ht="14.25" customHeight="1">
      <c r="C340" s="42"/>
      <c r="D340" s="42"/>
      <c r="L340" s="50"/>
    </row>
    <row r="341" ht="14.25" customHeight="1">
      <c r="C341" s="42"/>
      <c r="D341" s="42"/>
      <c r="L341" s="50"/>
    </row>
    <row r="342" ht="14.25" customHeight="1">
      <c r="C342" s="42"/>
      <c r="D342" s="42"/>
      <c r="L342" s="50"/>
    </row>
    <row r="343" ht="14.25" customHeight="1">
      <c r="C343" s="42"/>
      <c r="D343" s="42"/>
      <c r="L343" s="50"/>
    </row>
    <row r="344" ht="14.25" customHeight="1">
      <c r="C344" s="42"/>
      <c r="D344" s="42"/>
      <c r="L344" s="50"/>
    </row>
    <row r="345" ht="14.25" customHeight="1">
      <c r="C345" s="42"/>
      <c r="D345" s="42"/>
      <c r="L345" s="50"/>
    </row>
    <row r="346" ht="14.25" customHeight="1">
      <c r="C346" s="42"/>
      <c r="D346" s="42"/>
      <c r="L346" s="50"/>
    </row>
    <row r="347" ht="14.25" customHeight="1">
      <c r="C347" s="42"/>
      <c r="D347" s="42"/>
      <c r="L347" s="50"/>
    </row>
    <row r="348" ht="14.25" customHeight="1">
      <c r="C348" s="42"/>
      <c r="D348" s="42"/>
      <c r="L348" s="50"/>
    </row>
    <row r="349" ht="14.25" customHeight="1">
      <c r="C349" s="42"/>
      <c r="D349" s="42"/>
      <c r="L349" s="50"/>
    </row>
    <row r="350" ht="14.25" customHeight="1">
      <c r="C350" s="42"/>
      <c r="D350" s="42"/>
      <c r="L350" s="50"/>
    </row>
    <row r="351" ht="14.25" customHeight="1">
      <c r="C351" s="42"/>
      <c r="D351" s="42"/>
      <c r="L351" s="50"/>
    </row>
    <row r="352" ht="14.25" customHeight="1">
      <c r="C352" s="42"/>
      <c r="D352" s="42"/>
      <c r="L352" s="50"/>
    </row>
    <row r="353" ht="14.25" customHeight="1">
      <c r="C353" s="42"/>
      <c r="D353" s="42"/>
      <c r="L353" s="50"/>
    </row>
    <row r="354" ht="14.25" customHeight="1">
      <c r="C354" s="42"/>
      <c r="D354" s="42"/>
      <c r="L354" s="50"/>
    </row>
    <row r="355" ht="14.25" customHeight="1">
      <c r="C355" s="42"/>
      <c r="D355" s="42"/>
      <c r="L355" s="50"/>
    </row>
    <row r="356" ht="14.25" customHeight="1">
      <c r="C356" s="42"/>
      <c r="D356" s="42"/>
      <c r="L356" s="50"/>
    </row>
    <row r="357" ht="14.25" customHeight="1">
      <c r="C357" s="42"/>
      <c r="D357" s="42"/>
      <c r="L357" s="50"/>
    </row>
    <row r="358" ht="14.25" customHeight="1">
      <c r="C358" s="42"/>
      <c r="D358" s="42"/>
      <c r="L358" s="50"/>
    </row>
    <row r="359" ht="14.25" customHeight="1">
      <c r="C359" s="42"/>
      <c r="D359" s="42"/>
      <c r="L359" s="50"/>
    </row>
    <row r="360" ht="14.25" customHeight="1">
      <c r="C360" s="42"/>
      <c r="D360" s="42"/>
      <c r="L360" s="50"/>
    </row>
    <row r="361" ht="14.25" customHeight="1">
      <c r="C361" s="42"/>
      <c r="D361" s="42"/>
      <c r="L361" s="50"/>
    </row>
    <row r="362" ht="14.25" customHeight="1">
      <c r="C362" s="42"/>
      <c r="D362" s="42"/>
      <c r="L362" s="50"/>
    </row>
    <row r="363" ht="14.25" customHeight="1">
      <c r="C363" s="42"/>
      <c r="D363" s="42"/>
      <c r="L363" s="50"/>
    </row>
    <row r="364" ht="14.25" customHeight="1">
      <c r="C364" s="42"/>
      <c r="D364" s="42"/>
      <c r="L364" s="50"/>
    </row>
    <row r="365" ht="14.25" customHeight="1">
      <c r="C365" s="42"/>
      <c r="D365" s="42"/>
      <c r="L365" s="50"/>
    </row>
    <row r="366" ht="14.25" customHeight="1">
      <c r="C366" s="42"/>
      <c r="D366" s="42"/>
      <c r="L366" s="50"/>
    </row>
    <row r="367" ht="14.25" customHeight="1">
      <c r="C367" s="42"/>
      <c r="D367" s="42"/>
      <c r="L367" s="50"/>
    </row>
    <row r="368" ht="14.25" customHeight="1">
      <c r="C368" s="42"/>
      <c r="D368" s="42"/>
      <c r="L368" s="50"/>
    </row>
    <row r="369" ht="14.25" customHeight="1">
      <c r="C369" s="42"/>
      <c r="D369" s="42"/>
      <c r="L369" s="50"/>
    </row>
    <row r="370" ht="14.25" customHeight="1">
      <c r="C370" s="42"/>
      <c r="D370" s="42"/>
      <c r="L370" s="50"/>
    </row>
    <row r="371" ht="14.25" customHeight="1">
      <c r="C371" s="42"/>
      <c r="D371" s="42"/>
      <c r="L371" s="50"/>
    </row>
    <row r="372" ht="14.25" customHeight="1">
      <c r="C372" s="42"/>
      <c r="D372" s="42"/>
      <c r="L372" s="50"/>
    </row>
    <row r="373" ht="14.25" customHeight="1">
      <c r="C373" s="42"/>
      <c r="D373" s="42"/>
      <c r="L373" s="50"/>
    </row>
    <row r="374" ht="14.25" customHeight="1">
      <c r="C374" s="42"/>
      <c r="D374" s="42"/>
      <c r="L374" s="50"/>
    </row>
    <row r="375" ht="14.25" customHeight="1">
      <c r="C375" s="42"/>
      <c r="D375" s="42"/>
      <c r="L375" s="50"/>
    </row>
    <row r="376" ht="14.25" customHeight="1">
      <c r="C376" s="42"/>
      <c r="D376" s="42"/>
      <c r="L376" s="50"/>
    </row>
    <row r="377" ht="14.25" customHeight="1">
      <c r="C377" s="42"/>
      <c r="D377" s="42"/>
      <c r="L377" s="50"/>
    </row>
    <row r="378" ht="14.25" customHeight="1">
      <c r="C378" s="42"/>
      <c r="D378" s="42"/>
      <c r="L378" s="50"/>
    </row>
    <row r="379" ht="14.25" customHeight="1">
      <c r="C379" s="42"/>
      <c r="D379" s="42"/>
      <c r="L379" s="50"/>
    </row>
    <row r="380" ht="14.25" customHeight="1">
      <c r="C380" s="42"/>
      <c r="D380" s="42"/>
      <c r="L380" s="50"/>
    </row>
    <row r="381" ht="14.25" customHeight="1">
      <c r="C381" s="42"/>
      <c r="D381" s="42"/>
      <c r="L381" s="50"/>
    </row>
    <row r="382" ht="14.25" customHeight="1">
      <c r="C382" s="42"/>
      <c r="D382" s="42"/>
      <c r="L382" s="50"/>
    </row>
    <row r="383" ht="14.25" customHeight="1">
      <c r="C383" s="42"/>
      <c r="D383" s="42"/>
      <c r="L383" s="50"/>
    </row>
    <row r="384" ht="14.25" customHeight="1">
      <c r="C384" s="42"/>
      <c r="D384" s="42"/>
      <c r="L384" s="50"/>
    </row>
    <row r="385" ht="14.25" customHeight="1">
      <c r="C385" s="42"/>
      <c r="D385" s="42"/>
      <c r="L385" s="50"/>
    </row>
    <row r="386" ht="14.25" customHeight="1">
      <c r="C386" s="42"/>
      <c r="D386" s="42"/>
      <c r="L386" s="50"/>
    </row>
    <row r="387" ht="14.25" customHeight="1">
      <c r="C387" s="42"/>
      <c r="D387" s="42"/>
      <c r="L387" s="50"/>
    </row>
    <row r="388" ht="14.25" customHeight="1">
      <c r="C388" s="42"/>
      <c r="D388" s="42"/>
      <c r="L388" s="50"/>
    </row>
    <row r="389" ht="14.25" customHeight="1">
      <c r="C389" s="42"/>
      <c r="D389" s="42"/>
      <c r="L389" s="50"/>
    </row>
    <row r="390" ht="14.25" customHeight="1">
      <c r="C390" s="42"/>
      <c r="D390" s="42"/>
      <c r="L390" s="50"/>
    </row>
    <row r="391" ht="14.25" customHeight="1">
      <c r="C391" s="42"/>
      <c r="D391" s="42"/>
      <c r="L391" s="50"/>
    </row>
    <row r="392" ht="14.25" customHeight="1">
      <c r="C392" s="42"/>
      <c r="D392" s="42"/>
      <c r="L392" s="50"/>
    </row>
    <row r="393" ht="14.25" customHeight="1">
      <c r="C393" s="42"/>
      <c r="D393" s="42"/>
      <c r="L393" s="50"/>
    </row>
    <row r="394" ht="14.25" customHeight="1">
      <c r="C394" s="42"/>
      <c r="D394" s="42"/>
      <c r="L394" s="50"/>
    </row>
    <row r="395" ht="14.25" customHeight="1">
      <c r="C395" s="42"/>
      <c r="D395" s="42"/>
      <c r="L395" s="50"/>
    </row>
    <row r="396" ht="14.25" customHeight="1">
      <c r="C396" s="42"/>
      <c r="D396" s="42"/>
      <c r="L396" s="50"/>
    </row>
    <row r="397" ht="14.25" customHeight="1">
      <c r="C397" s="42"/>
      <c r="D397" s="42"/>
      <c r="L397" s="50"/>
    </row>
    <row r="398" ht="14.25" customHeight="1">
      <c r="C398" s="42"/>
      <c r="D398" s="42"/>
      <c r="L398" s="50"/>
    </row>
    <row r="399" ht="14.25" customHeight="1">
      <c r="C399" s="42"/>
      <c r="D399" s="42"/>
      <c r="L399" s="50"/>
    </row>
    <row r="400" ht="14.25" customHeight="1">
      <c r="C400" s="42"/>
      <c r="D400" s="42"/>
      <c r="L400" s="50"/>
    </row>
    <row r="401" ht="14.25" customHeight="1">
      <c r="C401" s="42"/>
      <c r="D401" s="42"/>
      <c r="L401" s="50"/>
    </row>
    <row r="402" ht="14.25" customHeight="1">
      <c r="C402" s="42"/>
      <c r="D402" s="42"/>
      <c r="L402" s="50"/>
    </row>
    <row r="403" ht="14.25" customHeight="1">
      <c r="C403" s="42"/>
      <c r="D403" s="42"/>
      <c r="L403" s="50"/>
    </row>
    <row r="404" ht="14.25" customHeight="1">
      <c r="C404" s="42"/>
      <c r="D404" s="42"/>
      <c r="L404" s="50"/>
    </row>
    <row r="405" ht="14.25" customHeight="1">
      <c r="C405" s="42"/>
      <c r="D405" s="42"/>
      <c r="L405" s="50"/>
    </row>
    <row r="406" ht="14.25" customHeight="1">
      <c r="C406" s="42"/>
      <c r="D406" s="42"/>
      <c r="L406" s="50"/>
    </row>
    <row r="407" ht="14.25" customHeight="1">
      <c r="C407" s="42"/>
      <c r="D407" s="42"/>
      <c r="L407" s="50"/>
    </row>
    <row r="408" ht="14.25" customHeight="1">
      <c r="C408" s="42"/>
      <c r="D408" s="42"/>
      <c r="L408" s="50"/>
    </row>
    <row r="409" ht="14.25" customHeight="1">
      <c r="C409" s="42"/>
      <c r="D409" s="42"/>
      <c r="L409" s="50"/>
    </row>
    <row r="410" ht="14.25" customHeight="1">
      <c r="C410" s="42"/>
      <c r="D410" s="42"/>
      <c r="L410" s="50"/>
    </row>
    <row r="411" ht="14.25" customHeight="1">
      <c r="C411" s="42"/>
      <c r="D411" s="42"/>
      <c r="L411" s="50"/>
    </row>
    <row r="412" ht="14.25" customHeight="1">
      <c r="C412" s="42"/>
      <c r="D412" s="42"/>
      <c r="L412" s="50"/>
    </row>
    <row r="413" ht="14.25" customHeight="1">
      <c r="C413" s="42"/>
      <c r="D413" s="42"/>
      <c r="L413" s="50"/>
    </row>
    <row r="414" ht="14.25" customHeight="1">
      <c r="C414" s="42"/>
      <c r="D414" s="42"/>
      <c r="L414" s="50"/>
    </row>
    <row r="415" ht="14.25" customHeight="1">
      <c r="C415" s="42"/>
      <c r="D415" s="42"/>
      <c r="L415" s="50"/>
    </row>
    <row r="416" ht="14.25" customHeight="1">
      <c r="C416" s="42"/>
      <c r="D416" s="42"/>
      <c r="L416" s="50"/>
    </row>
    <row r="417" ht="14.25" customHeight="1">
      <c r="C417" s="42"/>
      <c r="D417" s="42"/>
      <c r="L417" s="50"/>
    </row>
    <row r="418" ht="14.25" customHeight="1">
      <c r="C418" s="42"/>
      <c r="D418" s="42"/>
      <c r="L418" s="50"/>
    </row>
    <row r="419" ht="14.25" customHeight="1">
      <c r="C419" s="42"/>
      <c r="D419" s="42"/>
      <c r="L419" s="50"/>
    </row>
    <row r="420" ht="14.25" customHeight="1">
      <c r="C420" s="42"/>
      <c r="D420" s="42"/>
      <c r="L420" s="50"/>
    </row>
    <row r="421" ht="14.25" customHeight="1">
      <c r="C421" s="42"/>
      <c r="D421" s="42"/>
      <c r="L421" s="50"/>
    </row>
    <row r="422" ht="14.25" customHeight="1">
      <c r="C422" s="42"/>
      <c r="D422" s="42"/>
      <c r="L422" s="50"/>
    </row>
    <row r="423" ht="14.25" customHeight="1">
      <c r="C423" s="42"/>
      <c r="D423" s="42"/>
      <c r="L423" s="50"/>
    </row>
    <row r="424" ht="14.25" customHeight="1">
      <c r="C424" s="42"/>
      <c r="D424" s="42"/>
      <c r="L424" s="50"/>
    </row>
    <row r="425" ht="14.25" customHeight="1">
      <c r="C425" s="42"/>
      <c r="D425" s="42"/>
      <c r="L425" s="50"/>
    </row>
    <row r="426" ht="14.25" customHeight="1">
      <c r="C426" s="42"/>
      <c r="D426" s="42"/>
      <c r="L426" s="50"/>
    </row>
    <row r="427" ht="14.25" customHeight="1">
      <c r="C427" s="42"/>
      <c r="D427" s="42"/>
      <c r="L427" s="50"/>
    </row>
    <row r="428" ht="14.25" customHeight="1">
      <c r="C428" s="42"/>
      <c r="D428" s="42"/>
      <c r="L428" s="50"/>
    </row>
    <row r="429" ht="14.25" customHeight="1">
      <c r="C429" s="42"/>
      <c r="D429" s="42"/>
      <c r="L429" s="50"/>
    </row>
    <row r="430" ht="14.25" customHeight="1">
      <c r="C430" s="42"/>
      <c r="D430" s="42"/>
      <c r="L430" s="50"/>
    </row>
    <row r="431" ht="14.25" customHeight="1">
      <c r="C431" s="42"/>
      <c r="D431" s="42"/>
      <c r="L431" s="50"/>
    </row>
    <row r="432" ht="14.25" customHeight="1">
      <c r="C432" s="42"/>
      <c r="D432" s="42"/>
      <c r="L432" s="50"/>
    </row>
    <row r="433" ht="14.25" customHeight="1">
      <c r="C433" s="42"/>
      <c r="D433" s="42"/>
      <c r="L433" s="50"/>
    </row>
    <row r="434" ht="14.25" customHeight="1">
      <c r="C434" s="42"/>
      <c r="D434" s="42"/>
      <c r="L434" s="50"/>
    </row>
    <row r="435" ht="14.25" customHeight="1">
      <c r="C435" s="42"/>
      <c r="D435" s="42"/>
      <c r="L435" s="50"/>
    </row>
    <row r="436" ht="14.25" customHeight="1">
      <c r="C436" s="42"/>
      <c r="D436" s="42"/>
      <c r="L436" s="50"/>
    </row>
    <row r="437" ht="14.25" customHeight="1">
      <c r="C437" s="42"/>
      <c r="D437" s="42"/>
      <c r="L437" s="50"/>
    </row>
    <row r="438" ht="14.25" customHeight="1">
      <c r="C438" s="42"/>
      <c r="D438" s="42"/>
      <c r="L438" s="50"/>
    </row>
    <row r="439" ht="14.25" customHeight="1">
      <c r="C439" s="42"/>
      <c r="D439" s="42"/>
      <c r="L439" s="50"/>
    </row>
    <row r="440" ht="14.25" customHeight="1">
      <c r="C440" s="42"/>
      <c r="D440" s="42"/>
      <c r="L440" s="50"/>
    </row>
    <row r="441" ht="14.25" customHeight="1">
      <c r="C441" s="42"/>
      <c r="D441" s="42"/>
      <c r="L441" s="50"/>
    </row>
    <row r="442" ht="14.25" customHeight="1">
      <c r="C442" s="42"/>
      <c r="D442" s="42"/>
      <c r="L442" s="50"/>
    </row>
    <row r="443" ht="14.25" customHeight="1">
      <c r="C443" s="42"/>
      <c r="D443" s="42"/>
      <c r="L443" s="50"/>
    </row>
    <row r="444" ht="14.25" customHeight="1">
      <c r="C444" s="42"/>
      <c r="D444" s="42"/>
      <c r="L444" s="50"/>
    </row>
    <row r="445" ht="14.25" customHeight="1">
      <c r="C445" s="42"/>
      <c r="D445" s="42"/>
      <c r="L445" s="50"/>
    </row>
    <row r="446" ht="14.25" customHeight="1">
      <c r="C446" s="42"/>
      <c r="D446" s="42"/>
      <c r="L446" s="50"/>
    </row>
    <row r="447" ht="14.25" customHeight="1">
      <c r="C447" s="42"/>
      <c r="D447" s="42"/>
      <c r="L447" s="50"/>
    </row>
    <row r="448" ht="14.25" customHeight="1">
      <c r="C448" s="42"/>
      <c r="D448" s="42"/>
      <c r="L448" s="50"/>
    </row>
    <row r="449" ht="14.25" customHeight="1">
      <c r="C449" s="42"/>
      <c r="D449" s="42"/>
      <c r="L449" s="50"/>
    </row>
    <row r="450" ht="14.25" customHeight="1">
      <c r="C450" s="42"/>
      <c r="D450" s="42"/>
      <c r="L450" s="50"/>
    </row>
    <row r="451" ht="14.25" customHeight="1">
      <c r="C451" s="42"/>
      <c r="D451" s="42"/>
      <c r="L451" s="50"/>
    </row>
    <row r="452" ht="14.25" customHeight="1">
      <c r="C452" s="42"/>
      <c r="D452" s="42"/>
      <c r="L452" s="50"/>
    </row>
    <row r="453" ht="14.25" customHeight="1">
      <c r="C453" s="42"/>
      <c r="D453" s="42"/>
      <c r="L453" s="50"/>
    </row>
    <row r="454" ht="14.25" customHeight="1">
      <c r="C454" s="42"/>
      <c r="D454" s="42"/>
      <c r="L454" s="50"/>
    </row>
    <row r="455" ht="14.25" customHeight="1">
      <c r="C455" s="42"/>
      <c r="D455" s="42"/>
      <c r="L455" s="50"/>
    </row>
    <row r="456" ht="14.25" customHeight="1">
      <c r="C456" s="42"/>
      <c r="D456" s="42"/>
      <c r="L456" s="50"/>
    </row>
    <row r="457" ht="14.25" customHeight="1">
      <c r="C457" s="42"/>
      <c r="D457" s="42"/>
      <c r="L457" s="50"/>
    </row>
    <row r="458" ht="14.25" customHeight="1">
      <c r="C458" s="42"/>
      <c r="D458" s="42"/>
      <c r="L458" s="50"/>
    </row>
    <row r="459" ht="14.25" customHeight="1">
      <c r="C459" s="42"/>
      <c r="D459" s="42"/>
      <c r="L459" s="50"/>
    </row>
    <row r="460" ht="14.25" customHeight="1">
      <c r="C460" s="42"/>
      <c r="D460" s="42"/>
      <c r="L460" s="50"/>
    </row>
    <row r="461" ht="14.25" customHeight="1">
      <c r="C461" s="42"/>
      <c r="D461" s="42"/>
      <c r="L461" s="50"/>
    </row>
    <row r="462" ht="14.25" customHeight="1">
      <c r="C462" s="42"/>
      <c r="D462" s="42"/>
      <c r="L462" s="50"/>
    </row>
    <row r="463" ht="14.25" customHeight="1">
      <c r="C463" s="42"/>
      <c r="D463" s="42"/>
      <c r="L463" s="50"/>
    </row>
    <row r="464" ht="14.25" customHeight="1">
      <c r="C464" s="42"/>
      <c r="D464" s="42"/>
      <c r="L464" s="50"/>
    </row>
    <row r="465" ht="14.25" customHeight="1">
      <c r="C465" s="42"/>
      <c r="D465" s="42"/>
      <c r="L465" s="50"/>
    </row>
    <row r="466" ht="14.25" customHeight="1">
      <c r="C466" s="42"/>
      <c r="D466" s="42"/>
      <c r="L466" s="50"/>
    </row>
    <row r="467" ht="14.25" customHeight="1">
      <c r="C467" s="42"/>
      <c r="D467" s="42"/>
      <c r="L467" s="50"/>
    </row>
    <row r="468" ht="14.25" customHeight="1">
      <c r="C468" s="42"/>
      <c r="D468" s="42"/>
      <c r="L468" s="50"/>
    </row>
    <row r="469" ht="14.25" customHeight="1">
      <c r="C469" s="42"/>
      <c r="D469" s="42"/>
      <c r="L469" s="50"/>
    </row>
    <row r="470" ht="14.25" customHeight="1">
      <c r="C470" s="42"/>
      <c r="D470" s="42"/>
      <c r="L470" s="50"/>
    </row>
    <row r="471" ht="14.25" customHeight="1">
      <c r="C471" s="42"/>
      <c r="D471" s="42"/>
      <c r="L471" s="50"/>
    </row>
    <row r="472" ht="14.25" customHeight="1">
      <c r="C472" s="42"/>
      <c r="D472" s="42"/>
      <c r="L472" s="50"/>
    </row>
    <row r="473" ht="14.25" customHeight="1">
      <c r="C473" s="42"/>
      <c r="D473" s="42"/>
      <c r="L473" s="50"/>
    </row>
    <row r="474" ht="14.25" customHeight="1">
      <c r="C474" s="42"/>
      <c r="D474" s="42"/>
      <c r="L474" s="50"/>
    </row>
    <row r="475" ht="14.25" customHeight="1">
      <c r="C475" s="42"/>
      <c r="D475" s="42"/>
      <c r="L475" s="50"/>
    </row>
    <row r="476" ht="14.25" customHeight="1">
      <c r="C476" s="42"/>
      <c r="D476" s="42"/>
      <c r="L476" s="50"/>
    </row>
    <row r="477" ht="14.25" customHeight="1">
      <c r="C477" s="42"/>
      <c r="D477" s="42"/>
      <c r="L477" s="50"/>
    </row>
    <row r="478" ht="14.25" customHeight="1">
      <c r="C478" s="42"/>
      <c r="D478" s="42"/>
      <c r="L478" s="50"/>
    </row>
    <row r="479" ht="14.25" customHeight="1">
      <c r="C479" s="42"/>
      <c r="D479" s="42"/>
      <c r="L479" s="50"/>
    </row>
    <row r="480" ht="14.25" customHeight="1">
      <c r="C480" s="42"/>
      <c r="D480" s="42"/>
      <c r="L480" s="50"/>
    </row>
    <row r="481" ht="14.25" customHeight="1">
      <c r="C481" s="42"/>
      <c r="D481" s="42"/>
      <c r="L481" s="50"/>
    </row>
    <row r="482" ht="14.25" customHeight="1">
      <c r="C482" s="42"/>
      <c r="D482" s="42"/>
      <c r="L482" s="50"/>
    </row>
    <row r="483" ht="14.25" customHeight="1">
      <c r="C483" s="42"/>
      <c r="D483" s="42"/>
      <c r="L483" s="50"/>
    </row>
    <row r="484" ht="14.25" customHeight="1">
      <c r="C484" s="42"/>
      <c r="D484" s="42"/>
      <c r="L484" s="50"/>
    </row>
    <row r="485" ht="14.25" customHeight="1">
      <c r="C485" s="42"/>
      <c r="D485" s="42"/>
      <c r="L485" s="50"/>
    </row>
    <row r="486" ht="14.25" customHeight="1">
      <c r="C486" s="42"/>
      <c r="D486" s="42"/>
      <c r="L486" s="50"/>
    </row>
    <row r="487" ht="14.25" customHeight="1">
      <c r="C487" s="42"/>
      <c r="D487" s="42"/>
      <c r="L487" s="50"/>
    </row>
    <row r="488" ht="14.25" customHeight="1">
      <c r="C488" s="42"/>
      <c r="D488" s="42"/>
      <c r="L488" s="50"/>
    </row>
    <row r="489" ht="14.25" customHeight="1">
      <c r="C489" s="42"/>
      <c r="D489" s="42"/>
      <c r="L489" s="50"/>
    </row>
    <row r="490" ht="14.25" customHeight="1">
      <c r="C490" s="42"/>
      <c r="D490" s="42"/>
      <c r="L490" s="50"/>
    </row>
    <row r="491" ht="14.25" customHeight="1">
      <c r="C491" s="42"/>
      <c r="D491" s="42"/>
      <c r="L491" s="50"/>
    </row>
    <row r="492" ht="14.25" customHeight="1">
      <c r="C492" s="42"/>
      <c r="D492" s="42"/>
      <c r="L492" s="50"/>
    </row>
    <row r="493" ht="14.25" customHeight="1">
      <c r="C493" s="42"/>
      <c r="D493" s="42"/>
      <c r="L493" s="50"/>
    </row>
    <row r="494" ht="14.25" customHeight="1">
      <c r="C494" s="42"/>
      <c r="D494" s="42"/>
      <c r="L494" s="50"/>
    </row>
    <row r="495" ht="14.25" customHeight="1">
      <c r="C495" s="42"/>
      <c r="D495" s="42"/>
      <c r="L495" s="50"/>
    </row>
    <row r="496" ht="14.25" customHeight="1">
      <c r="C496" s="42"/>
      <c r="D496" s="42"/>
      <c r="L496" s="50"/>
    </row>
    <row r="497" ht="14.25" customHeight="1">
      <c r="C497" s="42"/>
      <c r="D497" s="42"/>
      <c r="L497" s="50"/>
    </row>
    <row r="498" ht="14.25" customHeight="1">
      <c r="C498" s="42"/>
      <c r="D498" s="42"/>
      <c r="L498" s="50"/>
    </row>
    <row r="499" ht="14.25" customHeight="1">
      <c r="C499" s="42"/>
      <c r="D499" s="42"/>
      <c r="L499" s="50"/>
    </row>
    <row r="500" ht="14.25" customHeight="1">
      <c r="C500" s="42"/>
      <c r="D500" s="42"/>
      <c r="L500" s="50"/>
    </row>
    <row r="501" ht="14.25" customHeight="1">
      <c r="C501" s="42"/>
      <c r="D501" s="42"/>
      <c r="L501" s="50"/>
    </row>
    <row r="502" ht="14.25" customHeight="1">
      <c r="C502" s="42"/>
      <c r="D502" s="42"/>
      <c r="L502" s="50"/>
    </row>
    <row r="503" ht="14.25" customHeight="1">
      <c r="C503" s="42"/>
      <c r="D503" s="42"/>
      <c r="L503" s="50"/>
    </row>
    <row r="504" ht="14.25" customHeight="1">
      <c r="C504" s="42"/>
      <c r="D504" s="42"/>
      <c r="L504" s="50"/>
    </row>
    <row r="505" ht="14.25" customHeight="1">
      <c r="C505" s="42"/>
      <c r="D505" s="42"/>
      <c r="L505" s="50"/>
    </row>
    <row r="506" ht="14.25" customHeight="1">
      <c r="C506" s="42"/>
      <c r="D506" s="42"/>
      <c r="L506" s="50"/>
    </row>
    <row r="507" ht="14.25" customHeight="1">
      <c r="C507" s="42"/>
      <c r="D507" s="42"/>
      <c r="L507" s="50"/>
    </row>
    <row r="508" ht="14.25" customHeight="1">
      <c r="C508" s="42"/>
      <c r="D508" s="42"/>
      <c r="L508" s="50"/>
    </row>
    <row r="509" ht="14.25" customHeight="1">
      <c r="C509" s="42"/>
      <c r="D509" s="42"/>
      <c r="L509" s="50"/>
    </row>
    <row r="510" ht="14.25" customHeight="1">
      <c r="C510" s="42"/>
      <c r="D510" s="42"/>
      <c r="L510" s="50"/>
    </row>
    <row r="511" ht="14.25" customHeight="1">
      <c r="C511" s="42"/>
      <c r="D511" s="42"/>
      <c r="L511" s="50"/>
    </row>
    <row r="512" ht="14.25" customHeight="1">
      <c r="C512" s="42"/>
      <c r="D512" s="42"/>
      <c r="L512" s="50"/>
    </row>
    <row r="513" ht="14.25" customHeight="1">
      <c r="C513" s="42"/>
      <c r="D513" s="42"/>
      <c r="L513" s="50"/>
    </row>
    <row r="514" ht="14.25" customHeight="1">
      <c r="C514" s="42"/>
      <c r="D514" s="42"/>
      <c r="L514" s="50"/>
    </row>
    <row r="515" ht="14.25" customHeight="1">
      <c r="C515" s="42"/>
      <c r="D515" s="42"/>
      <c r="L515" s="50"/>
    </row>
    <row r="516" ht="14.25" customHeight="1">
      <c r="C516" s="42"/>
      <c r="D516" s="42"/>
      <c r="L516" s="50"/>
    </row>
    <row r="517" ht="14.25" customHeight="1">
      <c r="C517" s="42"/>
      <c r="D517" s="42"/>
      <c r="L517" s="50"/>
    </row>
    <row r="518" ht="14.25" customHeight="1">
      <c r="C518" s="42"/>
      <c r="D518" s="42"/>
      <c r="L518" s="50"/>
    </row>
    <row r="519" ht="14.25" customHeight="1">
      <c r="C519" s="42"/>
      <c r="D519" s="42"/>
      <c r="L519" s="50"/>
    </row>
    <row r="520" ht="14.25" customHeight="1">
      <c r="C520" s="42"/>
      <c r="D520" s="42"/>
      <c r="L520" s="50"/>
    </row>
    <row r="521" ht="14.25" customHeight="1">
      <c r="C521" s="42"/>
      <c r="D521" s="42"/>
      <c r="L521" s="50"/>
    </row>
    <row r="522" ht="14.25" customHeight="1">
      <c r="C522" s="42"/>
      <c r="D522" s="42"/>
      <c r="L522" s="50"/>
    </row>
    <row r="523" ht="14.25" customHeight="1">
      <c r="C523" s="42"/>
      <c r="D523" s="42"/>
      <c r="L523" s="50"/>
    </row>
    <row r="524" ht="14.25" customHeight="1">
      <c r="C524" s="42"/>
      <c r="D524" s="42"/>
      <c r="L524" s="50"/>
    </row>
    <row r="525" ht="14.25" customHeight="1">
      <c r="C525" s="42"/>
      <c r="D525" s="42"/>
      <c r="L525" s="50"/>
    </row>
    <row r="526" ht="14.25" customHeight="1">
      <c r="C526" s="42"/>
      <c r="D526" s="42"/>
      <c r="L526" s="50"/>
    </row>
    <row r="527" ht="14.25" customHeight="1">
      <c r="C527" s="42"/>
      <c r="D527" s="42"/>
      <c r="L527" s="50"/>
    </row>
    <row r="528" ht="14.25" customHeight="1">
      <c r="C528" s="42"/>
      <c r="D528" s="42"/>
      <c r="L528" s="50"/>
    </row>
    <row r="529" ht="14.25" customHeight="1">
      <c r="C529" s="42"/>
      <c r="D529" s="42"/>
      <c r="L529" s="50"/>
    </row>
    <row r="530" ht="14.25" customHeight="1">
      <c r="C530" s="42"/>
      <c r="D530" s="42"/>
      <c r="L530" s="50"/>
    </row>
    <row r="531" ht="14.25" customHeight="1">
      <c r="C531" s="42"/>
      <c r="D531" s="42"/>
      <c r="L531" s="50"/>
    </row>
    <row r="532" ht="14.25" customHeight="1">
      <c r="C532" s="42"/>
      <c r="D532" s="42"/>
      <c r="L532" s="50"/>
    </row>
    <row r="533" ht="14.25" customHeight="1">
      <c r="C533" s="42"/>
      <c r="D533" s="42"/>
      <c r="L533" s="50"/>
    </row>
    <row r="534" ht="14.25" customHeight="1">
      <c r="C534" s="42"/>
      <c r="D534" s="42"/>
      <c r="L534" s="50"/>
    </row>
    <row r="535" ht="14.25" customHeight="1">
      <c r="C535" s="42"/>
      <c r="D535" s="42"/>
      <c r="L535" s="50"/>
    </row>
    <row r="536" ht="14.25" customHeight="1">
      <c r="C536" s="42"/>
      <c r="D536" s="42"/>
      <c r="L536" s="50"/>
    </row>
    <row r="537" ht="14.25" customHeight="1">
      <c r="C537" s="42"/>
      <c r="D537" s="42"/>
      <c r="L537" s="50"/>
    </row>
    <row r="538" ht="14.25" customHeight="1">
      <c r="C538" s="42"/>
      <c r="D538" s="42"/>
      <c r="L538" s="50"/>
    </row>
    <row r="539" ht="14.25" customHeight="1">
      <c r="C539" s="42"/>
      <c r="D539" s="42"/>
      <c r="L539" s="50"/>
    </row>
    <row r="540" ht="14.25" customHeight="1">
      <c r="C540" s="42"/>
      <c r="D540" s="42"/>
      <c r="L540" s="50"/>
    </row>
    <row r="541" ht="14.25" customHeight="1">
      <c r="C541" s="42"/>
      <c r="D541" s="42"/>
      <c r="L541" s="50"/>
    </row>
    <row r="542" ht="14.25" customHeight="1">
      <c r="C542" s="42"/>
      <c r="D542" s="42"/>
      <c r="L542" s="50"/>
    </row>
    <row r="543" ht="14.25" customHeight="1">
      <c r="C543" s="42"/>
      <c r="D543" s="42"/>
      <c r="L543" s="50"/>
    </row>
    <row r="544" ht="14.25" customHeight="1">
      <c r="C544" s="42"/>
      <c r="D544" s="42"/>
      <c r="L544" s="50"/>
    </row>
    <row r="545" ht="14.25" customHeight="1">
      <c r="C545" s="42"/>
      <c r="D545" s="42"/>
      <c r="L545" s="50"/>
    </row>
    <row r="546" ht="14.25" customHeight="1">
      <c r="C546" s="42"/>
      <c r="D546" s="42"/>
      <c r="L546" s="50"/>
    </row>
    <row r="547" ht="14.25" customHeight="1">
      <c r="C547" s="42"/>
      <c r="D547" s="42"/>
      <c r="L547" s="50"/>
    </row>
    <row r="548" ht="14.25" customHeight="1">
      <c r="C548" s="42"/>
      <c r="D548" s="42"/>
      <c r="L548" s="50"/>
    </row>
    <row r="549" ht="14.25" customHeight="1">
      <c r="C549" s="42"/>
      <c r="D549" s="42"/>
      <c r="L549" s="50"/>
    </row>
    <row r="550" ht="14.25" customHeight="1">
      <c r="C550" s="42"/>
      <c r="D550" s="42"/>
      <c r="L550" s="50"/>
    </row>
    <row r="551" ht="14.25" customHeight="1">
      <c r="C551" s="42"/>
      <c r="D551" s="42"/>
      <c r="L551" s="50"/>
    </row>
    <row r="552" ht="14.25" customHeight="1">
      <c r="C552" s="42"/>
      <c r="D552" s="42"/>
      <c r="L552" s="50"/>
    </row>
    <row r="553" ht="14.25" customHeight="1">
      <c r="C553" s="42"/>
      <c r="D553" s="42"/>
      <c r="L553" s="50"/>
    </row>
    <row r="554" ht="14.25" customHeight="1">
      <c r="C554" s="42"/>
      <c r="D554" s="42"/>
      <c r="L554" s="50"/>
    </row>
    <row r="555" ht="14.25" customHeight="1">
      <c r="C555" s="42"/>
      <c r="D555" s="42"/>
      <c r="L555" s="50"/>
    </row>
    <row r="556" ht="14.25" customHeight="1">
      <c r="C556" s="42"/>
      <c r="D556" s="42"/>
      <c r="L556" s="50"/>
    </row>
    <row r="557" ht="14.25" customHeight="1">
      <c r="C557" s="42"/>
      <c r="D557" s="42"/>
      <c r="L557" s="50"/>
    </row>
    <row r="558" ht="14.25" customHeight="1">
      <c r="C558" s="42"/>
      <c r="D558" s="42"/>
      <c r="L558" s="50"/>
    </row>
    <row r="559" ht="14.25" customHeight="1">
      <c r="C559" s="42"/>
      <c r="D559" s="42"/>
      <c r="L559" s="50"/>
    </row>
    <row r="560" ht="14.25" customHeight="1">
      <c r="C560" s="42"/>
      <c r="D560" s="42"/>
      <c r="L560" s="50"/>
    </row>
    <row r="561" ht="14.25" customHeight="1">
      <c r="C561" s="42"/>
      <c r="D561" s="42"/>
      <c r="L561" s="50"/>
    </row>
    <row r="562" ht="14.25" customHeight="1">
      <c r="C562" s="42"/>
      <c r="D562" s="42"/>
      <c r="L562" s="50"/>
    </row>
    <row r="563" ht="14.25" customHeight="1">
      <c r="C563" s="42"/>
      <c r="D563" s="42"/>
      <c r="L563" s="50"/>
    </row>
    <row r="564" ht="14.25" customHeight="1">
      <c r="C564" s="42"/>
      <c r="D564" s="42"/>
      <c r="L564" s="50"/>
    </row>
    <row r="565" ht="14.25" customHeight="1">
      <c r="C565" s="42"/>
      <c r="D565" s="42"/>
      <c r="L565" s="50"/>
    </row>
    <row r="566" ht="14.25" customHeight="1">
      <c r="C566" s="42"/>
      <c r="D566" s="42"/>
      <c r="L566" s="50"/>
    </row>
    <row r="567" ht="14.25" customHeight="1">
      <c r="C567" s="42"/>
      <c r="D567" s="42"/>
      <c r="L567" s="50"/>
    </row>
    <row r="568" ht="14.25" customHeight="1">
      <c r="C568" s="42"/>
      <c r="D568" s="42"/>
      <c r="L568" s="50"/>
    </row>
    <row r="569" ht="14.25" customHeight="1">
      <c r="C569" s="42"/>
      <c r="D569" s="42"/>
      <c r="L569" s="50"/>
    </row>
    <row r="570" ht="14.25" customHeight="1">
      <c r="C570" s="42"/>
      <c r="D570" s="42"/>
      <c r="L570" s="50"/>
    </row>
    <row r="571" ht="14.25" customHeight="1">
      <c r="C571" s="42"/>
      <c r="D571" s="42"/>
      <c r="L571" s="50"/>
    </row>
    <row r="572" ht="14.25" customHeight="1">
      <c r="C572" s="42"/>
      <c r="D572" s="42"/>
      <c r="L572" s="50"/>
    </row>
    <row r="573" ht="14.25" customHeight="1">
      <c r="C573" s="42"/>
      <c r="D573" s="42"/>
      <c r="L573" s="50"/>
    </row>
    <row r="574" ht="14.25" customHeight="1">
      <c r="C574" s="42"/>
      <c r="D574" s="42"/>
      <c r="L574" s="50"/>
    </row>
    <row r="575" ht="14.25" customHeight="1">
      <c r="C575" s="42"/>
      <c r="D575" s="42"/>
      <c r="L575" s="50"/>
    </row>
    <row r="576" ht="14.25" customHeight="1">
      <c r="C576" s="42"/>
      <c r="D576" s="42"/>
      <c r="L576" s="50"/>
    </row>
    <row r="577" ht="14.25" customHeight="1">
      <c r="C577" s="42"/>
      <c r="D577" s="42"/>
      <c r="L577" s="50"/>
    </row>
    <row r="578" ht="14.25" customHeight="1">
      <c r="C578" s="42"/>
      <c r="D578" s="42"/>
      <c r="L578" s="50"/>
    </row>
    <row r="579" ht="14.25" customHeight="1">
      <c r="C579" s="42"/>
      <c r="D579" s="42"/>
      <c r="L579" s="50"/>
    </row>
    <row r="580" ht="14.25" customHeight="1">
      <c r="C580" s="42"/>
      <c r="D580" s="42"/>
      <c r="L580" s="50"/>
    </row>
    <row r="581" ht="14.25" customHeight="1">
      <c r="C581" s="42"/>
      <c r="D581" s="42"/>
      <c r="L581" s="50"/>
    </row>
    <row r="582" ht="14.25" customHeight="1">
      <c r="C582" s="42"/>
      <c r="D582" s="42"/>
      <c r="L582" s="50"/>
    </row>
    <row r="583" ht="14.25" customHeight="1">
      <c r="C583" s="42"/>
      <c r="D583" s="42"/>
      <c r="L583" s="50"/>
    </row>
    <row r="584" ht="14.25" customHeight="1">
      <c r="C584" s="42"/>
      <c r="D584" s="42"/>
      <c r="L584" s="50"/>
    </row>
    <row r="585" ht="14.25" customHeight="1">
      <c r="C585" s="42"/>
      <c r="D585" s="42"/>
      <c r="L585" s="50"/>
    </row>
    <row r="586" ht="14.25" customHeight="1">
      <c r="C586" s="42"/>
      <c r="D586" s="42"/>
      <c r="L586" s="50"/>
    </row>
    <row r="587" ht="14.25" customHeight="1">
      <c r="C587" s="42"/>
      <c r="D587" s="42"/>
      <c r="L587" s="50"/>
    </row>
    <row r="588" ht="14.25" customHeight="1">
      <c r="C588" s="42"/>
      <c r="D588" s="42"/>
      <c r="L588" s="50"/>
    </row>
    <row r="589" ht="14.25" customHeight="1">
      <c r="C589" s="42"/>
      <c r="D589" s="42"/>
      <c r="L589" s="50"/>
    </row>
    <row r="590" ht="14.25" customHeight="1">
      <c r="C590" s="42"/>
      <c r="D590" s="42"/>
      <c r="L590" s="50"/>
    </row>
    <row r="591" ht="14.25" customHeight="1">
      <c r="C591" s="42"/>
      <c r="D591" s="42"/>
      <c r="L591" s="50"/>
    </row>
    <row r="592" ht="14.25" customHeight="1">
      <c r="C592" s="42"/>
      <c r="D592" s="42"/>
      <c r="L592" s="50"/>
    </row>
    <row r="593" ht="14.25" customHeight="1">
      <c r="C593" s="42"/>
      <c r="D593" s="42"/>
      <c r="L593" s="50"/>
    </row>
    <row r="594" ht="14.25" customHeight="1">
      <c r="C594" s="42"/>
      <c r="D594" s="42"/>
      <c r="L594" s="50"/>
    </row>
    <row r="595" ht="14.25" customHeight="1">
      <c r="C595" s="42"/>
      <c r="D595" s="42"/>
      <c r="L595" s="50"/>
    </row>
    <row r="596" ht="14.25" customHeight="1">
      <c r="C596" s="42"/>
      <c r="D596" s="42"/>
      <c r="L596" s="50"/>
    </row>
    <row r="597" ht="14.25" customHeight="1">
      <c r="C597" s="42"/>
      <c r="D597" s="42"/>
      <c r="L597" s="50"/>
    </row>
    <row r="598" ht="14.25" customHeight="1">
      <c r="C598" s="42"/>
      <c r="D598" s="42"/>
      <c r="L598" s="50"/>
    </row>
    <row r="599" ht="14.25" customHeight="1">
      <c r="C599" s="42"/>
      <c r="D599" s="42"/>
      <c r="L599" s="50"/>
    </row>
    <row r="600" ht="14.25" customHeight="1">
      <c r="C600" s="42"/>
      <c r="D600" s="42"/>
      <c r="L600" s="50"/>
    </row>
    <row r="601" ht="14.25" customHeight="1">
      <c r="C601" s="42"/>
      <c r="D601" s="42"/>
      <c r="L601" s="50"/>
    </row>
    <row r="602" ht="14.25" customHeight="1">
      <c r="C602" s="42"/>
      <c r="D602" s="42"/>
      <c r="L602" s="50"/>
    </row>
    <row r="603" ht="14.25" customHeight="1">
      <c r="C603" s="42"/>
      <c r="D603" s="42"/>
      <c r="L603" s="50"/>
    </row>
    <row r="604" ht="14.25" customHeight="1">
      <c r="C604" s="42"/>
      <c r="D604" s="42"/>
      <c r="L604" s="50"/>
    </row>
    <row r="605" ht="14.25" customHeight="1">
      <c r="C605" s="42"/>
      <c r="D605" s="42"/>
      <c r="L605" s="50"/>
    </row>
    <row r="606" ht="14.25" customHeight="1">
      <c r="C606" s="42"/>
      <c r="D606" s="42"/>
      <c r="L606" s="50"/>
    </row>
    <row r="607" ht="14.25" customHeight="1">
      <c r="C607" s="42"/>
      <c r="D607" s="42"/>
      <c r="L607" s="50"/>
    </row>
    <row r="608" ht="14.25" customHeight="1">
      <c r="C608" s="42"/>
      <c r="D608" s="42"/>
      <c r="L608" s="50"/>
    </row>
    <row r="609" ht="14.25" customHeight="1">
      <c r="C609" s="42"/>
      <c r="D609" s="42"/>
      <c r="L609" s="50"/>
    </row>
    <row r="610" ht="14.25" customHeight="1">
      <c r="C610" s="42"/>
      <c r="D610" s="42"/>
      <c r="L610" s="50"/>
    </row>
    <row r="611" ht="14.25" customHeight="1">
      <c r="C611" s="42"/>
      <c r="D611" s="42"/>
      <c r="L611" s="50"/>
    </row>
    <row r="612" ht="14.25" customHeight="1">
      <c r="C612" s="42"/>
      <c r="D612" s="42"/>
      <c r="L612" s="50"/>
    </row>
    <row r="613" ht="14.25" customHeight="1">
      <c r="C613" s="42"/>
      <c r="D613" s="42"/>
      <c r="L613" s="50"/>
    </row>
    <row r="614" ht="14.25" customHeight="1">
      <c r="C614" s="42"/>
      <c r="D614" s="42"/>
      <c r="L614" s="50"/>
    </row>
    <row r="615" ht="14.25" customHeight="1">
      <c r="C615" s="42"/>
      <c r="D615" s="42"/>
      <c r="L615" s="50"/>
    </row>
    <row r="616" ht="14.25" customHeight="1">
      <c r="C616" s="42"/>
      <c r="D616" s="42"/>
      <c r="L616" s="50"/>
    </row>
    <row r="617" ht="14.25" customHeight="1">
      <c r="C617" s="42"/>
      <c r="D617" s="42"/>
      <c r="L617" s="50"/>
    </row>
    <row r="618" ht="14.25" customHeight="1">
      <c r="C618" s="42"/>
      <c r="D618" s="42"/>
      <c r="L618" s="50"/>
    </row>
    <row r="619" ht="14.25" customHeight="1">
      <c r="C619" s="42"/>
      <c r="D619" s="42"/>
      <c r="L619" s="50"/>
    </row>
    <row r="620" ht="14.25" customHeight="1">
      <c r="C620" s="42"/>
      <c r="D620" s="42"/>
      <c r="L620" s="50"/>
    </row>
    <row r="621" ht="14.25" customHeight="1">
      <c r="C621" s="42"/>
      <c r="D621" s="42"/>
      <c r="L621" s="50"/>
    </row>
    <row r="622" ht="14.25" customHeight="1">
      <c r="C622" s="42"/>
      <c r="D622" s="42"/>
      <c r="L622" s="50"/>
    </row>
    <row r="623" ht="14.25" customHeight="1">
      <c r="C623" s="42"/>
      <c r="D623" s="42"/>
      <c r="L623" s="50"/>
    </row>
    <row r="624" ht="14.25" customHeight="1">
      <c r="C624" s="42"/>
      <c r="D624" s="42"/>
      <c r="L624" s="50"/>
    </row>
    <row r="625" ht="14.25" customHeight="1">
      <c r="C625" s="42"/>
      <c r="D625" s="42"/>
      <c r="L625" s="50"/>
    </row>
    <row r="626" ht="14.25" customHeight="1">
      <c r="C626" s="42"/>
      <c r="D626" s="42"/>
      <c r="L626" s="50"/>
    </row>
    <row r="627" ht="14.25" customHeight="1">
      <c r="C627" s="42"/>
      <c r="D627" s="42"/>
      <c r="L627" s="50"/>
    </row>
    <row r="628" ht="14.25" customHeight="1">
      <c r="C628" s="42"/>
      <c r="D628" s="42"/>
      <c r="L628" s="50"/>
    </row>
    <row r="629" ht="14.25" customHeight="1">
      <c r="C629" s="42"/>
      <c r="D629" s="42"/>
      <c r="L629" s="50"/>
    </row>
    <row r="630" ht="14.25" customHeight="1">
      <c r="C630" s="42"/>
      <c r="D630" s="42"/>
      <c r="L630" s="50"/>
    </row>
    <row r="631" ht="14.25" customHeight="1">
      <c r="C631" s="42"/>
      <c r="D631" s="42"/>
      <c r="L631" s="50"/>
    </row>
    <row r="632" ht="14.25" customHeight="1">
      <c r="C632" s="42"/>
      <c r="D632" s="42"/>
      <c r="L632" s="50"/>
    </row>
    <row r="633" ht="14.25" customHeight="1">
      <c r="C633" s="42"/>
      <c r="D633" s="42"/>
      <c r="L633" s="50"/>
    </row>
    <row r="634" ht="14.25" customHeight="1">
      <c r="C634" s="42"/>
      <c r="D634" s="42"/>
      <c r="L634" s="50"/>
    </row>
    <row r="635" ht="14.25" customHeight="1">
      <c r="C635" s="42"/>
      <c r="D635" s="42"/>
      <c r="L635" s="50"/>
    </row>
    <row r="636" ht="14.25" customHeight="1">
      <c r="C636" s="42"/>
      <c r="D636" s="42"/>
      <c r="L636" s="50"/>
    </row>
    <row r="637" ht="14.25" customHeight="1">
      <c r="C637" s="42"/>
      <c r="D637" s="42"/>
      <c r="L637" s="50"/>
    </row>
    <row r="638" ht="14.25" customHeight="1">
      <c r="C638" s="42"/>
      <c r="D638" s="42"/>
      <c r="L638" s="50"/>
    </row>
    <row r="639" ht="14.25" customHeight="1">
      <c r="C639" s="42"/>
      <c r="D639" s="42"/>
      <c r="L639" s="50"/>
    </row>
    <row r="640" ht="14.25" customHeight="1">
      <c r="C640" s="42"/>
      <c r="D640" s="42"/>
      <c r="L640" s="50"/>
    </row>
    <row r="641" ht="14.25" customHeight="1">
      <c r="C641" s="42"/>
      <c r="D641" s="42"/>
      <c r="L641" s="50"/>
    </row>
    <row r="642" ht="14.25" customHeight="1">
      <c r="C642" s="42"/>
      <c r="D642" s="42"/>
      <c r="L642" s="50"/>
    </row>
    <row r="643" ht="14.25" customHeight="1">
      <c r="C643" s="42"/>
      <c r="D643" s="42"/>
      <c r="L643" s="50"/>
    </row>
    <row r="644" ht="14.25" customHeight="1">
      <c r="C644" s="42"/>
      <c r="D644" s="42"/>
      <c r="L644" s="50"/>
    </row>
    <row r="645" ht="14.25" customHeight="1">
      <c r="C645" s="42"/>
      <c r="D645" s="42"/>
      <c r="L645" s="50"/>
    </row>
    <row r="646" ht="14.25" customHeight="1">
      <c r="C646" s="42"/>
      <c r="D646" s="42"/>
      <c r="L646" s="50"/>
    </row>
    <row r="647" ht="14.25" customHeight="1">
      <c r="C647" s="42"/>
      <c r="D647" s="42"/>
      <c r="L647" s="50"/>
    </row>
    <row r="648" ht="14.25" customHeight="1">
      <c r="C648" s="42"/>
      <c r="D648" s="42"/>
      <c r="L648" s="50"/>
    </row>
    <row r="649" ht="14.25" customHeight="1">
      <c r="C649" s="42"/>
      <c r="D649" s="42"/>
      <c r="L649" s="50"/>
    </row>
    <row r="650" ht="14.25" customHeight="1">
      <c r="C650" s="42"/>
      <c r="D650" s="42"/>
      <c r="L650" s="50"/>
    </row>
    <row r="651" ht="14.25" customHeight="1">
      <c r="C651" s="42"/>
      <c r="D651" s="42"/>
      <c r="L651" s="50"/>
    </row>
    <row r="652" ht="14.25" customHeight="1">
      <c r="C652" s="42"/>
      <c r="D652" s="42"/>
      <c r="L652" s="50"/>
    </row>
    <row r="653" ht="14.25" customHeight="1">
      <c r="C653" s="42"/>
      <c r="D653" s="42"/>
      <c r="L653" s="50"/>
    </row>
    <row r="654" ht="14.25" customHeight="1">
      <c r="C654" s="42"/>
      <c r="D654" s="42"/>
      <c r="L654" s="50"/>
    </row>
    <row r="655" ht="14.25" customHeight="1">
      <c r="C655" s="42"/>
      <c r="D655" s="42"/>
      <c r="L655" s="50"/>
    </row>
    <row r="656" ht="14.25" customHeight="1">
      <c r="C656" s="42"/>
      <c r="D656" s="42"/>
      <c r="L656" s="50"/>
    </row>
    <row r="657" ht="14.25" customHeight="1">
      <c r="C657" s="42"/>
      <c r="D657" s="42"/>
      <c r="L657" s="50"/>
    </row>
    <row r="658" ht="14.25" customHeight="1">
      <c r="C658" s="42"/>
      <c r="D658" s="42"/>
      <c r="L658" s="50"/>
    </row>
    <row r="659" ht="14.25" customHeight="1">
      <c r="C659" s="42"/>
      <c r="D659" s="42"/>
      <c r="L659" s="50"/>
    </row>
    <row r="660" ht="14.25" customHeight="1">
      <c r="C660" s="42"/>
      <c r="D660" s="42"/>
      <c r="L660" s="50"/>
    </row>
    <row r="661" ht="14.25" customHeight="1">
      <c r="C661" s="42"/>
      <c r="D661" s="42"/>
      <c r="L661" s="50"/>
    </row>
    <row r="662" ht="14.25" customHeight="1">
      <c r="C662" s="42"/>
      <c r="D662" s="42"/>
      <c r="L662" s="50"/>
    </row>
    <row r="663" ht="14.25" customHeight="1">
      <c r="C663" s="42"/>
      <c r="D663" s="42"/>
      <c r="L663" s="50"/>
    </row>
    <row r="664" ht="14.25" customHeight="1">
      <c r="C664" s="42"/>
      <c r="D664" s="42"/>
      <c r="L664" s="50"/>
    </row>
    <row r="665" ht="14.25" customHeight="1">
      <c r="C665" s="42"/>
      <c r="D665" s="42"/>
      <c r="L665" s="50"/>
    </row>
    <row r="666" ht="14.25" customHeight="1">
      <c r="C666" s="42"/>
      <c r="D666" s="42"/>
      <c r="L666" s="50"/>
    </row>
    <row r="667" ht="14.25" customHeight="1">
      <c r="C667" s="42"/>
      <c r="D667" s="42"/>
      <c r="L667" s="50"/>
    </row>
    <row r="668" ht="14.25" customHeight="1">
      <c r="C668" s="42"/>
      <c r="D668" s="42"/>
      <c r="L668" s="50"/>
    </row>
    <row r="669" ht="14.25" customHeight="1">
      <c r="C669" s="42"/>
      <c r="D669" s="42"/>
      <c r="L669" s="50"/>
    </row>
    <row r="670" ht="14.25" customHeight="1">
      <c r="C670" s="42"/>
      <c r="D670" s="42"/>
      <c r="L670" s="50"/>
    </row>
    <row r="671" ht="14.25" customHeight="1">
      <c r="C671" s="42"/>
      <c r="D671" s="42"/>
      <c r="L671" s="50"/>
    </row>
    <row r="672" ht="14.25" customHeight="1">
      <c r="C672" s="42"/>
      <c r="D672" s="42"/>
      <c r="L672" s="50"/>
    </row>
    <row r="673" ht="14.25" customHeight="1">
      <c r="C673" s="42"/>
      <c r="D673" s="42"/>
      <c r="L673" s="50"/>
    </row>
    <row r="674" ht="14.25" customHeight="1">
      <c r="C674" s="42"/>
      <c r="D674" s="42"/>
      <c r="L674" s="50"/>
    </row>
    <row r="675" ht="14.25" customHeight="1">
      <c r="C675" s="42"/>
      <c r="D675" s="42"/>
      <c r="L675" s="50"/>
    </row>
    <row r="676" ht="14.25" customHeight="1">
      <c r="C676" s="42"/>
      <c r="D676" s="42"/>
      <c r="L676" s="50"/>
    </row>
    <row r="677" ht="14.25" customHeight="1">
      <c r="C677" s="42"/>
      <c r="D677" s="42"/>
      <c r="L677" s="50"/>
    </row>
    <row r="678" ht="14.25" customHeight="1">
      <c r="C678" s="42"/>
      <c r="D678" s="42"/>
      <c r="L678" s="50"/>
    </row>
    <row r="679" ht="14.25" customHeight="1">
      <c r="C679" s="42"/>
      <c r="D679" s="42"/>
      <c r="L679" s="50"/>
    </row>
    <row r="680" ht="14.25" customHeight="1">
      <c r="C680" s="42"/>
      <c r="D680" s="42"/>
      <c r="L680" s="50"/>
    </row>
    <row r="681" ht="14.25" customHeight="1">
      <c r="C681" s="42"/>
      <c r="D681" s="42"/>
      <c r="L681" s="50"/>
    </row>
    <row r="682" ht="14.25" customHeight="1">
      <c r="C682" s="42"/>
      <c r="D682" s="42"/>
      <c r="L682" s="50"/>
    </row>
    <row r="683" ht="14.25" customHeight="1">
      <c r="C683" s="42"/>
      <c r="D683" s="42"/>
      <c r="L683" s="50"/>
    </row>
    <row r="684" ht="14.25" customHeight="1">
      <c r="C684" s="42"/>
      <c r="D684" s="42"/>
      <c r="L684" s="50"/>
    </row>
    <row r="685" ht="14.25" customHeight="1">
      <c r="C685" s="42"/>
      <c r="D685" s="42"/>
      <c r="L685" s="50"/>
    </row>
    <row r="686" ht="14.25" customHeight="1">
      <c r="C686" s="42"/>
      <c r="D686" s="42"/>
      <c r="L686" s="50"/>
    </row>
    <row r="687" ht="14.25" customHeight="1">
      <c r="C687" s="42"/>
      <c r="D687" s="42"/>
      <c r="L687" s="50"/>
    </row>
    <row r="688" ht="14.25" customHeight="1">
      <c r="C688" s="42"/>
      <c r="D688" s="42"/>
      <c r="L688" s="50"/>
    </row>
    <row r="689" ht="14.25" customHeight="1">
      <c r="C689" s="42"/>
      <c r="D689" s="42"/>
      <c r="L689" s="50"/>
    </row>
    <row r="690" ht="14.25" customHeight="1">
      <c r="C690" s="42"/>
      <c r="D690" s="42"/>
      <c r="L690" s="50"/>
    </row>
    <row r="691" ht="14.25" customHeight="1">
      <c r="C691" s="42"/>
      <c r="D691" s="42"/>
      <c r="L691" s="50"/>
    </row>
    <row r="692" ht="14.25" customHeight="1">
      <c r="C692" s="42"/>
      <c r="D692" s="42"/>
      <c r="L692" s="50"/>
    </row>
    <row r="693" ht="14.25" customHeight="1">
      <c r="C693" s="42"/>
      <c r="D693" s="42"/>
      <c r="L693" s="50"/>
    </row>
    <row r="694" ht="14.25" customHeight="1">
      <c r="C694" s="42"/>
      <c r="D694" s="42"/>
      <c r="L694" s="50"/>
    </row>
    <row r="695" ht="14.25" customHeight="1">
      <c r="C695" s="42"/>
      <c r="D695" s="42"/>
      <c r="L695" s="50"/>
    </row>
    <row r="696" ht="14.25" customHeight="1">
      <c r="C696" s="42"/>
      <c r="D696" s="42"/>
      <c r="L696" s="50"/>
    </row>
    <row r="697" ht="14.25" customHeight="1">
      <c r="C697" s="42"/>
      <c r="D697" s="42"/>
      <c r="L697" s="50"/>
    </row>
    <row r="698" ht="14.25" customHeight="1">
      <c r="C698" s="42"/>
      <c r="D698" s="42"/>
      <c r="L698" s="50"/>
    </row>
    <row r="699" ht="14.25" customHeight="1">
      <c r="C699" s="42"/>
      <c r="D699" s="42"/>
      <c r="L699" s="50"/>
    </row>
    <row r="700" ht="14.25" customHeight="1">
      <c r="C700" s="42"/>
      <c r="D700" s="42"/>
      <c r="L700" s="50"/>
    </row>
    <row r="701" ht="14.25" customHeight="1">
      <c r="C701" s="42"/>
      <c r="D701" s="42"/>
      <c r="L701" s="50"/>
    </row>
    <row r="702" ht="14.25" customHeight="1">
      <c r="C702" s="42"/>
      <c r="D702" s="42"/>
      <c r="L702" s="50"/>
    </row>
    <row r="703" ht="14.25" customHeight="1">
      <c r="C703" s="42"/>
      <c r="D703" s="42"/>
      <c r="L703" s="50"/>
    </row>
    <row r="704" ht="14.25" customHeight="1">
      <c r="C704" s="42"/>
      <c r="D704" s="42"/>
      <c r="L704" s="50"/>
    </row>
    <row r="705" ht="14.25" customHeight="1">
      <c r="C705" s="42"/>
      <c r="D705" s="42"/>
      <c r="L705" s="50"/>
    </row>
    <row r="706" ht="14.25" customHeight="1">
      <c r="C706" s="42"/>
      <c r="D706" s="42"/>
      <c r="L706" s="50"/>
    </row>
    <row r="707" ht="14.25" customHeight="1">
      <c r="C707" s="42"/>
      <c r="D707" s="42"/>
      <c r="L707" s="50"/>
    </row>
    <row r="708" ht="14.25" customHeight="1">
      <c r="C708" s="42"/>
      <c r="D708" s="42"/>
      <c r="L708" s="50"/>
    </row>
    <row r="709" ht="14.25" customHeight="1">
      <c r="C709" s="42"/>
      <c r="D709" s="42"/>
      <c r="L709" s="50"/>
    </row>
    <row r="710" ht="14.25" customHeight="1">
      <c r="C710" s="42"/>
      <c r="D710" s="42"/>
      <c r="L710" s="50"/>
    </row>
    <row r="711" ht="14.25" customHeight="1">
      <c r="C711" s="42"/>
      <c r="D711" s="42"/>
      <c r="L711" s="50"/>
    </row>
    <row r="712" ht="14.25" customHeight="1">
      <c r="C712" s="42"/>
      <c r="D712" s="42"/>
      <c r="L712" s="50"/>
    </row>
    <row r="713" ht="14.25" customHeight="1">
      <c r="C713" s="42"/>
      <c r="D713" s="42"/>
      <c r="L713" s="50"/>
    </row>
    <row r="714" ht="14.25" customHeight="1">
      <c r="C714" s="42"/>
      <c r="D714" s="42"/>
      <c r="L714" s="50"/>
    </row>
    <row r="715" ht="14.25" customHeight="1">
      <c r="C715" s="42"/>
      <c r="D715" s="42"/>
      <c r="L715" s="50"/>
    </row>
    <row r="716" ht="14.25" customHeight="1">
      <c r="C716" s="42"/>
      <c r="D716" s="42"/>
      <c r="L716" s="50"/>
    </row>
    <row r="717" ht="14.25" customHeight="1">
      <c r="C717" s="42"/>
      <c r="D717" s="42"/>
      <c r="L717" s="50"/>
    </row>
    <row r="718" ht="14.25" customHeight="1">
      <c r="C718" s="42"/>
      <c r="D718" s="42"/>
      <c r="L718" s="50"/>
    </row>
    <row r="719" ht="14.25" customHeight="1">
      <c r="C719" s="42"/>
      <c r="D719" s="42"/>
      <c r="L719" s="50"/>
    </row>
    <row r="720" ht="14.25" customHeight="1">
      <c r="C720" s="42"/>
      <c r="D720" s="42"/>
      <c r="L720" s="50"/>
    </row>
    <row r="721" ht="14.25" customHeight="1">
      <c r="C721" s="42"/>
      <c r="D721" s="42"/>
      <c r="L721" s="50"/>
    </row>
    <row r="722" ht="14.25" customHeight="1">
      <c r="C722" s="42"/>
      <c r="D722" s="42"/>
      <c r="L722" s="50"/>
    </row>
    <row r="723" ht="14.25" customHeight="1">
      <c r="C723" s="42"/>
      <c r="D723" s="42"/>
      <c r="L723" s="50"/>
    </row>
    <row r="724" ht="14.25" customHeight="1">
      <c r="C724" s="42"/>
      <c r="D724" s="42"/>
      <c r="L724" s="50"/>
    </row>
    <row r="725" ht="14.25" customHeight="1">
      <c r="C725" s="42"/>
      <c r="D725" s="42"/>
      <c r="L725" s="50"/>
    </row>
    <row r="726" ht="14.25" customHeight="1">
      <c r="C726" s="42"/>
      <c r="D726" s="42"/>
      <c r="L726" s="50"/>
    </row>
    <row r="727" ht="14.25" customHeight="1">
      <c r="C727" s="42"/>
      <c r="D727" s="42"/>
      <c r="L727" s="50"/>
    </row>
    <row r="728" ht="14.25" customHeight="1">
      <c r="C728" s="42"/>
      <c r="D728" s="42"/>
      <c r="L728" s="50"/>
    </row>
    <row r="729" ht="14.25" customHeight="1">
      <c r="C729" s="42"/>
      <c r="D729" s="42"/>
      <c r="L729" s="50"/>
    </row>
    <row r="730" ht="14.25" customHeight="1">
      <c r="C730" s="42"/>
      <c r="D730" s="42"/>
      <c r="L730" s="50"/>
    </row>
    <row r="731" ht="14.25" customHeight="1">
      <c r="C731" s="42"/>
      <c r="D731" s="42"/>
      <c r="L731" s="50"/>
    </row>
    <row r="732" ht="14.25" customHeight="1">
      <c r="C732" s="42"/>
      <c r="D732" s="42"/>
      <c r="L732" s="50"/>
    </row>
    <row r="733" ht="14.25" customHeight="1">
      <c r="C733" s="42"/>
      <c r="D733" s="42"/>
      <c r="L733" s="50"/>
    </row>
    <row r="734" ht="14.25" customHeight="1">
      <c r="C734" s="42"/>
      <c r="D734" s="42"/>
      <c r="L734" s="50"/>
    </row>
    <row r="735" ht="14.25" customHeight="1">
      <c r="C735" s="42"/>
      <c r="D735" s="42"/>
      <c r="L735" s="50"/>
    </row>
    <row r="736" ht="14.25" customHeight="1">
      <c r="C736" s="42"/>
      <c r="D736" s="42"/>
      <c r="L736" s="50"/>
    </row>
    <row r="737" ht="14.25" customHeight="1">
      <c r="C737" s="42"/>
      <c r="D737" s="42"/>
      <c r="L737" s="50"/>
    </row>
    <row r="738" ht="14.25" customHeight="1">
      <c r="C738" s="42"/>
      <c r="D738" s="42"/>
      <c r="L738" s="50"/>
    </row>
    <row r="739" ht="14.25" customHeight="1">
      <c r="C739" s="42"/>
      <c r="D739" s="42"/>
      <c r="L739" s="50"/>
    </row>
    <row r="740" ht="14.25" customHeight="1">
      <c r="C740" s="42"/>
      <c r="D740" s="42"/>
      <c r="L740" s="50"/>
    </row>
    <row r="741" ht="14.25" customHeight="1">
      <c r="C741" s="42"/>
      <c r="D741" s="42"/>
      <c r="L741" s="50"/>
    </row>
    <row r="742" ht="14.25" customHeight="1">
      <c r="C742" s="42"/>
      <c r="D742" s="42"/>
      <c r="L742" s="50"/>
    </row>
    <row r="743" ht="14.25" customHeight="1">
      <c r="C743" s="42"/>
      <c r="D743" s="42"/>
      <c r="L743" s="50"/>
    </row>
    <row r="744" ht="14.25" customHeight="1">
      <c r="C744" s="42"/>
      <c r="D744" s="42"/>
      <c r="L744" s="50"/>
    </row>
    <row r="745" ht="14.25" customHeight="1">
      <c r="C745" s="42"/>
      <c r="D745" s="42"/>
      <c r="L745" s="50"/>
    </row>
    <row r="746" ht="14.25" customHeight="1">
      <c r="C746" s="42"/>
      <c r="D746" s="42"/>
      <c r="L746" s="50"/>
    </row>
    <row r="747" ht="14.25" customHeight="1">
      <c r="C747" s="42"/>
      <c r="D747" s="42"/>
      <c r="L747" s="50"/>
    </row>
    <row r="748" ht="14.25" customHeight="1">
      <c r="C748" s="42"/>
      <c r="D748" s="42"/>
      <c r="L748" s="50"/>
    </row>
    <row r="749" ht="14.25" customHeight="1">
      <c r="C749" s="42"/>
      <c r="D749" s="42"/>
      <c r="L749" s="50"/>
    </row>
    <row r="750" ht="14.25" customHeight="1">
      <c r="C750" s="42"/>
      <c r="D750" s="42"/>
      <c r="L750" s="50"/>
    </row>
    <row r="751" ht="14.25" customHeight="1">
      <c r="C751" s="42"/>
      <c r="D751" s="42"/>
      <c r="L751" s="50"/>
    </row>
    <row r="752" ht="14.25" customHeight="1">
      <c r="C752" s="42"/>
      <c r="D752" s="42"/>
      <c r="L752" s="50"/>
    </row>
    <row r="753" ht="14.25" customHeight="1">
      <c r="C753" s="42"/>
      <c r="D753" s="42"/>
      <c r="L753" s="50"/>
    </row>
    <row r="754" ht="14.25" customHeight="1">
      <c r="C754" s="42"/>
      <c r="D754" s="42"/>
      <c r="L754" s="50"/>
    </row>
    <row r="755" ht="14.25" customHeight="1">
      <c r="C755" s="42"/>
      <c r="D755" s="42"/>
      <c r="L755" s="50"/>
    </row>
    <row r="756" ht="14.25" customHeight="1">
      <c r="C756" s="42"/>
      <c r="D756" s="42"/>
      <c r="L756" s="50"/>
    </row>
    <row r="757" ht="14.25" customHeight="1">
      <c r="C757" s="42"/>
      <c r="D757" s="42"/>
      <c r="L757" s="50"/>
    </row>
    <row r="758" ht="14.25" customHeight="1">
      <c r="C758" s="42"/>
      <c r="D758" s="42"/>
      <c r="L758" s="50"/>
    </row>
    <row r="759" ht="14.25" customHeight="1">
      <c r="C759" s="42"/>
      <c r="D759" s="42"/>
      <c r="L759" s="50"/>
    </row>
    <row r="760" ht="14.25" customHeight="1">
      <c r="C760" s="42"/>
      <c r="D760" s="42"/>
      <c r="L760" s="50"/>
    </row>
    <row r="761" ht="14.25" customHeight="1">
      <c r="C761" s="42"/>
      <c r="D761" s="42"/>
      <c r="L761" s="50"/>
    </row>
    <row r="762" ht="14.25" customHeight="1">
      <c r="C762" s="42"/>
      <c r="D762" s="42"/>
      <c r="L762" s="50"/>
    </row>
    <row r="763" ht="14.25" customHeight="1">
      <c r="C763" s="42"/>
      <c r="D763" s="42"/>
      <c r="L763" s="50"/>
    </row>
    <row r="764" ht="14.25" customHeight="1">
      <c r="C764" s="42"/>
      <c r="D764" s="42"/>
      <c r="L764" s="50"/>
    </row>
    <row r="765" ht="14.25" customHeight="1">
      <c r="C765" s="42"/>
      <c r="D765" s="42"/>
      <c r="L765" s="50"/>
    </row>
    <row r="766" ht="14.25" customHeight="1">
      <c r="C766" s="42"/>
      <c r="D766" s="42"/>
      <c r="L766" s="50"/>
    </row>
    <row r="767" ht="14.25" customHeight="1">
      <c r="C767" s="42"/>
      <c r="D767" s="42"/>
      <c r="L767" s="50"/>
    </row>
    <row r="768" ht="14.25" customHeight="1">
      <c r="C768" s="42"/>
      <c r="D768" s="42"/>
      <c r="L768" s="50"/>
    </row>
    <row r="769" ht="14.25" customHeight="1">
      <c r="C769" s="42"/>
      <c r="D769" s="42"/>
      <c r="L769" s="50"/>
    </row>
    <row r="770" ht="14.25" customHeight="1">
      <c r="C770" s="42"/>
      <c r="D770" s="42"/>
      <c r="L770" s="50"/>
    </row>
    <row r="771" ht="14.25" customHeight="1">
      <c r="C771" s="42"/>
      <c r="D771" s="42"/>
      <c r="L771" s="50"/>
    </row>
    <row r="772" ht="14.25" customHeight="1">
      <c r="C772" s="42"/>
      <c r="D772" s="42"/>
      <c r="L772" s="50"/>
    </row>
    <row r="773" ht="14.25" customHeight="1">
      <c r="C773" s="42"/>
      <c r="D773" s="42"/>
      <c r="L773" s="50"/>
    </row>
    <row r="774" ht="14.25" customHeight="1">
      <c r="C774" s="42"/>
      <c r="D774" s="42"/>
      <c r="L774" s="50"/>
    </row>
    <row r="775" ht="14.25" customHeight="1">
      <c r="C775" s="42"/>
      <c r="D775" s="42"/>
      <c r="L775" s="50"/>
    </row>
    <row r="776" ht="14.25" customHeight="1">
      <c r="C776" s="42"/>
      <c r="D776" s="42"/>
      <c r="L776" s="50"/>
    </row>
    <row r="777" ht="14.25" customHeight="1">
      <c r="C777" s="42"/>
      <c r="D777" s="42"/>
      <c r="L777" s="50"/>
    </row>
    <row r="778" ht="14.25" customHeight="1">
      <c r="C778" s="42"/>
      <c r="D778" s="42"/>
      <c r="L778" s="50"/>
    </row>
    <row r="779" ht="14.25" customHeight="1">
      <c r="C779" s="42"/>
      <c r="D779" s="42"/>
      <c r="L779" s="50"/>
    </row>
    <row r="780" ht="14.25" customHeight="1">
      <c r="C780" s="42"/>
      <c r="D780" s="42"/>
      <c r="L780" s="50"/>
    </row>
    <row r="781" ht="14.25" customHeight="1">
      <c r="C781" s="42"/>
      <c r="D781" s="42"/>
      <c r="L781" s="50"/>
    </row>
    <row r="782" ht="14.25" customHeight="1">
      <c r="C782" s="42"/>
      <c r="D782" s="42"/>
      <c r="L782" s="50"/>
    </row>
    <row r="783" ht="14.25" customHeight="1">
      <c r="C783" s="42"/>
      <c r="D783" s="42"/>
      <c r="L783" s="50"/>
    </row>
    <row r="784" ht="14.25" customHeight="1">
      <c r="C784" s="42"/>
      <c r="D784" s="42"/>
      <c r="L784" s="50"/>
    </row>
    <row r="785" ht="14.25" customHeight="1">
      <c r="C785" s="42"/>
      <c r="D785" s="42"/>
      <c r="L785" s="50"/>
    </row>
    <row r="786" ht="14.25" customHeight="1">
      <c r="C786" s="42"/>
      <c r="D786" s="42"/>
      <c r="L786" s="50"/>
    </row>
    <row r="787" ht="14.25" customHeight="1">
      <c r="C787" s="42"/>
      <c r="D787" s="42"/>
      <c r="L787" s="50"/>
    </row>
    <row r="788" ht="14.25" customHeight="1">
      <c r="C788" s="42"/>
      <c r="D788" s="42"/>
      <c r="L788" s="50"/>
    </row>
    <row r="789" ht="14.25" customHeight="1">
      <c r="C789" s="42"/>
      <c r="D789" s="42"/>
      <c r="L789" s="50"/>
    </row>
    <row r="790" ht="14.25" customHeight="1">
      <c r="C790" s="42"/>
      <c r="D790" s="42"/>
      <c r="L790" s="50"/>
    </row>
    <row r="791" ht="14.25" customHeight="1">
      <c r="C791" s="42"/>
      <c r="D791" s="42"/>
      <c r="L791" s="50"/>
    </row>
    <row r="792" ht="14.25" customHeight="1">
      <c r="C792" s="42"/>
      <c r="D792" s="42"/>
      <c r="L792" s="50"/>
    </row>
    <row r="793" ht="14.25" customHeight="1">
      <c r="C793" s="42"/>
      <c r="D793" s="42"/>
      <c r="L793" s="50"/>
    </row>
    <row r="794" ht="14.25" customHeight="1">
      <c r="C794" s="42"/>
      <c r="D794" s="42"/>
      <c r="L794" s="50"/>
    </row>
    <row r="795" ht="14.25" customHeight="1">
      <c r="C795" s="42"/>
      <c r="D795" s="42"/>
      <c r="L795" s="50"/>
    </row>
    <row r="796" ht="14.25" customHeight="1">
      <c r="C796" s="42"/>
      <c r="D796" s="42"/>
      <c r="L796" s="50"/>
    </row>
    <row r="797" ht="14.25" customHeight="1">
      <c r="C797" s="42"/>
      <c r="D797" s="42"/>
      <c r="L797" s="50"/>
    </row>
    <row r="798" ht="14.25" customHeight="1">
      <c r="C798" s="42"/>
      <c r="D798" s="42"/>
      <c r="L798" s="50"/>
    </row>
    <row r="799" ht="14.25" customHeight="1">
      <c r="C799" s="42"/>
      <c r="D799" s="42"/>
      <c r="L799" s="50"/>
    </row>
    <row r="800" ht="14.25" customHeight="1">
      <c r="C800" s="42"/>
      <c r="D800" s="42"/>
      <c r="L800" s="50"/>
    </row>
    <row r="801" ht="14.25" customHeight="1">
      <c r="C801" s="42"/>
      <c r="D801" s="42"/>
      <c r="L801" s="50"/>
    </row>
    <row r="802" ht="14.25" customHeight="1">
      <c r="C802" s="42"/>
      <c r="D802" s="42"/>
      <c r="L802" s="50"/>
    </row>
    <row r="803" ht="14.25" customHeight="1">
      <c r="C803" s="42"/>
      <c r="D803" s="42"/>
      <c r="L803" s="50"/>
    </row>
    <row r="804" ht="14.25" customHeight="1">
      <c r="C804" s="42"/>
      <c r="D804" s="42"/>
      <c r="L804" s="50"/>
    </row>
    <row r="805" ht="14.25" customHeight="1">
      <c r="C805" s="42"/>
      <c r="D805" s="42"/>
      <c r="L805" s="50"/>
    </row>
    <row r="806" ht="14.25" customHeight="1">
      <c r="C806" s="42"/>
      <c r="D806" s="42"/>
      <c r="L806" s="50"/>
    </row>
    <row r="807" ht="14.25" customHeight="1">
      <c r="C807" s="42"/>
      <c r="D807" s="42"/>
      <c r="L807" s="50"/>
    </row>
    <row r="808" ht="14.25" customHeight="1">
      <c r="C808" s="42"/>
      <c r="D808" s="42"/>
      <c r="L808" s="50"/>
    </row>
    <row r="809" ht="14.25" customHeight="1">
      <c r="C809" s="42"/>
      <c r="D809" s="42"/>
      <c r="L809" s="50"/>
    </row>
    <row r="810" ht="14.25" customHeight="1">
      <c r="C810" s="42"/>
      <c r="D810" s="42"/>
      <c r="L810" s="50"/>
    </row>
    <row r="811" ht="14.25" customHeight="1">
      <c r="C811" s="42"/>
      <c r="D811" s="42"/>
      <c r="L811" s="50"/>
    </row>
    <row r="812" ht="14.25" customHeight="1">
      <c r="C812" s="42"/>
      <c r="D812" s="42"/>
      <c r="L812" s="50"/>
    </row>
    <row r="813" ht="14.25" customHeight="1">
      <c r="C813" s="42"/>
      <c r="D813" s="42"/>
      <c r="L813" s="50"/>
    </row>
    <row r="814" ht="14.25" customHeight="1">
      <c r="C814" s="42"/>
      <c r="D814" s="42"/>
      <c r="L814" s="50"/>
    </row>
    <row r="815" ht="14.25" customHeight="1">
      <c r="C815" s="42"/>
      <c r="D815" s="42"/>
      <c r="L815" s="50"/>
    </row>
    <row r="816" ht="14.25" customHeight="1">
      <c r="C816" s="42"/>
      <c r="D816" s="42"/>
      <c r="L816" s="50"/>
    </row>
    <row r="817" ht="14.25" customHeight="1">
      <c r="C817" s="42"/>
      <c r="D817" s="42"/>
      <c r="L817" s="50"/>
    </row>
    <row r="818" ht="14.25" customHeight="1">
      <c r="C818" s="42"/>
      <c r="D818" s="42"/>
      <c r="L818" s="50"/>
    </row>
    <row r="819" ht="14.25" customHeight="1">
      <c r="C819" s="42"/>
      <c r="D819" s="42"/>
      <c r="L819" s="50"/>
    </row>
    <row r="820" ht="14.25" customHeight="1">
      <c r="C820" s="42"/>
      <c r="D820" s="42"/>
      <c r="L820" s="50"/>
    </row>
    <row r="821" ht="14.25" customHeight="1">
      <c r="C821" s="42"/>
      <c r="D821" s="42"/>
      <c r="L821" s="50"/>
    </row>
    <row r="822" ht="14.25" customHeight="1">
      <c r="C822" s="42"/>
      <c r="D822" s="42"/>
      <c r="L822" s="50"/>
    </row>
    <row r="823" ht="14.25" customHeight="1">
      <c r="C823" s="42"/>
      <c r="D823" s="42"/>
      <c r="L823" s="50"/>
    </row>
    <row r="824" ht="14.25" customHeight="1">
      <c r="C824" s="42"/>
      <c r="D824" s="42"/>
      <c r="L824" s="50"/>
    </row>
    <row r="825" ht="14.25" customHeight="1">
      <c r="C825" s="42"/>
      <c r="D825" s="42"/>
      <c r="L825" s="50"/>
    </row>
    <row r="826" ht="14.25" customHeight="1">
      <c r="C826" s="42"/>
      <c r="D826" s="42"/>
      <c r="L826" s="50"/>
    </row>
    <row r="827" ht="14.25" customHeight="1">
      <c r="C827" s="42"/>
      <c r="D827" s="42"/>
      <c r="L827" s="50"/>
    </row>
    <row r="828" ht="14.25" customHeight="1">
      <c r="C828" s="42"/>
      <c r="D828" s="42"/>
      <c r="L828" s="50"/>
    </row>
    <row r="829" ht="14.25" customHeight="1">
      <c r="C829" s="42"/>
      <c r="D829" s="42"/>
      <c r="L829" s="50"/>
    </row>
    <row r="830" ht="14.25" customHeight="1">
      <c r="C830" s="42"/>
      <c r="D830" s="42"/>
      <c r="L830" s="50"/>
    </row>
    <row r="831" ht="14.25" customHeight="1">
      <c r="C831" s="42"/>
      <c r="D831" s="42"/>
      <c r="L831" s="50"/>
    </row>
    <row r="832" ht="14.25" customHeight="1">
      <c r="C832" s="42"/>
      <c r="D832" s="42"/>
      <c r="L832" s="50"/>
    </row>
    <row r="833" ht="14.25" customHeight="1">
      <c r="C833" s="42"/>
      <c r="D833" s="42"/>
      <c r="L833" s="50"/>
    </row>
    <row r="834" ht="14.25" customHeight="1">
      <c r="C834" s="42"/>
      <c r="D834" s="42"/>
      <c r="L834" s="50"/>
    </row>
    <row r="835" ht="14.25" customHeight="1">
      <c r="C835" s="42"/>
      <c r="D835" s="42"/>
      <c r="L835" s="50"/>
    </row>
    <row r="836" ht="14.25" customHeight="1">
      <c r="C836" s="42"/>
      <c r="D836" s="42"/>
      <c r="L836" s="50"/>
    </row>
    <row r="837" ht="14.25" customHeight="1">
      <c r="C837" s="42"/>
      <c r="D837" s="42"/>
      <c r="L837" s="50"/>
    </row>
    <row r="838" ht="14.25" customHeight="1">
      <c r="C838" s="42"/>
      <c r="D838" s="42"/>
      <c r="L838" s="50"/>
    </row>
    <row r="839" ht="14.25" customHeight="1">
      <c r="C839" s="42"/>
      <c r="D839" s="42"/>
      <c r="L839" s="50"/>
    </row>
    <row r="840" ht="14.25" customHeight="1">
      <c r="C840" s="42"/>
      <c r="D840" s="42"/>
      <c r="L840" s="50"/>
    </row>
    <row r="841" ht="14.25" customHeight="1">
      <c r="C841" s="42"/>
      <c r="D841" s="42"/>
      <c r="L841" s="50"/>
    </row>
    <row r="842" ht="14.25" customHeight="1">
      <c r="C842" s="42"/>
      <c r="D842" s="42"/>
      <c r="L842" s="50"/>
    </row>
    <row r="843" ht="14.25" customHeight="1">
      <c r="C843" s="42"/>
      <c r="D843" s="42"/>
      <c r="L843" s="50"/>
    </row>
    <row r="844" ht="14.25" customHeight="1">
      <c r="C844" s="42"/>
      <c r="D844" s="42"/>
      <c r="L844" s="50"/>
    </row>
    <row r="845" ht="14.25" customHeight="1">
      <c r="C845" s="42"/>
      <c r="D845" s="42"/>
      <c r="L845" s="50"/>
    </row>
    <row r="846" ht="14.25" customHeight="1">
      <c r="C846" s="42"/>
      <c r="D846" s="42"/>
      <c r="L846" s="50"/>
    </row>
    <row r="847" ht="14.25" customHeight="1">
      <c r="C847" s="42"/>
      <c r="D847" s="42"/>
      <c r="L847" s="50"/>
    </row>
    <row r="848" ht="14.25" customHeight="1">
      <c r="C848" s="42"/>
      <c r="D848" s="42"/>
      <c r="L848" s="50"/>
    </row>
    <row r="849" ht="14.25" customHeight="1">
      <c r="C849" s="42"/>
      <c r="D849" s="42"/>
      <c r="L849" s="50"/>
    </row>
    <row r="850" ht="14.25" customHeight="1">
      <c r="C850" s="42"/>
      <c r="D850" s="42"/>
      <c r="L850" s="50"/>
    </row>
    <row r="851" ht="14.25" customHeight="1">
      <c r="C851" s="42"/>
      <c r="D851" s="42"/>
      <c r="L851" s="50"/>
    </row>
    <row r="852" ht="14.25" customHeight="1">
      <c r="C852" s="42"/>
      <c r="D852" s="42"/>
      <c r="L852" s="50"/>
    </row>
    <row r="853" ht="14.25" customHeight="1">
      <c r="C853" s="42"/>
      <c r="D853" s="42"/>
      <c r="L853" s="50"/>
    </row>
    <row r="854" ht="14.25" customHeight="1">
      <c r="C854" s="42"/>
      <c r="D854" s="42"/>
      <c r="L854" s="50"/>
    </row>
    <row r="855" ht="14.25" customHeight="1">
      <c r="C855" s="42"/>
      <c r="D855" s="42"/>
      <c r="L855" s="50"/>
    </row>
    <row r="856" ht="14.25" customHeight="1">
      <c r="C856" s="42"/>
      <c r="D856" s="42"/>
      <c r="L856" s="50"/>
    </row>
    <row r="857" ht="14.25" customHeight="1">
      <c r="C857" s="42"/>
      <c r="D857" s="42"/>
      <c r="L857" s="50"/>
    </row>
    <row r="858" ht="14.25" customHeight="1">
      <c r="C858" s="42"/>
      <c r="D858" s="42"/>
      <c r="L858" s="50"/>
    </row>
    <row r="859" ht="14.25" customHeight="1">
      <c r="C859" s="42"/>
      <c r="D859" s="42"/>
      <c r="L859" s="50"/>
    </row>
    <row r="860" ht="14.25" customHeight="1">
      <c r="C860" s="42"/>
      <c r="D860" s="42"/>
      <c r="L860" s="50"/>
    </row>
    <row r="861" ht="14.25" customHeight="1">
      <c r="C861" s="42"/>
      <c r="D861" s="42"/>
      <c r="L861" s="50"/>
    </row>
    <row r="862" ht="14.25" customHeight="1">
      <c r="C862" s="42"/>
      <c r="D862" s="42"/>
      <c r="L862" s="50"/>
    </row>
    <row r="863" ht="14.25" customHeight="1">
      <c r="C863" s="42"/>
      <c r="D863" s="42"/>
      <c r="L863" s="50"/>
    </row>
    <row r="864" ht="14.25" customHeight="1">
      <c r="C864" s="42"/>
      <c r="D864" s="42"/>
      <c r="L864" s="50"/>
    </row>
    <row r="865" ht="14.25" customHeight="1">
      <c r="C865" s="42"/>
      <c r="D865" s="42"/>
      <c r="L865" s="50"/>
    </row>
    <row r="866" ht="14.25" customHeight="1">
      <c r="C866" s="42"/>
      <c r="D866" s="42"/>
      <c r="L866" s="50"/>
    </row>
    <row r="867" ht="14.25" customHeight="1">
      <c r="C867" s="42"/>
      <c r="D867" s="42"/>
      <c r="L867" s="50"/>
    </row>
    <row r="868" ht="14.25" customHeight="1">
      <c r="C868" s="42"/>
      <c r="D868" s="42"/>
      <c r="L868" s="50"/>
    </row>
    <row r="869" ht="14.25" customHeight="1">
      <c r="C869" s="42"/>
      <c r="D869" s="42"/>
      <c r="L869" s="50"/>
    </row>
    <row r="870" ht="14.25" customHeight="1">
      <c r="C870" s="42"/>
      <c r="D870" s="42"/>
      <c r="L870" s="50"/>
    </row>
    <row r="871" ht="14.25" customHeight="1">
      <c r="C871" s="42"/>
      <c r="D871" s="42"/>
      <c r="L871" s="50"/>
    </row>
    <row r="872" ht="14.25" customHeight="1">
      <c r="C872" s="42"/>
      <c r="D872" s="42"/>
      <c r="L872" s="50"/>
    </row>
    <row r="873" ht="14.25" customHeight="1">
      <c r="C873" s="42"/>
      <c r="D873" s="42"/>
      <c r="L873" s="50"/>
    </row>
    <row r="874" ht="14.25" customHeight="1">
      <c r="C874" s="42"/>
      <c r="D874" s="42"/>
      <c r="L874" s="50"/>
    </row>
    <row r="875" ht="14.25" customHeight="1">
      <c r="C875" s="42"/>
      <c r="D875" s="42"/>
      <c r="L875" s="50"/>
    </row>
    <row r="876" ht="14.25" customHeight="1">
      <c r="C876" s="42"/>
      <c r="D876" s="42"/>
      <c r="L876" s="50"/>
    </row>
    <row r="877" ht="14.25" customHeight="1">
      <c r="C877" s="42"/>
      <c r="D877" s="42"/>
      <c r="L877" s="50"/>
    </row>
    <row r="878" ht="14.25" customHeight="1">
      <c r="C878" s="42"/>
      <c r="D878" s="42"/>
      <c r="L878" s="50"/>
    </row>
    <row r="879" ht="14.25" customHeight="1">
      <c r="C879" s="42"/>
      <c r="D879" s="42"/>
      <c r="L879" s="50"/>
    </row>
    <row r="880" ht="14.25" customHeight="1">
      <c r="C880" s="42"/>
      <c r="D880" s="42"/>
      <c r="L880" s="50"/>
    </row>
    <row r="881" ht="14.25" customHeight="1">
      <c r="C881" s="42"/>
      <c r="D881" s="42"/>
      <c r="L881" s="50"/>
    </row>
    <row r="882" ht="14.25" customHeight="1">
      <c r="C882" s="42"/>
      <c r="D882" s="42"/>
      <c r="L882" s="50"/>
    </row>
    <row r="883" ht="14.25" customHeight="1">
      <c r="C883" s="42"/>
      <c r="D883" s="42"/>
      <c r="L883" s="50"/>
    </row>
    <row r="884" ht="14.25" customHeight="1">
      <c r="C884" s="42"/>
      <c r="D884" s="42"/>
      <c r="L884" s="50"/>
    </row>
    <row r="885" ht="14.25" customHeight="1">
      <c r="C885" s="42"/>
      <c r="D885" s="42"/>
      <c r="L885" s="50"/>
    </row>
    <row r="886" ht="14.25" customHeight="1">
      <c r="C886" s="42"/>
      <c r="D886" s="42"/>
      <c r="L886" s="50"/>
    </row>
    <row r="887" ht="14.25" customHeight="1">
      <c r="C887" s="42"/>
      <c r="D887" s="42"/>
      <c r="L887" s="50"/>
    </row>
    <row r="888" ht="14.25" customHeight="1">
      <c r="C888" s="42"/>
      <c r="D888" s="42"/>
      <c r="L888" s="50"/>
    </row>
    <row r="889" ht="14.25" customHeight="1">
      <c r="C889" s="42"/>
      <c r="D889" s="42"/>
      <c r="L889" s="50"/>
    </row>
    <row r="890" ht="14.25" customHeight="1">
      <c r="C890" s="42"/>
      <c r="D890" s="42"/>
      <c r="L890" s="50"/>
    </row>
    <row r="891" ht="14.25" customHeight="1">
      <c r="C891" s="42"/>
      <c r="D891" s="42"/>
      <c r="L891" s="50"/>
    </row>
    <row r="892" ht="14.25" customHeight="1">
      <c r="C892" s="42"/>
      <c r="D892" s="42"/>
      <c r="L892" s="50"/>
    </row>
    <row r="893" ht="14.25" customHeight="1">
      <c r="C893" s="42"/>
      <c r="D893" s="42"/>
      <c r="L893" s="50"/>
    </row>
    <row r="894" ht="14.25" customHeight="1">
      <c r="C894" s="42"/>
      <c r="D894" s="42"/>
      <c r="L894" s="50"/>
    </row>
    <row r="895" ht="14.25" customHeight="1">
      <c r="C895" s="42"/>
      <c r="D895" s="42"/>
      <c r="L895" s="50"/>
    </row>
    <row r="896" ht="14.25" customHeight="1">
      <c r="C896" s="42"/>
      <c r="D896" s="42"/>
      <c r="L896" s="50"/>
    </row>
    <row r="897" ht="14.25" customHeight="1">
      <c r="C897" s="42"/>
      <c r="D897" s="42"/>
      <c r="L897" s="50"/>
    </row>
    <row r="898" ht="14.25" customHeight="1">
      <c r="C898" s="42"/>
      <c r="D898" s="42"/>
      <c r="L898" s="50"/>
    </row>
    <row r="899" ht="14.25" customHeight="1">
      <c r="C899" s="42"/>
      <c r="D899" s="42"/>
      <c r="L899" s="50"/>
    </row>
    <row r="900" ht="14.25" customHeight="1">
      <c r="C900" s="42"/>
      <c r="D900" s="42"/>
      <c r="L900" s="50"/>
    </row>
    <row r="901" ht="14.25" customHeight="1">
      <c r="C901" s="42"/>
      <c r="D901" s="42"/>
      <c r="L901" s="50"/>
    </row>
    <row r="902" ht="14.25" customHeight="1">
      <c r="C902" s="42"/>
      <c r="D902" s="42"/>
      <c r="L902" s="50"/>
    </row>
    <row r="903" ht="14.25" customHeight="1">
      <c r="C903" s="42"/>
      <c r="D903" s="42"/>
      <c r="L903" s="50"/>
    </row>
    <row r="904" ht="14.25" customHeight="1">
      <c r="C904" s="42"/>
      <c r="D904" s="42"/>
      <c r="L904" s="50"/>
    </row>
    <row r="905" ht="14.25" customHeight="1">
      <c r="C905" s="42"/>
      <c r="D905" s="42"/>
      <c r="L905" s="50"/>
    </row>
    <row r="906" ht="14.25" customHeight="1">
      <c r="C906" s="42"/>
      <c r="D906" s="42"/>
      <c r="L906" s="50"/>
    </row>
    <row r="907" ht="14.25" customHeight="1">
      <c r="C907" s="42"/>
      <c r="D907" s="42"/>
      <c r="L907" s="50"/>
    </row>
    <row r="908" ht="14.25" customHeight="1">
      <c r="C908" s="42"/>
      <c r="D908" s="42"/>
      <c r="L908" s="50"/>
    </row>
    <row r="909" ht="14.25" customHeight="1">
      <c r="C909" s="42"/>
      <c r="D909" s="42"/>
      <c r="L909" s="50"/>
    </row>
    <row r="910" ht="14.25" customHeight="1">
      <c r="C910" s="42"/>
      <c r="D910" s="42"/>
      <c r="L910" s="50"/>
    </row>
    <row r="911" ht="14.25" customHeight="1">
      <c r="C911" s="42"/>
      <c r="D911" s="42"/>
      <c r="L911" s="50"/>
    </row>
    <row r="912" ht="14.25" customHeight="1">
      <c r="C912" s="42"/>
      <c r="D912" s="42"/>
      <c r="L912" s="50"/>
    </row>
    <row r="913" ht="14.25" customHeight="1">
      <c r="C913" s="42"/>
      <c r="D913" s="42"/>
      <c r="L913" s="50"/>
    </row>
    <row r="914" ht="14.25" customHeight="1">
      <c r="C914" s="42"/>
      <c r="D914" s="42"/>
      <c r="L914" s="50"/>
    </row>
    <row r="915" ht="14.25" customHeight="1">
      <c r="C915" s="42"/>
      <c r="D915" s="42"/>
      <c r="L915" s="50"/>
    </row>
    <row r="916" ht="14.25" customHeight="1">
      <c r="C916" s="42"/>
      <c r="D916" s="42"/>
      <c r="L916" s="50"/>
    </row>
    <row r="917" ht="14.25" customHeight="1">
      <c r="C917" s="42"/>
      <c r="D917" s="42"/>
      <c r="L917" s="50"/>
    </row>
    <row r="918" ht="14.25" customHeight="1">
      <c r="C918" s="42"/>
      <c r="D918" s="42"/>
      <c r="L918" s="50"/>
    </row>
    <row r="919" ht="14.25" customHeight="1">
      <c r="C919" s="42"/>
      <c r="D919" s="42"/>
      <c r="L919" s="50"/>
    </row>
    <row r="920" ht="14.25" customHeight="1">
      <c r="C920" s="42"/>
      <c r="D920" s="42"/>
      <c r="L920" s="50"/>
    </row>
    <row r="921" ht="14.25" customHeight="1">
      <c r="C921" s="42"/>
      <c r="D921" s="42"/>
      <c r="L921" s="50"/>
    </row>
    <row r="922" ht="14.25" customHeight="1">
      <c r="C922" s="42"/>
      <c r="D922" s="42"/>
      <c r="L922" s="50"/>
    </row>
    <row r="923" ht="14.25" customHeight="1">
      <c r="C923" s="42"/>
      <c r="D923" s="42"/>
      <c r="L923" s="50"/>
    </row>
    <row r="924" ht="14.25" customHeight="1">
      <c r="C924" s="42"/>
      <c r="D924" s="42"/>
      <c r="L924" s="50"/>
    </row>
    <row r="925" ht="14.25" customHeight="1">
      <c r="C925" s="42"/>
      <c r="D925" s="42"/>
      <c r="L925" s="50"/>
    </row>
    <row r="926" ht="14.25" customHeight="1">
      <c r="C926" s="42"/>
      <c r="D926" s="42"/>
      <c r="L926" s="50"/>
    </row>
    <row r="927" ht="14.25" customHeight="1">
      <c r="C927" s="42"/>
      <c r="D927" s="42"/>
      <c r="L927" s="50"/>
    </row>
    <row r="928" ht="14.25" customHeight="1">
      <c r="C928" s="42"/>
      <c r="D928" s="42"/>
      <c r="L928" s="50"/>
    </row>
    <row r="929" ht="14.25" customHeight="1">
      <c r="C929" s="42"/>
      <c r="D929" s="42"/>
      <c r="L929" s="50"/>
    </row>
    <row r="930" ht="14.25" customHeight="1">
      <c r="C930" s="42"/>
      <c r="D930" s="42"/>
      <c r="L930" s="50"/>
    </row>
    <row r="931" ht="14.25" customHeight="1">
      <c r="C931" s="42"/>
      <c r="D931" s="42"/>
      <c r="L931" s="50"/>
    </row>
    <row r="932" ht="14.25" customHeight="1">
      <c r="C932" s="42"/>
      <c r="D932" s="42"/>
      <c r="L932" s="50"/>
    </row>
    <row r="933" ht="14.25" customHeight="1">
      <c r="C933" s="42"/>
      <c r="D933" s="42"/>
      <c r="L933" s="50"/>
    </row>
    <row r="934" ht="14.25" customHeight="1">
      <c r="C934" s="42"/>
      <c r="D934" s="42"/>
      <c r="L934" s="50"/>
    </row>
    <row r="935" ht="14.25" customHeight="1">
      <c r="C935" s="42"/>
      <c r="D935" s="42"/>
      <c r="L935" s="50"/>
    </row>
    <row r="936" ht="14.25" customHeight="1">
      <c r="C936" s="42"/>
      <c r="D936" s="42"/>
      <c r="L936" s="50"/>
    </row>
    <row r="937" ht="14.25" customHeight="1">
      <c r="C937" s="42"/>
      <c r="D937" s="42"/>
      <c r="L937" s="50"/>
    </row>
    <row r="938" ht="14.25" customHeight="1">
      <c r="C938" s="42"/>
      <c r="D938" s="42"/>
      <c r="L938" s="50"/>
    </row>
    <row r="939" ht="14.25" customHeight="1">
      <c r="C939" s="42"/>
      <c r="D939" s="42"/>
      <c r="L939" s="50"/>
    </row>
    <row r="940" ht="14.25" customHeight="1">
      <c r="C940" s="42"/>
      <c r="D940" s="42"/>
      <c r="L940" s="50"/>
    </row>
    <row r="941" ht="14.25" customHeight="1">
      <c r="C941" s="42"/>
      <c r="D941" s="42"/>
      <c r="L941" s="50"/>
    </row>
    <row r="942" ht="14.25" customHeight="1">
      <c r="C942" s="42"/>
      <c r="D942" s="42"/>
      <c r="L942" s="50"/>
    </row>
    <row r="943" ht="14.25" customHeight="1">
      <c r="C943" s="42"/>
      <c r="D943" s="42"/>
      <c r="L943" s="50"/>
    </row>
    <row r="944" ht="14.25" customHeight="1">
      <c r="C944" s="42"/>
      <c r="D944" s="42"/>
      <c r="L944" s="50"/>
    </row>
    <row r="945" ht="14.25" customHeight="1">
      <c r="C945" s="42"/>
      <c r="D945" s="42"/>
      <c r="L945" s="50"/>
    </row>
    <row r="946" ht="14.25" customHeight="1">
      <c r="C946" s="42"/>
      <c r="D946" s="42"/>
      <c r="L946" s="50"/>
    </row>
    <row r="947" ht="14.25" customHeight="1">
      <c r="C947" s="42"/>
      <c r="D947" s="42"/>
      <c r="L947" s="50"/>
    </row>
    <row r="948" ht="14.25" customHeight="1">
      <c r="C948" s="42"/>
      <c r="D948" s="42"/>
      <c r="L948" s="50"/>
    </row>
    <row r="949" ht="14.25" customHeight="1">
      <c r="C949" s="42"/>
      <c r="D949" s="42"/>
      <c r="L949" s="50"/>
    </row>
    <row r="950" ht="14.25" customHeight="1">
      <c r="C950" s="42"/>
      <c r="D950" s="42"/>
      <c r="L950" s="50"/>
    </row>
    <row r="951" ht="14.25" customHeight="1">
      <c r="C951" s="42"/>
      <c r="D951" s="42"/>
      <c r="L951" s="50"/>
    </row>
    <row r="952" ht="14.25" customHeight="1">
      <c r="C952" s="42"/>
      <c r="D952" s="42"/>
      <c r="L952" s="50"/>
    </row>
    <row r="953" ht="14.25" customHeight="1">
      <c r="C953" s="42"/>
      <c r="D953" s="42"/>
      <c r="L953" s="50"/>
    </row>
    <row r="954" ht="14.25" customHeight="1">
      <c r="C954" s="42"/>
      <c r="D954" s="42"/>
      <c r="L954" s="50"/>
    </row>
    <row r="955" ht="14.25" customHeight="1">
      <c r="C955" s="42"/>
      <c r="D955" s="42"/>
      <c r="L955" s="50"/>
    </row>
    <row r="956" ht="14.25" customHeight="1">
      <c r="C956" s="42"/>
      <c r="D956" s="42"/>
      <c r="L956" s="50"/>
    </row>
    <row r="957" ht="14.25" customHeight="1">
      <c r="C957" s="42"/>
      <c r="D957" s="42"/>
      <c r="L957" s="50"/>
    </row>
    <row r="958" ht="14.25" customHeight="1">
      <c r="C958" s="42"/>
      <c r="D958" s="42"/>
      <c r="L958" s="50"/>
    </row>
    <row r="959" ht="14.25" customHeight="1">
      <c r="C959" s="42"/>
      <c r="D959" s="42"/>
      <c r="L959" s="50"/>
    </row>
    <row r="960" ht="14.25" customHeight="1">
      <c r="C960" s="42"/>
      <c r="D960" s="42"/>
      <c r="L960" s="50"/>
    </row>
    <row r="961" ht="14.25" customHeight="1">
      <c r="C961" s="42"/>
      <c r="D961" s="42"/>
      <c r="L961" s="50"/>
    </row>
    <row r="962" ht="14.25" customHeight="1">
      <c r="C962" s="42"/>
      <c r="D962" s="42"/>
      <c r="L962" s="50"/>
    </row>
    <row r="963" ht="14.25" customHeight="1">
      <c r="C963" s="42"/>
      <c r="D963" s="42"/>
      <c r="L963" s="50"/>
    </row>
    <row r="964" ht="14.25" customHeight="1">
      <c r="C964" s="42"/>
      <c r="D964" s="42"/>
      <c r="L964" s="50"/>
    </row>
    <row r="965" ht="14.25" customHeight="1">
      <c r="C965" s="42"/>
      <c r="D965" s="42"/>
      <c r="L965" s="50"/>
    </row>
    <row r="966" ht="14.25" customHeight="1">
      <c r="C966" s="42"/>
      <c r="D966" s="42"/>
      <c r="L966" s="50"/>
    </row>
    <row r="967" ht="14.25" customHeight="1">
      <c r="C967" s="42"/>
      <c r="D967" s="42"/>
      <c r="L967" s="50"/>
    </row>
    <row r="968" ht="14.25" customHeight="1">
      <c r="C968" s="42"/>
      <c r="D968" s="42"/>
      <c r="L968" s="50"/>
    </row>
    <row r="969" ht="14.25" customHeight="1">
      <c r="C969" s="42"/>
      <c r="D969" s="42"/>
      <c r="L969" s="50"/>
    </row>
    <row r="970" ht="14.25" customHeight="1">
      <c r="C970" s="42"/>
      <c r="D970" s="42"/>
      <c r="L970" s="50"/>
    </row>
    <row r="971" ht="14.25" customHeight="1">
      <c r="C971" s="42"/>
      <c r="D971" s="42"/>
      <c r="L971" s="50"/>
    </row>
    <row r="972" ht="14.25" customHeight="1">
      <c r="C972" s="42"/>
      <c r="D972" s="42"/>
      <c r="L972" s="50"/>
    </row>
    <row r="973" ht="14.25" customHeight="1">
      <c r="C973" s="42"/>
      <c r="D973" s="42"/>
      <c r="L973" s="50"/>
    </row>
    <row r="974" ht="14.25" customHeight="1">
      <c r="C974" s="42"/>
      <c r="D974" s="42"/>
      <c r="L974" s="50"/>
    </row>
    <row r="975" ht="14.25" customHeight="1">
      <c r="C975" s="42"/>
      <c r="D975" s="42"/>
      <c r="L975" s="50"/>
    </row>
    <row r="976" ht="14.25" customHeight="1">
      <c r="C976" s="42"/>
      <c r="D976" s="42"/>
      <c r="L976" s="50"/>
    </row>
    <row r="977" ht="14.25" customHeight="1">
      <c r="C977" s="42"/>
      <c r="D977" s="42"/>
      <c r="L977" s="50"/>
    </row>
    <row r="978" ht="14.25" customHeight="1">
      <c r="C978" s="42"/>
      <c r="D978" s="42"/>
      <c r="L978" s="50"/>
    </row>
    <row r="979" ht="14.25" customHeight="1">
      <c r="C979" s="42"/>
      <c r="D979" s="42"/>
      <c r="L979" s="50"/>
    </row>
    <row r="980" ht="14.25" customHeight="1">
      <c r="C980" s="42"/>
      <c r="D980" s="42"/>
      <c r="L980" s="50"/>
    </row>
    <row r="981" ht="14.25" customHeight="1">
      <c r="C981" s="42"/>
      <c r="D981" s="42"/>
      <c r="L981" s="50"/>
    </row>
    <row r="982" ht="14.25" customHeight="1">
      <c r="C982" s="42"/>
      <c r="D982" s="42"/>
      <c r="L982" s="50"/>
    </row>
    <row r="983" ht="14.25" customHeight="1">
      <c r="C983" s="42"/>
      <c r="D983" s="42"/>
      <c r="L983" s="50"/>
    </row>
    <row r="984" ht="14.25" customHeight="1">
      <c r="C984" s="42"/>
      <c r="D984" s="42"/>
      <c r="L984" s="50"/>
    </row>
    <row r="985" ht="14.25" customHeight="1">
      <c r="C985" s="42"/>
      <c r="D985" s="42"/>
      <c r="L985" s="50"/>
    </row>
    <row r="986" ht="14.25" customHeight="1">
      <c r="C986" s="42"/>
      <c r="D986" s="42"/>
      <c r="L986" s="50"/>
    </row>
    <row r="987" ht="14.25" customHeight="1">
      <c r="C987" s="42"/>
      <c r="D987" s="42"/>
      <c r="L987" s="50"/>
    </row>
    <row r="988" ht="14.25" customHeight="1">
      <c r="C988" s="42"/>
      <c r="D988" s="42"/>
      <c r="L988" s="50"/>
    </row>
    <row r="989" ht="14.25" customHeight="1">
      <c r="C989" s="42"/>
      <c r="D989" s="42"/>
      <c r="L989" s="50"/>
    </row>
    <row r="990" ht="14.25" customHeight="1">
      <c r="C990" s="42"/>
      <c r="D990" s="42"/>
      <c r="L990" s="50"/>
    </row>
    <row r="991" ht="14.25" customHeight="1">
      <c r="C991" s="42"/>
      <c r="D991" s="42"/>
      <c r="L991" s="50"/>
    </row>
    <row r="992" ht="14.25" customHeight="1">
      <c r="C992" s="42"/>
      <c r="D992" s="42"/>
      <c r="L992" s="50"/>
    </row>
    <row r="993" ht="14.25" customHeight="1">
      <c r="C993" s="42"/>
      <c r="D993" s="42"/>
      <c r="L993" s="50"/>
    </row>
    <row r="994" ht="14.25" customHeight="1">
      <c r="C994" s="42"/>
      <c r="D994" s="42"/>
      <c r="L994" s="50"/>
    </row>
    <row r="995" ht="14.25" customHeight="1">
      <c r="C995" s="42"/>
      <c r="D995" s="42"/>
      <c r="L995" s="50"/>
    </row>
    <row r="996" ht="14.25" customHeight="1">
      <c r="C996" s="42"/>
      <c r="D996" s="42"/>
      <c r="L996" s="50"/>
    </row>
    <row r="997" ht="14.25" customHeight="1">
      <c r="C997" s="42"/>
      <c r="D997" s="42"/>
      <c r="L997" s="50"/>
    </row>
    <row r="998" ht="14.25" customHeight="1">
      <c r="C998" s="42"/>
      <c r="D998" s="42"/>
      <c r="L998" s="50"/>
    </row>
    <row r="999" ht="14.25" customHeight="1">
      <c r="C999" s="42"/>
      <c r="D999" s="42"/>
      <c r="L999" s="50"/>
    </row>
    <row r="1000" ht="14.25" customHeight="1">
      <c r="C1000" s="42"/>
      <c r="D1000" s="42"/>
      <c r="L1000" s="50"/>
    </row>
  </sheetData>
  <hyperlinks>
    <hyperlink r:id="rId1" ref="L2"/>
    <hyperlink r:id="rId2" ref="L3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3.88"/>
    <col customWidth="1" min="3" max="4" width="17.0"/>
    <col customWidth="1" min="5" max="5" width="10.13"/>
    <col customWidth="1" min="6" max="6" width="8.63"/>
    <col customWidth="1" min="7" max="7" width="8.75"/>
    <col customWidth="1" min="8" max="8" width="8.63"/>
    <col customWidth="1" min="9" max="9" width="2.75"/>
    <col customWidth="1" min="10" max="10" width="3.0"/>
    <col customWidth="1" min="11" max="11" width="6.88"/>
    <col customWidth="1" min="12" max="14" width="23.88"/>
    <col customWidth="1" min="15" max="15" width="11.88"/>
    <col customWidth="1" min="16" max="16" width="10.25"/>
    <col customWidth="1" min="17" max="26" width="8.63"/>
  </cols>
  <sheetData>
    <row r="1" ht="14.25" customHeight="1">
      <c r="A1" s="3" t="s">
        <v>1541</v>
      </c>
      <c r="B1" s="1" t="s">
        <v>36</v>
      </c>
      <c r="C1" s="53" t="s">
        <v>1301</v>
      </c>
      <c r="D1" s="43" t="s">
        <v>1542</v>
      </c>
      <c r="E1" s="3" t="s">
        <v>1759</v>
      </c>
      <c r="F1" s="3" t="s">
        <v>1760</v>
      </c>
      <c r="G1" s="45" t="s">
        <v>42</v>
      </c>
      <c r="H1" s="3" t="s">
        <v>1544</v>
      </c>
      <c r="I1" s="3" t="s">
        <v>1545</v>
      </c>
      <c r="J1" s="3" t="s">
        <v>1546</v>
      </c>
      <c r="K1" s="3" t="s">
        <v>1547</v>
      </c>
      <c r="L1" s="3" t="s">
        <v>0</v>
      </c>
      <c r="M1" s="45" t="s">
        <v>1549</v>
      </c>
      <c r="N1" s="3" t="s">
        <v>1550</v>
      </c>
      <c r="O1" s="3" t="s">
        <v>1548</v>
      </c>
      <c r="P1" s="3" t="s">
        <v>1551</v>
      </c>
      <c r="Q1" s="3" t="s">
        <v>1552</v>
      </c>
      <c r="R1" s="3" t="s">
        <v>1548</v>
      </c>
      <c r="S1" s="3" t="s">
        <v>1553</v>
      </c>
      <c r="T1" s="1" t="s">
        <v>1554</v>
      </c>
      <c r="U1" s="1" t="s">
        <v>1555</v>
      </c>
    </row>
    <row r="2" ht="14.25" customHeight="1">
      <c r="A2" s="14">
        <v>21001.0</v>
      </c>
      <c r="B2" s="12" t="s">
        <v>38</v>
      </c>
      <c r="C2" s="54">
        <v>44395.0</v>
      </c>
      <c r="D2" s="25">
        <v>44402.0</v>
      </c>
      <c r="E2" s="55">
        <v>44013.0</v>
      </c>
      <c r="F2" s="55" t="s">
        <v>1761</v>
      </c>
      <c r="G2" s="11" t="s">
        <v>6</v>
      </c>
      <c r="H2" s="14"/>
      <c r="I2" s="14">
        <v>1.0</v>
      </c>
      <c r="J2" s="14">
        <v>2.0</v>
      </c>
      <c r="K2" s="14"/>
      <c r="L2" s="10" t="s">
        <v>37</v>
      </c>
      <c r="M2" s="11"/>
      <c r="N2" s="14"/>
      <c r="O2" s="14"/>
      <c r="P2" s="14"/>
      <c r="Q2" s="14"/>
      <c r="R2" s="14"/>
      <c r="S2" s="14" t="s">
        <v>1556</v>
      </c>
      <c r="T2" s="12"/>
      <c r="U2" s="12"/>
    </row>
    <row r="3" ht="14.25" customHeight="1">
      <c r="A3" s="14">
        <v>21002.0</v>
      </c>
      <c r="B3" s="12" t="s">
        <v>41</v>
      </c>
      <c r="C3" s="54">
        <v>44395.0</v>
      </c>
      <c r="D3" s="25">
        <v>44402.0</v>
      </c>
      <c r="E3" s="55">
        <v>44013.0</v>
      </c>
      <c r="F3" s="55" t="s">
        <v>1761</v>
      </c>
      <c r="G3" s="11" t="s">
        <v>42</v>
      </c>
      <c r="H3" s="14"/>
      <c r="I3" s="14">
        <v>1.0</v>
      </c>
      <c r="J3" s="14">
        <v>3.0</v>
      </c>
      <c r="K3" s="14"/>
      <c r="L3" s="10" t="s">
        <v>39</v>
      </c>
      <c r="M3" s="11"/>
      <c r="N3" s="14"/>
      <c r="O3" s="14"/>
      <c r="P3" s="14"/>
      <c r="Q3" s="14"/>
      <c r="R3" s="14"/>
      <c r="S3" s="14" t="s">
        <v>1556</v>
      </c>
      <c r="T3" s="12"/>
      <c r="U3" s="12"/>
    </row>
    <row r="4" ht="14.25" customHeight="1">
      <c r="A4" s="14">
        <v>21003.0</v>
      </c>
      <c r="B4" s="12" t="s">
        <v>38</v>
      </c>
      <c r="C4" s="54">
        <v>44403.0</v>
      </c>
      <c r="D4" s="25">
        <v>44409.0</v>
      </c>
      <c r="E4" s="55">
        <v>44013.0</v>
      </c>
      <c r="F4" s="55" t="s">
        <v>1761</v>
      </c>
      <c r="G4" s="11" t="s">
        <v>42</v>
      </c>
      <c r="H4" s="14"/>
      <c r="I4" s="14">
        <v>1.0</v>
      </c>
      <c r="J4" s="14">
        <v>1.0</v>
      </c>
      <c r="K4" s="14"/>
      <c r="L4" s="10" t="s">
        <v>37</v>
      </c>
      <c r="M4" s="11"/>
      <c r="N4" s="14"/>
      <c r="O4" s="14" t="s">
        <v>1556</v>
      </c>
      <c r="P4" s="14"/>
      <c r="Q4" s="14"/>
      <c r="R4" s="14"/>
      <c r="S4" s="14" t="s">
        <v>1556</v>
      </c>
      <c r="T4" s="12"/>
      <c r="U4" s="12"/>
    </row>
    <row r="5" ht="14.25" customHeight="1">
      <c r="A5" s="14">
        <v>21004.0</v>
      </c>
      <c r="B5" s="12" t="s">
        <v>44</v>
      </c>
      <c r="C5" s="54">
        <v>44315.0</v>
      </c>
      <c r="D5" s="25">
        <v>44319.0</v>
      </c>
      <c r="E5" s="55">
        <v>44084.0</v>
      </c>
      <c r="F5" s="55" t="s">
        <v>1761</v>
      </c>
      <c r="G5" s="11" t="s">
        <v>42</v>
      </c>
      <c r="H5" s="14"/>
      <c r="I5" s="14">
        <v>1.0</v>
      </c>
      <c r="J5" s="14">
        <v>1.0</v>
      </c>
      <c r="K5" s="14"/>
      <c r="L5" s="10" t="s">
        <v>18</v>
      </c>
      <c r="M5" s="11">
        <v>3.1909358E7</v>
      </c>
      <c r="N5" s="14"/>
      <c r="O5" s="14" t="s">
        <v>1556</v>
      </c>
      <c r="P5" s="14"/>
      <c r="Q5" s="14"/>
      <c r="R5" s="14"/>
      <c r="S5" s="14" t="s">
        <v>1556</v>
      </c>
      <c r="T5" s="12"/>
      <c r="U5" s="12"/>
    </row>
    <row r="6" ht="14.25" customHeight="1">
      <c r="A6" s="14">
        <v>21005.0</v>
      </c>
      <c r="B6" s="12" t="s">
        <v>46</v>
      </c>
      <c r="C6" s="54">
        <v>44360.0</v>
      </c>
      <c r="D6" s="25">
        <v>44367.0</v>
      </c>
      <c r="E6" s="55">
        <v>44010.0</v>
      </c>
      <c r="F6" s="55"/>
      <c r="G6" s="11"/>
      <c r="H6" s="14" t="s">
        <v>47</v>
      </c>
      <c r="I6" s="14"/>
      <c r="J6" s="14"/>
      <c r="K6" s="14"/>
      <c r="L6" s="14"/>
      <c r="M6" s="11"/>
      <c r="N6" s="14"/>
      <c r="O6" s="14"/>
      <c r="P6" s="14"/>
      <c r="Q6" s="14"/>
      <c r="R6" s="14"/>
      <c r="S6" s="14"/>
      <c r="T6" s="12"/>
      <c r="U6" s="12"/>
    </row>
    <row r="7" ht="14.25" customHeight="1">
      <c r="A7" s="14">
        <v>21006.0</v>
      </c>
      <c r="B7" s="12" t="s">
        <v>49</v>
      </c>
      <c r="C7" s="54">
        <v>44423.0</v>
      </c>
      <c r="D7" s="25">
        <v>44429.0</v>
      </c>
      <c r="E7" s="55">
        <v>44094.0</v>
      </c>
      <c r="F7" s="55" t="s">
        <v>1762</v>
      </c>
      <c r="G7" s="11" t="s">
        <v>42</v>
      </c>
      <c r="H7" s="14"/>
      <c r="I7" s="14">
        <v>1.0</v>
      </c>
      <c r="J7" s="14">
        <v>2.0</v>
      </c>
      <c r="K7" s="14"/>
      <c r="L7" s="14"/>
      <c r="M7" s="11">
        <v>5441773.0</v>
      </c>
      <c r="N7" s="14" t="s">
        <v>50</v>
      </c>
      <c r="O7" s="14"/>
      <c r="P7" s="14"/>
      <c r="Q7" s="14"/>
      <c r="R7" s="14"/>
      <c r="S7" s="14"/>
      <c r="T7" s="12"/>
      <c r="U7" s="12"/>
    </row>
    <row r="8" ht="14.25" customHeight="1">
      <c r="A8" s="14">
        <v>21007.0</v>
      </c>
      <c r="B8" s="12" t="s">
        <v>53</v>
      </c>
      <c r="C8" s="54">
        <v>44333.0</v>
      </c>
      <c r="D8" s="25">
        <v>44337.0</v>
      </c>
      <c r="E8" s="55">
        <v>44116.0</v>
      </c>
      <c r="F8" s="55" t="s">
        <v>1761</v>
      </c>
      <c r="G8" s="11" t="s">
        <v>42</v>
      </c>
      <c r="H8" s="14"/>
      <c r="I8" s="14">
        <v>2.0</v>
      </c>
      <c r="J8" s="14">
        <v>2.0</v>
      </c>
      <c r="K8" s="14"/>
      <c r="L8" s="10" t="s">
        <v>51</v>
      </c>
      <c r="M8" s="11">
        <v>2.4259787E7</v>
      </c>
      <c r="N8" s="14"/>
      <c r="O8" s="14"/>
      <c r="P8" s="14">
        <v>2.0</v>
      </c>
      <c r="Q8" s="14"/>
      <c r="R8" s="14"/>
      <c r="S8" s="14" t="s">
        <v>1556</v>
      </c>
      <c r="T8" s="12"/>
      <c r="U8" s="12"/>
    </row>
    <row r="9" ht="14.25" customHeight="1">
      <c r="A9" s="14">
        <v>21008.0</v>
      </c>
      <c r="B9" s="12" t="s">
        <v>55</v>
      </c>
      <c r="C9" s="54">
        <v>44367.0</v>
      </c>
      <c r="D9" s="25">
        <v>44371.0</v>
      </c>
      <c r="E9" s="55">
        <v>44116.0</v>
      </c>
      <c r="F9" s="55" t="s">
        <v>1763</v>
      </c>
      <c r="G9" s="11" t="s">
        <v>42</v>
      </c>
      <c r="H9" s="14"/>
      <c r="I9" s="14">
        <v>1.0</v>
      </c>
      <c r="J9" s="14">
        <v>2.0</v>
      </c>
      <c r="K9" s="14"/>
      <c r="L9" s="14"/>
      <c r="M9" s="11"/>
      <c r="N9" s="14"/>
      <c r="O9" s="14"/>
      <c r="P9" s="14"/>
      <c r="Q9" s="14"/>
      <c r="R9" s="14"/>
      <c r="S9" s="14" t="s">
        <v>1556</v>
      </c>
      <c r="T9" s="12"/>
      <c r="U9" s="12"/>
    </row>
    <row r="10" ht="14.25" customHeight="1">
      <c r="A10" s="14">
        <v>21009.0</v>
      </c>
      <c r="B10" s="12" t="s">
        <v>58</v>
      </c>
      <c r="C10" s="54">
        <v>44363.0</v>
      </c>
      <c r="D10" s="25">
        <v>44370.0</v>
      </c>
      <c r="E10" s="55">
        <v>43994.0</v>
      </c>
      <c r="F10" s="55" t="s">
        <v>1761</v>
      </c>
      <c r="G10" s="11" t="s">
        <v>42</v>
      </c>
      <c r="H10" s="14"/>
      <c r="I10" s="14">
        <v>1.0</v>
      </c>
      <c r="J10" s="14">
        <v>2.0</v>
      </c>
      <c r="K10" s="14"/>
      <c r="L10" s="10" t="s">
        <v>56</v>
      </c>
      <c r="M10" s="11">
        <v>2.1667343E7</v>
      </c>
      <c r="N10" s="14" t="s">
        <v>59</v>
      </c>
      <c r="O10" s="14"/>
      <c r="P10" s="14"/>
      <c r="Q10" s="14"/>
      <c r="R10" s="14"/>
      <c r="S10" s="14" t="s">
        <v>1556</v>
      </c>
      <c r="T10" s="12"/>
      <c r="U10" s="12"/>
    </row>
    <row r="11" ht="14.25" customHeight="1">
      <c r="A11" s="14">
        <v>21010.0</v>
      </c>
      <c r="B11" s="12" t="s">
        <v>61</v>
      </c>
      <c r="C11" s="54">
        <v>44426.0</v>
      </c>
      <c r="D11" s="25">
        <v>44430.0</v>
      </c>
      <c r="E11" s="55">
        <v>43935.0</v>
      </c>
      <c r="F11" s="55" t="s">
        <v>1761</v>
      </c>
      <c r="G11" s="11"/>
      <c r="H11" s="14" t="s">
        <v>47</v>
      </c>
      <c r="I11" s="14"/>
      <c r="J11" s="14"/>
      <c r="K11" s="14"/>
      <c r="L11" s="14"/>
      <c r="M11" s="11"/>
      <c r="N11" s="14"/>
      <c r="O11" s="14"/>
      <c r="P11" s="14"/>
      <c r="Q11" s="14"/>
      <c r="R11" s="14"/>
      <c r="S11" s="14"/>
      <c r="T11" s="12"/>
      <c r="U11" s="12"/>
    </row>
    <row r="12" ht="14.25" customHeight="1">
      <c r="A12" s="14">
        <v>21011.0</v>
      </c>
      <c r="B12" s="12" t="s">
        <v>63</v>
      </c>
      <c r="C12" s="54">
        <v>44297.0</v>
      </c>
      <c r="D12" s="25">
        <v>44301.0</v>
      </c>
      <c r="E12" s="55">
        <v>44138.0</v>
      </c>
      <c r="F12" s="55" t="s">
        <v>1761</v>
      </c>
      <c r="G12" s="11" t="s">
        <v>42</v>
      </c>
      <c r="H12" s="14">
        <v>10.0</v>
      </c>
      <c r="I12" s="14">
        <v>1.0</v>
      </c>
      <c r="J12" s="14">
        <v>2.0</v>
      </c>
      <c r="K12" s="14"/>
      <c r="L12" s="14"/>
      <c r="M12" s="11">
        <v>2.0346484E7</v>
      </c>
      <c r="N12" s="14"/>
      <c r="O12" s="14"/>
      <c r="P12" s="14"/>
      <c r="Q12" s="14"/>
      <c r="R12" s="14"/>
      <c r="S12" s="14" t="s">
        <v>1556</v>
      </c>
      <c r="T12" s="12"/>
      <c r="U12" s="12"/>
    </row>
    <row r="13" ht="14.25" customHeight="1">
      <c r="A13" s="14">
        <v>21012.0</v>
      </c>
      <c r="B13" s="12" t="s">
        <v>65</v>
      </c>
      <c r="C13" s="54">
        <v>44402.0</v>
      </c>
      <c r="D13" s="25">
        <v>44407.0</v>
      </c>
      <c r="E13" s="55">
        <v>44059.0</v>
      </c>
      <c r="F13" s="55" t="s">
        <v>1761</v>
      </c>
      <c r="G13" s="11"/>
      <c r="H13" s="14" t="s">
        <v>47</v>
      </c>
      <c r="I13" s="14"/>
      <c r="J13" s="14"/>
      <c r="K13" s="14"/>
      <c r="L13" s="14"/>
      <c r="M13" s="11"/>
      <c r="N13" s="14"/>
      <c r="O13" s="14"/>
      <c r="P13" s="14"/>
      <c r="Q13" s="14"/>
      <c r="R13" s="14"/>
      <c r="S13" s="14"/>
      <c r="T13" s="12"/>
      <c r="U13" s="12"/>
    </row>
    <row r="14" ht="14.25" customHeight="1">
      <c r="A14" s="14">
        <v>21013.0</v>
      </c>
      <c r="B14" s="12" t="s">
        <v>68</v>
      </c>
      <c r="C14" s="54">
        <v>44430.0</v>
      </c>
      <c r="D14" s="25">
        <v>44441.0</v>
      </c>
      <c r="E14" s="55">
        <v>44164.0</v>
      </c>
      <c r="F14" s="55" t="s">
        <v>1763</v>
      </c>
      <c r="G14" s="11" t="s">
        <v>6</v>
      </c>
      <c r="H14" s="14">
        <v>10.0</v>
      </c>
      <c r="I14" s="14">
        <v>1.0</v>
      </c>
      <c r="J14" s="14">
        <v>2.0</v>
      </c>
      <c r="K14" s="14"/>
      <c r="L14" s="10" t="s">
        <v>66</v>
      </c>
      <c r="M14" s="11">
        <v>1.713690779E9</v>
      </c>
      <c r="N14" s="14" t="s">
        <v>69</v>
      </c>
      <c r="O14" s="14"/>
      <c r="P14" s="14"/>
      <c r="Q14" s="14"/>
      <c r="R14" s="14"/>
      <c r="S14" s="14" t="s">
        <v>1556</v>
      </c>
      <c r="T14" s="12"/>
      <c r="U14" s="12"/>
    </row>
    <row r="15" ht="14.25" customHeight="1">
      <c r="A15" s="14">
        <v>21014.0</v>
      </c>
      <c r="B15" s="12" t="s">
        <v>71</v>
      </c>
      <c r="C15" s="54">
        <v>44381.0</v>
      </c>
      <c r="D15" s="25">
        <v>44385.0</v>
      </c>
      <c r="E15" s="55">
        <v>44181.0</v>
      </c>
      <c r="F15" s="55" t="s">
        <v>1763</v>
      </c>
      <c r="G15" s="11"/>
      <c r="H15" s="14" t="s">
        <v>47</v>
      </c>
      <c r="I15" s="14"/>
      <c r="J15" s="14"/>
      <c r="K15" s="14"/>
      <c r="L15" s="14"/>
      <c r="M15" s="11"/>
      <c r="N15" s="14"/>
      <c r="O15" s="14"/>
      <c r="P15" s="14"/>
      <c r="Q15" s="14"/>
      <c r="R15" s="14"/>
      <c r="S15" s="14"/>
      <c r="T15" s="12"/>
      <c r="U15" s="12"/>
    </row>
    <row r="16" ht="14.25" customHeight="1">
      <c r="A16" s="14">
        <v>21015.0</v>
      </c>
      <c r="B16" s="12" t="s">
        <v>73</v>
      </c>
      <c r="C16" s="54">
        <v>44367.0</v>
      </c>
      <c r="D16" s="25">
        <v>44374.0</v>
      </c>
      <c r="E16" s="55">
        <v>44183.0</v>
      </c>
      <c r="F16" s="55" t="s">
        <v>1763</v>
      </c>
      <c r="G16" s="11" t="s">
        <v>32</v>
      </c>
      <c r="H16" s="14"/>
      <c r="I16" s="14">
        <v>1.0</v>
      </c>
      <c r="J16" s="14">
        <v>2.0</v>
      </c>
      <c r="K16" s="14"/>
      <c r="L16" s="14"/>
      <c r="M16" s="11">
        <v>1.749873799E9</v>
      </c>
      <c r="N16" s="14" t="s">
        <v>74</v>
      </c>
      <c r="O16" s="14"/>
      <c r="P16" s="14"/>
      <c r="Q16" s="14"/>
      <c r="R16" s="14"/>
      <c r="S16" s="14" t="s">
        <v>1556</v>
      </c>
      <c r="T16" s="12"/>
      <c r="U16" s="12"/>
    </row>
    <row r="17" ht="14.25" customHeight="1">
      <c r="A17" s="14">
        <v>21016.0</v>
      </c>
      <c r="B17" s="12" t="s">
        <v>77</v>
      </c>
      <c r="C17" s="54">
        <v>44388.0</v>
      </c>
      <c r="D17" s="25">
        <v>44395.0</v>
      </c>
      <c r="E17" s="55">
        <v>44184.0</v>
      </c>
      <c r="F17" s="55" t="s">
        <v>1761</v>
      </c>
      <c r="G17" s="11" t="s">
        <v>6</v>
      </c>
      <c r="H17" s="14"/>
      <c r="I17" s="14">
        <v>1.0</v>
      </c>
      <c r="J17" s="14">
        <v>2.0</v>
      </c>
      <c r="K17" s="14"/>
      <c r="L17" s="10" t="s">
        <v>75</v>
      </c>
      <c r="M17" s="11">
        <v>2.5582842E7</v>
      </c>
      <c r="N17" s="14" t="s">
        <v>78</v>
      </c>
      <c r="O17" s="14"/>
      <c r="P17" s="14"/>
      <c r="Q17" s="14"/>
      <c r="R17" s="14"/>
      <c r="S17" s="14" t="s">
        <v>1556</v>
      </c>
      <c r="T17" s="12"/>
      <c r="U17" s="12"/>
    </row>
    <row r="18" ht="14.25" customHeight="1">
      <c r="A18" s="14">
        <v>21017.0</v>
      </c>
      <c r="B18" s="12" t="s">
        <v>80</v>
      </c>
      <c r="C18" s="54">
        <v>44427.0</v>
      </c>
      <c r="D18" s="25">
        <v>44430.0</v>
      </c>
      <c r="E18" s="55">
        <v>44075.0</v>
      </c>
      <c r="F18" s="55" t="s">
        <v>1761</v>
      </c>
      <c r="G18" s="11"/>
      <c r="H18" s="14" t="s">
        <v>47</v>
      </c>
      <c r="I18" s="14"/>
      <c r="J18" s="14"/>
      <c r="K18" s="14"/>
      <c r="L18" s="14"/>
      <c r="M18" s="11"/>
      <c r="N18" s="14"/>
      <c r="O18" s="14"/>
      <c r="P18" s="14"/>
      <c r="Q18" s="14"/>
      <c r="R18" s="14"/>
      <c r="S18" s="14"/>
      <c r="T18" s="12"/>
      <c r="U18" s="12"/>
    </row>
    <row r="19" ht="14.25" customHeight="1">
      <c r="A19" s="14">
        <v>21018.0</v>
      </c>
      <c r="B19" s="12" t="s">
        <v>82</v>
      </c>
      <c r="C19" s="54">
        <v>44409.0</v>
      </c>
      <c r="D19" s="25">
        <v>44416.0</v>
      </c>
      <c r="E19" s="55">
        <v>44185.0</v>
      </c>
      <c r="F19" s="55" t="s">
        <v>1761</v>
      </c>
      <c r="G19" s="11"/>
      <c r="H19" s="14" t="s">
        <v>47</v>
      </c>
      <c r="I19" s="14"/>
      <c r="J19" s="14"/>
      <c r="K19" s="14"/>
      <c r="L19" s="14"/>
      <c r="M19" s="11"/>
      <c r="N19" s="14"/>
      <c r="O19" s="14"/>
      <c r="P19" s="14"/>
      <c r="Q19" s="14"/>
      <c r="R19" s="14"/>
      <c r="S19" s="14"/>
      <c r="T19" s="12"/>
      <c r="U19" s="12"/>
    </row>
    <row r="20" ht="14.25" customHeight="1">
      <c r="A20" s="14">
        <v>21019.0</v>
      </c>
      <c r="B20" s="12" t="s">
        <v>84</v>
      </c>
      <c r="C20" s="54">
        <v>44295.0</v>
      </c>
      <c r="D20" s="25">
        <v>44297.0</v>
      </c>
      <c r="E20" s="55">
        <v>44186.0</v>
      </c>
      <c r="F20" s="55"/>
      <c r="G20" s="11"/>
      <c r="H20" s="14" t="s">
        <v>47</v>
      </c>
      <c r="I20" s="14"/>
      <c r="J20" s="14"/>
      <c r="K20" s="14"/>
      <c r="L20" s="14"/>
      <c r="M20" s="11"/>
      <c r="N20" s="14"/>
      <c r="O20" s="14"/>
      <c r="P20" s="14"/>
      <c r="Q20" s="14"/>
      <c r="R20" s="14"/>
      <c r="S20" s="14"/>
      <c r="T20" s="12"/>
      <c r="U20" s="12"/>
    </row>
    <row r="21" ht="14.25" customHeight="1">
      <c r="A21" s="14">
        <v>21020.0</v>
      </c>
      <c r="B21" s="12" t="s">
        <v>86</v>
      </c>
      <c r="C21" s="54">
        <v>44379.0</v>
      </c>
      <c r="D21" s="25">
        <v>44386.0</v>
      </c>
      <c r="E21" s="55">
        <v>44191.0</v>
      </c>
      <c r="F21" s="55" t="s">
        <v>1761</v>
      </c>
      <c r="G21" s="11" t="s">
        <v>32</v>
      </c>
      <c r="H21" s="14"/>
      <c r="I21" s="14">
        <v>1.0</v>
      </c>
      <c r="J21" s="14">
        <v>2.0</v>
      </c>
      <c r="K21" s="14"/>
      <c r="L21" s="14"/>
      <c r="M21" s="11">
        <v>2.8743891E7</v>
      </c>
      <c r="N21" s="14" t="s">
        <v>87</v>
      </c>
      <c r="O21" s="14"/>
      <c r="P21" s="14"/>
      <c r="Q21" s="14"/>
      <c r="R21" s="14"/>
      <c r="S21" s="14" t="s">
        <v>1556</v>
      </c>
      <c r="T21" s="12"/>
      <c r="U21" s="12"/>
    </row>
    <row r="22" ht="14.25" customHeight="1">
      <c r="A22" s="14">
        <v>21021.0</v>
      </c>
      <c r="B22" s="12" t="s">
        <v>89</v>
      </c>
      <c r="C22" s="54">
        <v>44401.0</v>
      </c>
      <c r="D22" s="25">
        <v>44408.0</v>
      </c>
      <c r="E22" s="55">
        <v>44192.0</v>
      </c>
      <c r="F22" s="55" t="s">
        <v>1761</v>
      </c>
      <c r="G22" s="11" t="s">
        <v>6</v>
      </c>
      <c r="H22" s="14"/>
      <c r="I22" s="14">
        <v>1.0</v>
      </c>
      <c r="J22" s="14">
        <v>2.0</v>
      </c>
      <c r="K22" s="14"/>
      <c r="L22" s="14"/>
      <c r="M22" s="11">
        <v>2.1261488E7</v>
      </c>
      <c r="N22" s="14" t="s">
        <v>90</v>
      </c>
      <c r="O22" s="14"/>
      <c r="P22" s="14"/>
      <c r="Q22" s="14"/>
      <c r="R22" s="14"/>
      <c r="S22" s="14"/>
      <c r="T22" s="12"/>
      <c r="U22" s="12"/>
    </row>
    <row r="23" ht="14.25" customHeight="1">
      <c r="A23" s="14">
        <v>21022.0</v>
      </c>
      <c r="B23" s="12" t="s">
        <v>92</v>
      </c>
      <c r="C23" s="54">
        <v>44417.0</v>
      </c>
      <c r="D23" s="25">
        <v>44422.0</v>
      </c>
      <c r="E23" s="55">
        <v>44195.0</v>
      </c>
      <c r="F23" s="55" t="s">
        <v>1761</v>
      </c>
      <c r="G23" s="11" t="s">
        <v>32</v>
      </c>
      <c r="H23" s="14"/>
      <c r="I23" s="14">
        <v>1.0</v>
      </c>
      <c r="J23" s="14">
        <v>2.0</v>
      </c>
      <c r="K23" s="14"/>
      <c r="L23" s="14"/>
      <c r="M23" s="11">
        <v>2.140127E7</v>
      </c>
      <c r="N23" s="14" t="s">
        <v>93</v>
      </c>
      <c r="O23" s="14"/>
      <c r="P23" s="14"/>
      <c r="Q23" s="14"/>
      <c r="R23" s="14"/>
      <c r="S23" s="14" t="s">
        <v>1556</v>
      </c>
      <c r="T23" s="12"/>
      <c r="U23" s="12"/>
    </row>
    <row r="24" ht="14.25" customHeight="1">
      <c r="A24" s="14">
        <v>21023.0</v>
      </c>
      <c r="B24" s="12" t="s">
        <v>95</v>
      </c>
      <c r="C24" s="54">
        <v>44431.0</v>
      </c>
      <c r="D24" s="25">
        <v>44436.0</v>
      </c>
      <c r="E24" s="55">
        <v>44194.0</v>
      </c>
      <c r="F24" s="55"/>
      <c r="G24" s="11"/>
      <c r="H24" s="14" t="s">
        <v>47</v>
      </c>
      <c r="I24" s="14"/>
      <c r="J24" s="14"/>
      <c r="K24" s="14"/>
      <c r="L24" s="14"/>
      <c r="M24" s="11"/>
      <c r="N24" s="14"/>
      <c r="O24" s="14"/>
      <c r="P24" s="14"/>
      <c r="Q24" s="14"/>
      <c r="R24" s="14"/>
      <c r="S24" s="14"/>
      <c r="T24" s="12"/>
      <c r="U24" s="12"/>
    </row>
    <row r="25" ht="14.25" customHeight="1">
      <c r="A25" s="14">
        <v>21024.0</v>
      </c>
      <c r="B25" s="12" t="s">
        <v>97</v>
      </c>
      <c r="C25" s="54">
        <v>44380.0</v>
      </c>
      <c r="D25" s="25">
        <v>44399.0</v>
      </c>
      <c r="E25" s="55">
        <v>44196.0</v>
      </c>
      <c r="F25" s="55" t="s">
        <v>1763</v>
      </c>
      <c r="G25" s="11" t="s">
        <v>32</v>
      </c>
      <c r="H25" s="14"/>
      <c r="I25" s="14">
        <v>1.0</v>
      </c>
      <c r="J25" s="14">
        <v>2.0</v>
      </c>
      <c r="K25" s="14"/>
      <c r="L25" s="14"/>
      <c r="M25" s="11">
        <v>1.5114912039E10</v>
      </c>
      <c r="N25" s="14"/>
      <c r="O25" s="14"/>
      <c r="P25" s="14"/>
      <c r="Q25" s="14"/>
      <c r="R25" s="14"/>
      <c r="S25" s="14"/>
      <c r="T25" s="12"/>
      <c r="U25" s="12"/>
    </row>
    <row r="26" ht="14.25" customHeight="1">
      <c r="A26" s="14">
        <v>21025.0</v>
      </c>
      <c r="B26" s="12" t="s">
        <v>100</v>
      </c>
      <c r="C26" s="54">
        <v>44346.0</v>
      </c>
      <c r="D26" s="25">
        <v>44351.0</v>
      </c>
      <c r="E26" s="51">
        <v>44197.0</v>
      </c>
      <c r="F26" s="56" t="s">
        <v>1761</v>
      </c>
      <c r="G26" s="11" t="s">
        <v>6</v>
      </c>
      <c r="H26" s="14"/>
      <c r="I26" s="14">
        <v>2.0</v>
      </c>
      <c r="J26" s="14">
        <v>2.0</v>
      </c>
      <c r="K26" s="14"/>
      <c r="L26" s="10" t="s">
        <v>98</v>
      </c>
      <c r="M26" s="11">
        <v>2.3241853E7</v>
      </c>
      <c r="N26" s="14"/>
      <c r="O26" s="14"/>
      <c r="P26" s="14">
        <v>2.0</v>
      </c>
      <c r="Q26" s="14"/>
      <c r="R26" s="14"/>
      <c r="S26" s="14" t="s">
        <v>1556</v>
      </c>
      <c r="T26" s="12"/>
      <c r="U26" s="12"/>
    </row>
    <row r="27" ht="14.25" customHeight="1">
      <c r="A27" s="14">
        <v>21026.0</v>
      </c>
      <c r="B27" s="12" t="s">
        <v>102</v>
      </c>
      <c r="C27" s="54">
        <v>44401.0</v>
      </c>
      <c r="D27" s="25">
        <v>44408.0</v>
      </c>
      <c r="E27" s="51">
        <v>44197.0</v>
      </c>
      <c r="F27" s="56" t="s">
        <v>1761</v>
      </c>
      <c r="G27" s="11" t="s">
        <v>32</v>
      </c>
      <c r="H27" s="14"/>
      <c r="I27" s="14">
        <v>1.0</v>
      </c>
      <c r="J27" s="14">
        <v>2.0</v>
      </c>
      <c r="K27" s="14"/>
      <c r="L27" s="14"/>
      <c r="M27" s="11">
        <v>6.1353512E7</v>
      </c>
      <c r="N27" s="14" t="s">
        <v>103</v>
      </c>
      <c r="O27" s="14"/>
      <c r="P27" s="14"/>
      <c r="Q27" s="14"/>
      <c r="R27" s="14"/>
      <c r="S27" s="14"/>
      <c r="T27" s="12"/>
      <c r="U27" s="12"/>
    </row>
    <row r="28" ht="14.25" customHeight="1">
      <c r="A28" s="14">
        <v>21027.0</v>
      </c>
      <c r="B28" s="12" t="s">
        <v>105</v>
      </c>
      <c r="C28" s="54">
        <v>44430.0</v>
      </c>
      <c r="D28" s="25">
        <v>44435.0</v>
      </c>
      <c r="E28" s="51">
        <v>44197.0</v>
      </c>
      <c r="F28" s="56"/>
      <c r="G28" s="11"/>
      <c r="H28" s="14" t="s">
        <v>47</v>
      </c>
      <c r="I28" s="14"/>
      <c r="J28" s="14"/>
      <c r="K28" s="14"/>
      <c r="L28" s="14"/>
      <c r="M28" s="11"/>
      <c r="N28" s="14"/>
      <c r="O28" s="14"/>
      <c r="P28" s="14"/>
      <c r="Q28" s="14"/>
      <c r="R28" s="14"/>
      <c r="S28" s="14"/>
      <c r="T28" s="12"/>
      <c r="U28" s="12"/>
    </row>
    <row r="29" ht="14.25" customHeight="1">
      <c r="A29" s="14">
        <v>21028.0</v>
      </c>
      <c r="B29" s="12" t="s">
        <v>106</v>
      </c>
      <c r="C29" s="54">
        <v>44338.0</v>
      </c>
      <c r="D29" s="25">
        <v>44342.0</v>
      </c>
      <c r="E29" s="51">
        <v>44198.0</v>
      </c>
      <c r="F29" s="56" t="s">
        <v>1761</v>
      </c>
      <c r="G29" s="11" t="s">
        <v>32</v>
      </c>
      <c r="H29" s="14"/>
      <c r="I29" s="14">
        <v>1.0</v>
      </c>
      <c r="J29" s="14">
        <v>2.0</v>
      </c>
      <c r="K29" s="14"/>
      <c r="L29" s="14"/>
      <c r="M29" s="11">
        <v>2.8311856E7</v>
      </c>
      <c r="N29" s="14"/>
      <c r="O29" s="14"/>
      <c r="P29" s="14"/>
      <c r="Q29" s="14"/>
      <c r="R29" s="14"/>
      <c r="S29" s="14" t="s">
        <v>1556</v>
      </c>
      <c r="T29" s="12"/>
      <c r="U29" s="12"/>
    </row>
    <row r="30" ht="14.25" customHeight="1">
      <c r="A30" s="14">
        <v>21029.0</v>
      </c>
      <c r="B30" s="12" t="s">
        <v>109</v>
      </c>
      <c r="C30" s="54">
        <v>44421.0</v>
      </c>
      <c r="D30" s="25">
        <v>44425.0</v>
      </c>
      <c r="E30" s="51">
        <v>44199.0</v>
      </c>
      <c r="F30" s="56" t="s">
        <v>1761</v>
      </c>
      <c r="G30" s="11" t="s">
        <v>6</v>
      </c>
      <c r="H30" s="14"/>
      <c r="I30" s="14">
        <v>1.0</v>
      </c>
      <c r="J30" s="14">
        <v>2.0</v>
      </c>
      <c r="K30" s="14"/>
      <c r="L30" s="10" t="s">
        <v>107</v>
      </c>
      <c r="M30" s="11">
        <v>2.6197759E7</v>
      </c>
      <c r="N30" s="14" t="s">
        <v>110</v>
      </c>
      <c r="O30" s="14"/>
      <c r="P30" s="14"/>
      <c r="Q30" s="14"/>
      <c r="R30" s="14"/>
      <c r="S30" s="14" t="s">
        <v>1556</v>
      </c>
      <c r="T30" s="12"/>
      <c r="U30" s="12"/>
    </row>
    <row r="31" ht="14.25" customHeight="1">
      <c r="A31" s="14">
        <v>21030.0</v>
      </c>
      <c r="B31" s="12" t="s">
        <v>112</v>
      </c>
      <c r="C31" s="54">
        <v>44409.0</v>
      </c>
      <c r="D31" s="25">
        <v>44416.0</v>
      </c>
      <c r="E31" s="51">
        <v>44199.0</v>
      </c>
      <c r="F31" s="56" t="s">
        <v>1763</v>
      </c>
      <c r="G31" s="11"/>
      <c r="H31" s="14" t="s">
        <v>47</v>
      </c>
      <c r="I31" s="14"/>
      <c r="J31" s="14"/>
      <c r="K31" s="14"/>
      <c r="L31" s="14"/>
      <c r="M31" s="11"/>
      <c r="N31" s="14"/>
      <c r="O31" s="14"/>
      <c r="P31" s="14"/>
      <c r="Q31" s="14"/>
      <c r="R31" s="14"/>
      <c r="S31" s="14"/>
      <c r="T31" s="12"/>
      <c r="U31" s="12"/>
    </row>
    <row r="32" ht="14.25" customHeight="1">
      <c r="A32" s="14">
        <v>21031.0</v>
      </c>
      <c r="B32" s="12" t="s">
        <v>114</v>
      </c>
      <c r="C32" s="54">
        <v>44409.0</v>
      </c>
      <c r="D32" s="25">
        <v>44416.0</v>
      </c>
      <c r="E32" s="51">
        <v>44199.0</v>
      </c>
      <c r="F32" s="56"/>
      <c r="G32" s="11"/>
      <c r="H32" s="14" t="s">
        <v>47</v>
      </c>
      <c r="I32" s="14"/>
      <c r="J32" s="14"/>
      <c r="K32" s="14"/>
      <c r="L32" s="14"/>
      <c r="M32" s="11"/>
      <c r="N32" s="14"/>
      <c r="O32" s="14"/>
      <c r="P32" s="14"/>
      <c r="Q32" s="14"/>
      <c r="R32" s="14"/>
      <c r="S32" s="14"/>
      <c r="T32" s="12"/>
      <c r="U32" s="12"/>
    </row>
    <row r="33" ht="14.25" customHeight="1">
      <c r="A33" s="14">
        <v>21032.0</v>
      </c>
      <c r="B33" s="12" t="s">
        <v>117</v>
      </c>
      <c r="C33" s="54">
        <v>44351.0</v>
      </c>
      <c r="D33" s="25">
        <v>44354.0</v>
      </c>
      <c r="E33" s="51">
        <v>44200.0</v>
      </c>
      <c r="F33" s="56" t="s">
        <v>1761</v>
      </c>
      <c r="G33" s="11" t="s">
        <v>6</v>
      </c>
      <c r="H33" s="14">
        <v>10.0</v>
      </c>
      <c r="I33" s="14">
        <v>4.0</v>
      </c>
      <c r="J33" s="14">
        <v>3.0</v>
      </c>
      <c r="K33" s="14"/>
      <c r="L33" s="10" t="s">
        <v>115</v>
      </c>
      <c r="M33" s="11">
        <v>4.0253136E7</v>
      </c>
      <c r="N33" s="14"/>
      <c r="O33" s="14"/>
      <c r="P33" s="14">
        <v>4.0</v>
      </c>
      <c r="Q33" s="14"/>
      <c r="R33" s="14"/>
      <c r="S33" s="14" t="s">
        <v>1556</v>
      </c>
      <c r="T33" s="12"/>
      <c r="U33" s="12"/>
    </row>
    <row r="34" ht="14.25" customHeight="1">
      <c r="A34" s="14">
        <v>21033.0</v>
      </c>
      <c r="B34" s="12" t="s">
        <v>119</v>
      </c>
      <c r="C34" s="54">
        <v>44401.0</v>
      </c>
      <c r="D34" s="25">
        <v>44409.0</v>
      </c>
      <c r="E34" s="51">
        <v>44200.0</v>
      </c>
      <c r="F34" s="56"/>
      <c r="G34" s="11"/>
      <c r="H34" s="14" t="s">
        <v>47</v>
      </c>
      <c r="I34" s="14"/>
      <c r="J34" s="14"/>
      <c r="K34" s="14"/>
      <c r="L34" s="14"/>
      <c r="M34" s="11"/>
      <c r="N34" s="14"/>
      <c r="O34" s="14"/>
      <c r="P34" s="14"/>
      <c r="Q34" s="14"/>
      <c r="R34" s="14"/>
      <c r="S34" s="14"/>
      <c r="T34" s="12"/>
      <c r="U34" s="12"/>
    </row>
    <row r="35" ht="14.25" customHeight="1">
      <c r="A35" s="14">
        <v>21034.0</v>
      </c>
      <c r="B35" s="12" t="s">
        <v>121</v>
      </c>
      <c r="C35" s="54">
        <v>44426.0</v>
      </c>
      <c r="D35" s="25">
        <v>44430.0</v>
      </c>
      <c r="E35" s="51">
        <v>44200.0</v>
      </c>
      <c r="F35" s="56"/>
      <c r="G35" s="11"/>
      <c r="H35" s="14" t="s">
        <v>47</v>
      </c>
      <c r="I35" s="14"/>
      <c r="J35" s="14"/>
      <c r="K35" s="14"/>
      <c r="L35" s="14"/>
      <c r="M35" s="11"/>
      <c r="N35" s="14"/>
      <c r="O35" s="14"/>
      <c r="P35" s="14"/>
      <c r="Q35" s="14"/>
      <c r="R35" s="14"/>
      <c r="S35" s="14"/>
      <c r="T35" s="12"/>
      <c r="U35" s="12"/>
    </row>
    <row r="36" ht="14.25" customHeight="1">
      <c r="A36" s="14">
        <v>21035.0</v>
      </c>
      <c r="B36" s="12" t="s">
        <v>123</v>
      </c>
      <c r="C36" s="54">
        <v>44391.0</v>
      </c>
      <c r="D36" s="25">
        <v>44398.0</v>
      </c>
      <c r="E36" s="51">
        <v>44204.0</v>
      </c>
      <c r="F36" s="56" t="s">
        <v>1761</v>
      </c>
      <c r="G36" s="11" t="s">
        <v>32</v>
      </c>
      <c r="H36" s="14"/>
      <c r="I36" s="14">
        <v>2.0</v>
      </c>
      <c r="J36" s="14">
        <v>1.0</v>
      </c>
      <c r="K36" s="14"/>
      <c r="L36" s="14"/>
      <c r="M36" s="11">
        <v>3.0740881E7</v>
      </c>
      <c r="N36" s="14"/>
      <c r="O36" s="14"/>
      <c r="P36" s="14">
        <v>1.0</v>
      </c>
      <c r="Q36" s="14"/>
      <c r="R36" s="14"/>
      <c r="S36" s="14"/>
      <c r="T36" s="12"/>
      <c r="U36" s="12"/>
    </row>
    <row r="37" ht="14.25" customHeight="1">
      <c r="A37" s="14">
        <v>21036.0</v>
      </c>
      <c r="B37" s="12" t="s">
        <v>124</v>
      </c>
      <c r="C37" s="54">
        <v>44440.0</v>
      </c>
      <c r="D37" s="25">
        <v>44446.0</v>
      </c>
      <c r="E37" s="51">
        <v>44207.0</v>
      </c>
      <c r="F37" s="56" t="s">
        <v>1761</v>
      </c>
      <c r="G37" s="11" t="s">
        <v>32</v>
      </c>
      <c r="H37" s="14"/>
      <c r="I37" s="14">
        <v>1.0</v>
      </c>
      <c r="J37" s="14">
        <v>2.0</v>
      </c>
      <c r="K37" s="14"/>
      <c r="L37" s="14"/>
      <c r="M37" s="11">
        <v>2.0967489E7</v>
      </c>
      <c r="N37" s="14"/>
      <c r="O37" s="14"/>
      <c r="P37" s="14"/>
      <c r="Q37" s="14"/>
      <c r="R37" s="14"/>
      <c r="S37" s="14" t="s">
        <v>1556</v>
      </c>
      <c r="T37" s="12"/>
      <c r="U37" s="12"/>
    </row>
    <row r="38" ht="14.25" customHeight="1">
      <c r="A38" s="14">
        <v>21037.0</v>
      </c>
      <c r="B38" s="12" t="s">
        <v>127</v>
      </c>
      <c r="C38" s="54">
        <v>44326.0</v>
      </c>
      <c r="D38" s="25">
        <v>44329.0</v>
      </c>
      <c r="E38" s="51">
        <v>44207.0</v>
      </c>
      <c r="F38" s="56" t="s">
        <v>1761</v>
      </c>
      <c r="G38" s="11" t="s">
        <v>6</v>
      </c>
      <c r="H38" s="14"/>
      <c r="I38" s="14">
        <v>2.0</v>
      </c>
      <c r="J38" s="14">
        <v>2.0</v>
      </c>
      <c r="K38" s="14"/>
      <c r="L38" s="10" t="s">
        <v>125</v>
      </c>
      <c r="M38" s="11">
        <v>4.0733226E7</v>
      </c>
      <c r="N38" s="14"/>
      <c r="O38" s="14"/>
      <c r="P38" s="14">
        <v>2.0</v>
      </c>
      <c r="Q38" s="14"/>
      <c r="R38" s="14"/>
      <c r="S38" s="14"/>
      <c r="T38" s="12"/>
      <c r="U38" s="12"/>
    </row>
    <row r="39" ht="14.25" customHeight="1">
      <c r="A39" s="14">
        <v>21038.0</v>
      </c>
      <c r="B39" s="12" t="s">
        <v>129</v>
      </c>
      <c r="C39" s="54">
        <v>44389.0</v>
      </c>
      <c r="D39" s="25">
        <v>44395.0</v>
      </c>
      <c r="E39" s="51">
        <v>44211.0</v>
      </c>
      <c r="F39" s="56" t="s">
        <v>1761</v>
      </c>
      <c r="G39" s="11" t="s">
        <v>32</v>
      </c>
      <c r="H39" s="14"/>
      <c r="I39" s="14">
        <v>1.0</v>
      </c>
      <c r="J39" s="14">
        <v>2.0</v>
      </c>
      <c r="K39" s="14"/>
      <c r="L39" s="14"/>
      <c r="M39" s="11">
        <v>2.21107E7</v>
      </c>
      <c r="N39" s="14"/>
      <c r="O39" s="14"/>
      <c r="P39" s="14"/>
      <c r="Q39" s="14"/>
      <c r="R39" s="14"/>
      <c r="S39" s="14" t="s">
        <v>1556</v>
      </c>
      <c r="T39" s="12"/>
      <c r="U39" s="12"/>
    </row>
    <row r="40" ht="14.25" customHeight="1">
      <c r="A40" s="14">
        <v>21039.0</v>
      </c>
      <c r="B40" s="12" t="s">
        <v>131</v>
      </c>
      <c r="C40" s="54">
        <v>44407.0</v>
      </c>
      <c r="D40" s="25">
        <v>44410.0</v>
      </c>
      <c r="E40" s="51">
        <v>44212.0</v>
      </c>
      <c r="F40" s="56" t="s">
        <v>1761</v>
      </c>
      <c r="G40" s="11" t="s">
        <v>32</v>
      </c>
      <c r="H40" s="14"/>
      <c r="I40" s="14">
        <v>1.0</v>
      </c>
      <c r="J40" s="14">
        <v>2.0</v>
      </c>
      <c r="K40" s="14"/>
      <c r="L40" s="14"/>
      <c r="M40" s="11">
        <v>2.685844E7</v>
      </c>
      <c r="N40" s="14"/>
      <c r="O40" s="14"/>
      <c r="P40" s="14"/>
      <c r="Q40" s="14"/>
      <c r="R40" s="14"/>
      <c r="S40" s="14"/>
      <c r="T40" s="12"/>
      <c r="U40" s="12"/>
    </row>
    <row r="41" ht="14.25" customHeight="1">
      <c r="A41" s="14">
        <v>21040.0</v>
      </c>
      <c r="B41" s="12" t="s">
        <v>133</v>
      </c>
      <c r="C41" s="54">
        <v>44417.0</v>
      </c>
      <c r="D41" s="25">
        <v>44427.0</v>
      </c>
      <c r="E41" s="51">
        <v>44214.0</v>
      </c>
      <c r="F41" s="56" t="s">
        <v>1761</v>
      </c>
      <c r="G41" s="11" t="s">
        <v>6</v>
      </c>
      <c r="H41" s="14"/>
      <c r="I41" s="14">
        <v>1.0</v>
      </c>
      <c r="J41" s="14">
        <v>2.0</v>
      </c>
      <c r="K41" s="14"/>
      <c r="L41" s="14"/>
      <c r="M41" s="11">
        <v>2.5245007E7</v>
      </c>
      <c r="N41" s="14" t="s">
        <v>134</v>
      </c>
      <c r="O41" s="14"/>
      <c r="P41" s="14"/>
      <c r="Q41" s="14"/>
      <c r="R41" s="14"/>
      <c r="S41" s="14" t="s">
        <v>1556</v>
      </c>
      <c r="T41" s="12"/>
      <c r="U41" s="12"/>
    </row>
    <row r="42" ht="14.25" customHeight="1">
      <c r="A42" s="14">
        <v>21041.0</v>
      </c>
      <c r="B42" s="12" t="s">
        <v>136</v>
      </c>
      <c r="C42" s="54">
        <v>44415.0</v>
      </c>
      <c r="D42" s="25">
        <v>44421.0</v>
      </c>
      <c r="E42" s="51">
        <v>44215.0</v>
      </c>
      <c r="F42" s="56" t="s">
        <v>1761</v>
      </c>
      <c r="G42" s="11" t="s">
        <v>32</v>
      </c>
      <c r="H42" s="14"/>
      <c r="I42" s="14">
        <v>1.0</v>
      </c>
      <c r="J42" s="14">
        <v>2.0</v>
      </c>
      <c r="K42" s="14"/>
      <c r="L42" s="14"/>
      <c r="M42" s="11">
        <v>2.1431008E7</v>
      </c>
      <c r="N42" s="14" t="s">
        <v>137</v>
      </c>
      <c r="O42" s="14"/>
      <c r="P42" s="14"/>
      <c r="Q42" s="14"/>
      <c r="R42" s="14"/>
      <c r="S42" s="14" t="s">
        <v>1556</v>
      </c>
      <c r="T42" s="12"/>
      <c r="U42" s="12"/>
    </row>
    <row r="43" ht="14.25" customHeight="1">
      <c r="A43" s="14">
        <v>21042.0</v>
      </c>
      <c r="B43" s="12" t="s">
        <v>140</v>
      </c>
      <c r="C43" s="54">
        <v>44341.0</v>
      </c>
      <c r="D43" s="25">
        <v>44348.0</v>
      </c>
      <c r="E43" s="51">
        <v>44215.0</v>
      </c>
      <c r="F43" s="56" t="s">
        <v>1761</v>
      </c>
      <c r="G43" s="11" t="s">
        <v>6</v>
      </c>
      <c r="H43" s="14">
        <v>10.0</v>
      </c>
      <c r="I43" s="14">
        <v>1.0</v>
      </c>
      <c r="J43" s="14">
        <v>2.0</v>
      </c>
      <c r="K43" s="14"/>
      <c r="L43" s="10" t="s">
        <v>138</v>
      </c>
      <c r="M43" s="11">
        <v>2.8905712E7</v>
      </c>
      <c r="N43" s="14"/>
      <c r="O43" s="14"/>
      <c r="P43" s="14"/>
      <c r="Q43" s="14"/>
      <c r="R43" s="14"/>
      <c r="S43" s="14"/>
      <c r="T43" s="12"/>
      <c r="U43" s="12"/>
    </row>
    <row r="44" ht="14.25" customHeight="1">
      <c r="A44" s="14">
        <v>21043.0</v>
      </c>
      <c r="B44" s="12" t="s">
        <v>142</v>
      </c>
      <c r="C44" s="54">
        <v>44438.0</v>
      </c>
      <c r="D44" s="25">
        <v>44443.0</v>
      </c>
      <c r="E44" s="51">
        <v>44215.0</v>
      </c>
      <c r="F44" s="56" t="s">
        <v>1761</v>
      </c>
      <c r="G44" s="11" t="s">
        <v>6</v>
      </c>
      <c r="H44" s="14"/>
      <c r="I44" s="14">
        <v>2.0</v>
      </c>
      <c r="J44" s="14">
        <v>2.0</v>
      </c>
      <c r="K44" s="14"/>
      <c r="L44" s="14"/>
      <c r="M44" s="11">
        <v>2.0235677E7</v>
      </c>
      <c r="N44" s="14" t="s">
        <v>143</v>
      </c>
      <c r="O44" s="14"/>
      <c r="P44" s="14">
        <v>2.0</v>
      </c>
      <c r="Q44" s="14"/>
      <c r="R44" s="14"/>
      <c r="S44" s="14"/>
      <c r="T44" s="12"/>
      <c r="U44" s="12"/>
    </row>
    <row r="45" ht="14.25" customHeight="1">
      <c r="A45" s="14">
        <v>21044.0</v>
      </c>
      <c r="B45" s="12" t="s">
        <v>145</v>
      </c>
      <c r="C45" s="54">
        <v>44401.0</v>
      </c>
      <c r="D45" s="25">
        <v>44405.0</v>
      </c>
      <c r="E45" s="51">
        <v>44216.0</v>
      </c>
      <c r="F45" s="56" t="s">
        <v>1761</v>
      </c>
      <c r="G45" s="11" t="s">
        <v>32</v>
      </c>
      <c r="H45" s="14"/>
      <c r="I45" s="14">
        <v>1.0</v>
      </c>
      <c r="J45" s="14">
        <v>2.0</v>
      </c>
      <c r="K45" s="14"/>
      <c r="L45" s="14"/>
      <c r="M45" s="11">
        <v>2.6791444E7</v>
      </c>
      <c r="N45" s="14"/>
      <c r="O45" s="14"/>
      <c r="P45" s="14"/>
      <c r="Q45" s="14"/>
      <c r="R45" s="14"/>
      <c r="S45" s="14"/>
      <c r="T45" s="12"/>
      <c r="U45" s="12"/>
    </row>
    <row r="46" ht="14.25" customHeight="1">
      <c r="A46" s="14">
        <v>21045.0</v>
      </c>
      <c r="B46" s="12" t="s">
        <v>148</v>
      </c>
      <c r="C46" s="54">
        <v>44438.0</v>
      </c>
      <c r="D46" s="25">
        <v>44443.0</v>
      </c>
      <c r="E46" s="51">
        <v>44216.0</v>
      </c>
      <c r="F46" s="56" t="s">
        <v>1761</v>
      </c>
      <c r="G46" s="11" t="s">
        <v>6</v>
      </c>
      <c r="H46" s="15">
        <v>7.0</v>
      </c>
      <c r="I46" s="14">
        <v>1.0</v>
      </c>
      <c r="J46" s="14">
        <v>2.0</v>
      </c>
      <c r="K46" s="14"/>
      <c r="L46" s="10" t="s">
        <v>146</v>
      </c>
      <c r="M46" s="11">
        <v>3.1220122E7</v>
      </c>
      <c r="N46" s="14" t="s">
        <v>149</v>
      </c>
      <c r="O46" s="14"/>
      <c r="P46" s="14"/>
      <c r="Q46" s="14"/>
      <c r="R46" s="14"/>
      <c r="S46" s="14" t="s">
        <v>1556</v>
      </c>
      <c r="T46" s="12"/>
      <c r="U46" s="12"/>
    </row>
    <row r="47" ht="14.25" customHeight="1">
      <c r="A47" s="14">
        <v>21046.0</v>
      </c>
      <c r="B47" s="12" t="s">
        <v>150</v>
      </c>
      <c r="C47" s="54">
        <v>44382.0</v>
      </c>
      <c r="D47" s="25">
        <v>44387.0</v>
      </c>
      <c r="E47" s="51">
        <v>44217.0</v>
      </c>
      <c r="F47" s="56" t="s">
        <v>1761</v>
      </c>
      <c r="G47" s="11" t="s">
        <v>32</v>
      </c>
      <c r="H47" s="14"/>
      <c r="I47" s="14">
        <v>1.0</v>
      </c>
      <c r="J47" s="14">
        <v>2.0</v>
      </c>
      <c r="K47" s="14"/>
      <c r="L47" s="14"/>
      <c r="M47" s="11">
        <v>4.0401575E7</v>
      </c>
      <c r="N47" s="14" t="s">
        <v>151</v>
      </c>
      <c r="O47" s="14"/>
      <c r="P47" s="14"/>
      <c r="Q47" s="14"/>
      <c r="R47" s="14"/>
      <c r="S47" s="14"/>
      <c r="T47" s="12"/>
      <c r="U47" s="12"/>
    </row>
    <row r="48" ht="14.25" customHeight="1">
      <c r="A48" s="14">
        <v>21047.0</v>
      </c>
      <c r="B48" s="12" t="s">
        <v>153</v>
      </c>
      <c r="C48" s="54">
        <v>44385.0</v>
      </c>
      <c r="D48" s="25">
        <v>44390.0</v>
      </c>
      <c r="E48" s="51">
        <v>44217.0</v>
      </c>
      <c r="F48" s="56" t="s">
        <v>1761</v>
      </c>
      <c r="G48" s="11" t="s">
        <v>32</v>
      </c>
      <c r="H48" s="14"/>
      <c r="I48" s="14">
        <v>1.0</v>
      </c>
      <c r="J48" s="14">
        <v>1.0</v>
      </c>
      <c r="K48" s="14"/>
      <c r="L48" s="14"/>
      <c r="M48" s="11">
        <v>3.0936957E7</v>
      </c>
      <c r="N48" s="14"/>
      <c r="O48" s="14" t="s">
        <v>1556</v>
      </c>
      <c r="P48" s="14"/>
      <c r="Q48" s="14"/>
      <c r="R48" s="14"/>
      <c r="S48" s="14" t="s">
        <v>1556</v>
      </c>
      <c r="T48" s="12"/>
      <c r="U48" s="12"/>
    </row>
    <row r="49" ht="14.25" customHeight="1">
      <c r="A49" s="14">
        <v>21048.0</v>
      </c>
      <c r="B49" s="12" t="s">
        <v>155</v>
      </c>
      <c r="C49" s="54">
        <v>44345.0</v>
      </c>
      <c r="D49" s="25">
        <v>44359.0</v>
      </c>
      <c r="E49" s="51">
        <v>44220.0</v>
      </c>
      <c r="F49" s="56"/>
      <c r="G49" s="11"/>
      <c r="H49" s="14" t="s">
        <v>47</v>
      </c>
      <c r="I49" s="14"/>
      <c r="J49" s="14"/>
      <c r="K49" s="14"/>
      <c r="L49" s="14"/>
      <c r="M49" s="11"/>
      <c r="N49" s="14"/>
      <c r="O49" s="14"/>
      <c r="P49" s="14"/>
      <c r="Q49" s="14"/>
      <c r="R49" s="14"/>
      <c r="S49" s="14"/>
      <c r="T49" s="12"/>
      <c r="U49" s="12"/>
    </row>
    <row r="50" ht="14.25" customHeight="1">
      <c r="A50" s="14">
        <v>21049.0</v>
      </c>
      <c r="B50" s="12" t="s">
        <v>156</v>
      </c>
      <c r="C50" s="54">
        <v>44416.0</v>
      </c>
      <c r="D50" s="25">
        <v>44419.0</v>
      </c>
      <c r="E50" s="51">
        <v>44222.0</v>
      </c>
      <c r="F50" s="56" t="s">
        <v>1761</v>
      </c>
      <c r="G50" s="11" t="s">
        <v>32</v>
      </c>
      <c r="H50" s="14"/>
      <c r="I50" s="14">
        <v>1.0</v>
      </c>
      <c r="J50" s="14">
        <v>2.0</v>
      </c>
      <c r="K50" s="14"/>
      <c r="L50" s="14"/>
      <c r="M50" s="11">
        <v>2.9613802E7</v>
      </c>
      <c r="N50" s="14" t="s">
        <v>157</v>
      </c>
      <c r="O50" s="14"/>
      <c r="P50" s="14"/>
      <c r="Q50" s="14"/>
      <c r="R50" s="14"/>
      <c r="S50" s="14" t="s">
        <v>1556</v>
      </c>
      <c r="T50" s="12"/>
      <c r="U50" s="12"/>
    </row>
    <row r="51" ht="14.25" customHeight="1">
      <c r="A51" s="14">
        <v>21050.0</v>
      </c>
      <c r="B51" s="12" t="s">
        <v>159</v>
      </c>
      <c r="C51" s="54">
        <v>44408.0</v>
      </c>
      <c r="D51" s="25">
        <v>44415.0</v>
      </c>
      <c r="E51" s="51">
        <v>44224.0</v>
      </c>
      <c r="F51" s="56" t="s">
        <v>1761</v>
      </c>
      <c r="G51" s="11" t="s">
        <v>6</v>
      </c>
      <c r="H51" s="15">
        <v>5.0</v>
      </c>
      <c r="I51" s="14">
        <v>1.0</v>
      </c>
      <c r="J51" s="14">
        <v>2.0</v>
      </c>
      <c r="K51" s="14"/>
      <c r="L51" s="14"/>
      <c r="M51" s="11">
        <v>2.6448601E7</v>
      </c>
      <c r="N51" s="14" t="s">
        <v>160</v>
      </c>
      <c r="O51" s="14"/>
      <c r="P51" s="14"/>
      <c r="Q51" s="14"/>
      <c r="R51" s="14"/>
      <c r="S51" s="14" t="s">
        <v>1556</v>
      </c>
      <c r="T51" s="12"/>
      <c r="U51" s="12"/>
    </row>
    <row r="52" ht="14.25" customHeight="1">
      <c r="A52" s="14">
        <v>21051.0</v>
      </c>
      <c r="B52" s="12" t="s">
        <v>162</v>
      </c>
      <c r="C52" s="54">
        <v>44318.0</v>
      </c>
      <c r="D52" s="25">
        <v>44324.0</v>
      </c>
      <c r="E52" s="51">
        <v>44224.0</v>
      </c>
      <c r="F52" s="56" t="s">
        <v>1761</v>
      </c>
      <c r="G52" s="11"/>
      <c r="H52" s="14" t="s">
        <v>47</v>
      </c>
      <c r="I52" s="14"/>
      <c r="J52" s="14"/>
      <c r="K52" s="14"/>
      <c r="L52" s="14"/>
      <c r="M52" s="11"/>
      <c r="N52" s="14"/>
      <c r="O52" s="14"/>
      <c r="P52" s="14"/>
      <c r="Q52" s="14"/>
      <c r="R52" s="14"/>
      <c r="S52" s="14"/>
      <c r="T52" s="12"/>
      <c r="U52" s="12"/>
    </row>
    <row r="53" ht="14.25" customHeight="1">
      <c r="A53" s="14">
        <v>21052.0</v>
      </c>
      <c r="B53" s="12" t="s">
        <v>163</v>
      </c>
      <c r="C53" s="54">
        <v>44367.0</v>
      </c>
      <c r="D53" s="25">
        <v>44374.0</v>
      </c>
      <c r="E53" s="51">
        <v>44225.0</v>
      </c>
      <c r="F53" s="14"/>
      <c r="G53" s="11"/>
      <c r="H53" s="14" t="s">
        <v>47</v>
      </c>
      <c r="I53" s="14"/>
      <c r="J53" s="14"/>
      <c r="K53" s="14"/>
      <c r="L53" s="14"/>
      <c r="M53" s="11"/>
      <c r="N53" s="14"/>
      <c r="O53" s="14"/>
      <c r="P53" s="14"/>
      <c r="Q53" s="14"/>
      <c r="R53" s="14"/>
      <c r="S53" s="14"/>
      <c r="T53" s="12"/>
      <c r="U53" s="12"/>
    </row>
    <row r="54" ht="14.25" customHeight="1">
      <c r="A54" s="14">
        <v>21053.0</v>
      </c>
      <c r="B54" s="12" t="s">
        <v>165</v>
      </c>
      <c r="C54" s="54">
        <v>44450.0</v>
      </c>
      <c r="D54" s="25">
        <v>44457.0</v>
      </c>
      <c r="E54" s="51">
        <v>44227.0</v>
      </c>
      <c r="F54" s="14" t="s">
        <v>1763</v>
      </c>
      <c r="G54" s="11" t="s">
        <v>32</v>
      </c>
      <c r="H54" s="14"/>
      <c r="I54" s="14">
        <v>1.0</v>
      </c>
      <c r="J54" s="14">
        <v>2.0</v>
      </c>
      <c r="K54" s="14"/>
      <c r="L54" s="14"/>
      <c r="M54" s="11">
        <v>1.711439296E9</v>
      </c>
      <c r="N54" s="14"/>
      <c r="O54" s="14"/>
      <c r="P54" s="14"/>
      <c r="Q54" s="14"/>
      <c r="R54" s="14"/>
      <c r="S54" s="14" t="s">
        <v>1556</v>
      </c>
      <c r="T54" s="12"/>
      <c r="U54" s="12"/>
    </row>
    <row r="55" ht="14.25" customHeight="1">
      <c r="A55" s="14">
        <v>21054.0</v>
      </c>
      <c r="B55" s="12" t="s">
        <v>166</v>
      </c>
      <c r="C55" s="54">
        <v>44431.0</v>
      </c>
      <c r="D55" s="25">
        <v>44436.0</v>
      </c>
      <c r="E55" s="51">
        <v>44228.0</v>
      </c>
      <c r="F55" s="14" t="s">
        <v>1761</v>
      </c>
      <c r="G55" s="11" t="s">
        <v>32</v>
      </c>
      <c r="H55" s="14"/>
      <c r="I55" s="14">
        <v>1.0</v>
      </c>
      <c r="J55" s="14">
        <v>2.0</v>
      </c>
      <c r="K55" s="14"/>
      <c r="L55" s="14"/>
      <c r="M55" s="11">
        <v>2.8490305E7</v>
      </c>
      <c r="N55" s="14"/>
      <c r="O55" s="14"/>
      <c r="P55" s="14"/>
      <c r="Q55" s="14"/>
      <c r="R55" s="14"/>
      <c r="S55" s="14" t="s">
        <v>1556</v>
      </c>
      <c r="T55" s="12"/>
      <c r="U55" s="12"/>
    </row>
    <row r="56" ht="14.25" customHeight="1">
      <c r="A56" s="14">
        <v>21055.0</v>
      </c>
      <c r="B56" s="16" t="s">
        <v>168</v>
      </c>
      <c r="C56" s="54">
        <v>44408.0</v>
      </c>
      <c r="D56" s="25">
        <v>44415.0</v>
      </c>
      <c r="E56" s="51">
        <v>44230.0</v>
      </c>
      <c r="F56" s="14"/>
      <c r="G56" s="11"/>
      <c r="H56" s="14" t="s">
        <v>47</v>
      </c>
      <c r="I56" s="14"/>
      <c r="J56" s="14"/>
      <c r="K56" s="14"/>
      <c r="L56" s="14"/>
      <c r="M56" s="11"/>
      <c r="N56" s="14"/>
      <c r="O56" s="14"/>
      <c r="P56" s="14"/>
      <c r="Q56" s="14"/>
      <c r="R56" s="14"/>
      <c r="S56" s="14"/>
      <c r="T56" s="12"/>
      <c r="U56" s="12"/>
    </row>
    <row r="57" ht="14.25" customHeight="1">
      <c r="A57" s="14">
        <v>21056.0</v>
      </c>
      <c r="B57" s="12" t="s">
        <v>169</v>
      </c>
      <c r="C57" s="54">
        <v>44429.0</v>
      </c>
      <c r="D57" s="25">
        <v>44436.0</v>
      </c>
      <c r="E57" s="51">
        <v>44231.0</v>
      </c>
      <c r="F57" s="14" t="s">
        <v>1761</v>
      </c>
      <c r="G57" s="11" t="s">
        <v>32</v>
      </c>
      <c r="H57" s="14"/>
      <c r="I57" s="14">
        <v>1.0</v>
      </c>
      <c r="J57" s="14">
        <v>2.0</v>
      </c>
      <c r="K57" s="14"/>
      <c r="L57" s="14"/>
      <c r="M57" s="11">
        <v>6.1283743E7</v>
      </c>
      <c r="N57" s="14"/>
      <c r="O57" s="14"/>
      <c r="P57" s="14"/>
      <c r="Q57" s="14"/>
      <c r="R57" s="14"/>
      <c r="S57" s="14" t="s">
        <v>1556</v>
      </c>
      <c r="T57" s="12"/>
      <c r="U57" s="12"/>
    </row>
    <row r="58" ht="14.25" customHeight="1">
      <c r="A58" s="14">
        <v>21057.0</v>
      </c>
      <c r="B58" s="12" t="s">
        <v>171</v>
      </c>
      <c r="C58" s="54">
        <v>44422.0</v>
      </c>
      <c r="D58" s="25">
        <v>44426.0</v>
      </c>
      <c r="E58" s="51">
        <v>44234.0</v>
      </c>
      <c r="F58" s="14" t="s">
        <v>1761</v>
      </c>
      <c r="G58" s="11" t="s">
        <v>32</v>
      </c>
      <c r="H58" s="14"/>
      <c r="I58" s="14">
        <v>1.0</v>
      </c>
      <c r="J58" s="14">
        <v>2.0</v>
      </c>
      <c r="K58" s="14"/>
      <c r="L58" s="14"/>
      <c r="M58" s="11">
        <v>6.0688589E7</v>
      </c>
      <c r="N58" s="14"/>
      <c r="O58" s="14"/>
      <c r="P58" s="14"/>
      <c r="Q58" s="14"/>
      <c r="R58" s="14"/>
      <c r="S58" s="14" t="s">
        <v>1556</v>
      </c>
      <c r="T58" s="12"/>
      <c r="U58" s="12"/>
    </row>
    <row r="59" ht="14.25" customHeight="1">
      <c r="A59" s="14">
        <v>21058.0</v>
      </c>
      <c r="B59" s="12" t="s">
        <v>173</v>
      </c>
      <c r="C59" s="54">
        <v>44356.0</v>
      </c>
      <c r="D59" s="25">
        <v>44359.0</v>
      </c>
      <c r="E59" s="51">
        <v>44237.0</v>
      </c>
      <c r="F59" s="14" t="s">
        <v>1761</v>
      </c>
      <c r="G59" s="11"/>
      <c r="H59" s="17" t="s">
        <v>47</v>
      </c>
      <c r="I59" s="14"/>
      <c r="J59" s="14"/>
      <c r="K59" s="14"/>
      <c r="L59" s="14"/>
      <c r="M59" s="11"/>
      <c r="N59" s="14"/>
      <c r="O59" s="14"/>
      <c r="P59" s="14"/>
      <c r="Q59" s="14"/>
      <c r="R59" s="14"/>
      <c r="S59" s="14"/>
      <c r="T59" s="12"/>
      <c r="U59" s="12"/>
    </row>
    <row r="60" ht="14.25" customHeight="1">
      <c r="A60" s="14">
        <v>21059.0</v>
      </c>
      <c r="B60" s="12" t="s">
        <v>175</v>
      </c>
      <c r="C60" s="54">
        <v>44378.0</v>
      </c>
      <c r="D60" s="25">
        <v>44385.0</v>
      </c>
      <c r="E60" s="51">
        <v>44237.0</v>
      </c>
      <c r="F60" s="14" t="s">
        <v>1761</v>
      </c>
      <c r="G60" s="11"/>
      <c r="H60" s="14" t="s">
        <v>47</v>
      </c>
      <c r="I60" s="14"/>
      <c r="J60" s="14"/>
      <c r="K60" s="14"/>
      <c r="L60" s="14"/>
      <c r="M60" s="11"/>
      <c r="N60" s="14"/>
      <c r="O60" s="14"/>
      <c r="P60" s="14"/>
      <c r="Q60" s="14"/>
      <c r="R60" s="14"/>
      <c r="S60" s="14"/>
      <c r="T60" s="12"/>
      <c r="U60" s="12"/>
    </row>
    <row r="61" ht="14.25" customHeight="1">
      <c r="A61" s="14">
        <v>21060.0</v>
      </c>
      <c r="B61" s="12" t="s">
        <v>178</v>
      </c>
      <c r="C61" s="54">
        <v>44322.0</v>
      </c>
      <c r="D61" s="25">
        <v>44325.0</v>
      </c>
      <c r="E61" s="51">
        <v>44243.0</v>
      </c>
      <c r="F61" s="14" t="s">
        <v>1761</v>
      </c>
      <c r="G61" s="11" t="s">
        <v>42</v>
      </c>
      <c r="H61" s="15">
        <v>5.0</v>
      </c>
      <c r="I61" s="14">
        <v>1.0</v>
      </c>
      <c r="J61" s="14">
        <v>2.0</v>
      </c>
      <c r="K61" s="14"/>
      <c r="L61" s="10" t="s">
        <v>176</v>
      </c>
      <c r="M61" s="11">
        <v>3.029908E7</v>
      </c>
      <c r="N61" s="14"/>
      <c r="O61" s="14"/>
      <c r="P61" s="14"/>
      <c r="Q61" s="14"/>
      <c r="R61" s="14"/>
      <c r="S61" s="14" t="s">
        <v>1556</v>
      </c>
      <c r="T61" s="12"/>
      <c r="U61" s="12"/>
    </row>
    <row r="62" ht="14.25" customHeight="1">
      <c r="A62" s="14">
        <v>21061.0</v>
      </c>
      <c r="B62" s="12" t="s">
        <v>180</v>
      </c>
      <c r="C62" s="54">
        <v>44471.0</v>
      </c>
      <c r="D62" s="25">
        <v>44478.0</v>
      </c>
      <c r="E62" s="51">
        <v>44245.0</v>
      </c>
      <c r="F62" s="14" t="s">
        <v>1763</v>
      </c>
      <c r="G62" s="11" t="s">
        <v>32</v>
      </c>
      <c r="H62" s="14"/>
      <c r="I62" s="14">
        <v>1.0</v>
      </c>
      <c r="J62" s="14">
        <v>2.0</v>
      </c>
      <c r="K62" s="14"/>
      <c r="L62" s="14"/>
      <c r="M62" s="11">
        <v>1.757043209E9</v>
      </c>
      <c r="N62" s="14"/>
      <c r="O62" s="14"/>
      <c r="P62" s="14"/>
      <c r="Q62" s="14"/>
      <c r="R62" s="14"/>
      <c r="S62" s="14"/>
      <c r="T62" s="12"/>
      <c r="U62" s="12"/>
    </row>
    <row r="63" ht="14.25" customHeight="1">
      <c r="A63" s="14">
        <v>21062.0</v>
      </c>
      <c r="B63" s="12" t="s">
        <v>181</v>
      </c>
      <c r="C63" s="54">
        <v>44284.0</v>
      </c>
      <c r="D63" s="25">
        <v>44290.0</v>
      </c>
      <c r="E63" s="51">
        <v>44245.0</v>
      </c>
      <c r="F63" s="14" t="s">
        <v>1761</v>
      </c>
      <c r="G63" s="11" t="s">
        <v>6</v>
      </c>
      <c r="H63" s="14"/>
      <c r="I63" s="14">
        <v>1.0</v>
      </c>
      <c r="J63" s="14">
        <v>1.0</v>
      </c>
      <c r="K63" s="14" t="s">
        <v>1556</v>
      </c>
      <c r="L63" s="10" t="s">
        <v>37</v>
      </c>
      <c r="M63" s="11"/>
      <c r="N63" s="14"/>
      <c r="O63" s="14"/>
      <c r="P63" s="14"/>
      <c r="Q63" s="14"/>
      <c r="R63" s="14"/>
      <c r="S63" s="14" t="s">
        <v>1556</v>
      </c>
      <c r="T63" s="12"/>
      <c r="U63" s="12"/>
    </row>
    <row r="64" ht="14.25" customHeight="1">
      <c r="A64" s="14">
        <v>21063.0</v>
      </c>
      <c r="B64" s="12" t="s">
        <v>38</v>
      </c>
      <c r="C64" s="54">
        <v>44319.0</v>
      </c>
      <c r="D64" s="25">
        <v>44327.0</v>
      </c>
      <c r="E64" s="51">
        <v>44245.0</v>
      </c>
      <c r="F64" s="14" t="s">
        <v>1761</v>
      </c>
      <c r="G64" s="11" t="s">
        <v>6</v>
      </c>
      <c r="H64" s="14"/>
      <c r="I64" s="14">
        <v>1.0</v>
      </c>
      <c r="J64" s="14">
        <v>1.0</v>
      </c>
      <c r="K64" s="14" t="s">
        <v>1556</v>
      </c>
      <c r="L64" s="10" t="s">
        <v>37</v>
      </c>
      <c r="M64" s="11"/>
      <c r="N64" s="14"/>
      <c r="O64" s="14"/>
      <c r="P64" s="14"/>
      <c r="Q64" s="14"/>
      <c r="R64" s="14"/>
      <c r="S64" s="14"/>
      <c r="T64" s="12"/>
      <c r="U64" s="12"/>
    </row>
    <row r="65" ht="14.25" customHeight="1">
      <c r="A65" s="14">
        <v>21064.0</v>
      </c>
      <c r="B65" s="12" t="s">
        <v>183</v>
      </c>
      <c r="C65" s="54">
        <v>44419.0</v>
      </c>
      <c r="D65" s="25">
        <v>44423.0</v>
      </c>
      <c r="E65" s="51">
        <v>44247.0</v>
      </c>
      <c r="F65" s="14"/>
      <c r="G65" s="11"/>
      <c r="H65" s="14" t="s">
        <v>47</v>
      </c>
      <c r="I65" s="14"/>
      <c r="J65" s="14"/>
      <c r="K65" s="14"/>
      <c r="L65" s="10"/>
      <c r="M65" s="11"/>
      <c r="N65" s="14"/>
      <c r="O65" s="14"/>
      <c r="P65" s="14"/>
      <c r="Q65" s="14"/>
      <c r="R65" s="14"/>
      <c r="S65" s="14"/>
      <c r="T65" s="12"/>
      <c r="U65" s="12"/>
    </row>
    <row r="66" ht="14.25" customHeight="1">
      <c r="A66" s="14">
        <v>21065.0</v>
      </c>
      <c r="B66" s="12" t="s">
        <v>185</v>
      </c>
      <c r="C66" s="54">
        <v>44312.0</v>
      </c>
      <c r="D66" s="25">
        <v>44315.0</v>
      </c>
      <c r="E66" s="51">
        <v>44249.0</v>
      </c>
      <c r="F66" s="14" t="s">
        <v>1761</v>
      </c>
      <c r="G66" s="11" t="s">
        <v>32</v>
      </c>
      <c r="H66" s="14"/>
      <c r="I66" s="14">
        <v>1.0</v>
      </c>
      <c r="J66" s="14">
        <v>2.0</v>
      </c>
      <c r="K66" s="14"/>
      <c r="L66" s="10"/>
      <c r="M66" s="11">
        <v>2.1772797E7</v>
      </c>
      <c r="N66" s="14"/>
      <c r="O66" s="14"/>
      <c r="P66" s="14"/>
      <c r="Q66" s="14"/>
      <c r="R66" s="14"/>
      <c r="S66" s="14" t="s">
        <v>1556</v>
      </c>
      <c r="T66" s="12"/>
      <c r="U66" s="12"/>
    </row>
    <row r="67" ht="14.25" customHeight="1">
      <c r="A67" s="14">
        <v>21066.0</v>
      </c>
      <c r="B67" s="12" t="s">
        <v>188</v>
      </c>
      <c r="C67" s="54">
        <v>44398.0</v>
      </c>
      <c r="D67" s="25">
        <v>44401.0</v>
      </c>
      <c r="E67" s="51">
        <v>44251.0</v>
      </c>
      <c r="F67" s="14" t="s">
        <v>1761</v>
      </c>
      <c r="G67" s="11" t="s">
        <v>6</v>
      </c>
      <c r="H67" s="15">
        <v>10.0</v>
      </c>
      <c r="I67" s="14">
        <v>2.0</v>
      </c>
      <c r="J67" s="14">
        <v>2.0</v>
      </c>
      <c r="K67" s="14"/>
      <c r="L67" s="10" t="s">
        <v>186</v>
      </c>
      <c r="M67" s="11">
        <v>2.2310309E7</v>
      </c>
      <c r="N67" s="14" t="s">
        <v>189</v>
      </c>
      <c r="O67" s="14"/>
      <c r="P67" s="14">
        <v>2.0</v>
      </c>
      <c r="Q67" s="14"/>
      <c r="R67" s="14"/>
      <c r="S67" s="14" t="s">
        <v>1556</v>
      </c>
      <c r="T67" s="12"/>
      <c r="U67" s="12"/>
    </row>
    <row r="68" ht="14.25" customHeight="1">
      <c r="A68" s="14">
        <v>21067.0</v>
      </c>
      <c r="B68" s="12" t="s">
        <v>191</v>
      </c>
      <c r="C68" s="54">
        <v>44296.0</v>
      </c>
      <c r="D68" s="25">
        <v>44300.0</v>
      </c>
      <c r="E68" s="51">
        <v>44252.0</v>
      </c>
      <c r="F68" s="14" t="s">
        <v>1761</v>
      </c>
      <c r="G68" s="11" t="s">
        <v>32</v>
      </c>
      <c r="H68" s="14"/>
      <c r="I68" s="14">
        <v>2.0</v>
      </c>
      <c r="J68" s="14">
        <v>1.0</v>
      </c>
      <c r="K68" s="14"/>
      <c r="L68" s="10"/>
      <c r="M68" s="11">
        <v>3.1164387E7</v>
      </c>
      <c r="N68" s="14" t="s">
        <v>192</v>
      </c>
      <c r="O68" s="14"/>
      <c r="P68" s="14">
        <v>1.0</v>
      </c>
      <c r="Q68" s="14"/>
      <c r="R68" s="14"/>
      <c r="S68" s="14" t="s">
        <v>1556</v>
      </c>
      <c r="T68" s="12"/>
      <c r="U68" s="12"/>
    </row>
    <row r="69" ht="14.25" customHeight="1">
      <c r="A69" s="14">
        <v>21068.0</v>
      </c>
      <c r="B69" s="12" t="s">
        <v>194</v>
      </c>
      <c r="C69" s="54">
        <v>44434.0</v>
      </c>
      <c r="D69" s="25">
        <v>44440.0</v>
      </c>
      <c r="E69" s="51">
        <v>44252.0</v>
      </c>
      <c r="F69" s="14"/>
      <c r="G69" s="11"/>
      <c r="H69" s="14" t="s">
        <v>47</v>
      </c>
      <c r="I69" s="14"/>
      <c r="J69" s="14"/>
      <c r="K69" s="14"/>
      <c r="L69" s="10"/>
      <c r="M69" s="11"/>
      <c r="N69" s="14"/>
      <c r="O69" s="14"/>
      <c r="P69" s="14"/>
      <c r="Q69" s="14"/>
      <c r="R69" s="14"/>
      <c r="S69" s="14"/>
      <c r="T69" s="12"/>
      <c r="U69" s="12"/>
    </row>
    <row r="70" ht="14.25" customHeight="1">
      <c r="A70" s="14">
        <v>21069.0</v>
      </c>
      <c r="B70" s="12" t="s">
        <v>196</v>
      </c>
      <c r="C70" s="54">
        <v>44287.0</v>
      </c>
      <c r="D70" s="25">
        <v>44290.0</v>
      </c>
      <c r="E70" s="51">
        <v>44253.0</v>
      </c>
      <c r="F70" s="14" t="s">
        <v>1761</v>
      </c>
      <c r="G70" s="11" t="s">
        <v>32</v>
      </c>
      <c r="H70" s="14"/>
      <c r="I70" s="14">
        <v>2.0</v>
      </c>
      <c r="J70" s="14">
        <v>2.0</v>
      </c>
      <c r="K70" s="14"/>
      <c r="L70" s="10"/>
      <c r="M70" s="11">
        <v>3.1325579E7</v>
      </c>
      <c r="N70" s="14"/>
      <c r="O70" s="14"/>
      <c r="P70" s="14">
        <v>2.0</v>
      </c>
      <c r="Q70" s="14"/>
      <c r="R70" s="14"/>
      <c r="S70" s="14"/>
      <c r="T70" s="12"/>
      <c r="U70" s="12"/>
    </row>
    <row r="71" ht="14.25" customHeight="1">
      <c r="A71" s="14">
        <v>21070.0</v>
      </c>
      <c r="B71" s="12" t="s">
        <v>198</v>
      </c>
      <c r="C71" s="54">
        <v>44348.0</v>
      </c>
      <c r="D71" s="25">
        <v>44353.0</v>
      </c>
      <c r="E71" s="51">
        <v>44254.0</v>
      </c>
      <c r="F71" s="14" t="s">
        <v>1761</v>
      </c>
      <c r="G71" s="11" t="s">
        <v>32</v>
      </c>
      <c r="H71" s="14"/>
      <c r="I71" s="14">
        <v>1.0</v>
      </c>
      <c r="J71" s="14">
        <v>2.0</v>
      </c>
      <c r="K71" s="14"/>
      <c r="L71" s="10"/>
      <c r="M71" s="11">
        <v>2.3801355E7</v>
      </c>
      <c r="N71" s="14"/>
      <c r="O71" s="14"/>
      <c r="P71" s="14"/>
      <c r="Q71" s="14"/>
      <c r="R71" s="14"/>
      <c r="S71" s="14" t="s">
        <v>1556</v>
      </c>
      <c r="T71" s="12"/>
      <c r="U71" s="12"/>
    </row>
    <row r="72" ht="14.25" customHeight="1">
      <c r="A72" s="14">
        <v>21071.0</v>
      </c>
      <c r="B72" s="12" t="s">
        <v>200</v>
      </c>
      <c r="C72" s="54">
        <v>44449.0</v>
      </c>
      <c r="D72" s="25">
        <v>44454.0</v>
      </c>
      <c r="E72" s="51">
        <v>44255.0</v>
      </c>
      <c r="F72" s="14"/>
      <c r="G72" s="11"/>
      <c r="H72" s="14" t="s">
        <v>47</v>
      </c>
      <c r="I72" s="14"/>
      <c r="J72" s="14"/>
      <c r="K72" s="14"/>
      <c r="L72" s="10"/>
      <c r="M72" s="11"/>
      <c r="N72" s="14"/>
      <c r="O72" s="14"/>
      <c r="P72" s="14"/>
      <c r="Q72" s="14"/>
      <c r="R72" s="14"/>
      <c r="S72" s="14"/>
      <c r="T72" s="12"/>
      <c r="U72" s="12"/>
    </row>
    <row r="73" ht="14.25" customHeight="1">
      <c r="A73" s="14">
        <v>21072.0</v>
      </c>
      <c r="B73" s="12" t="s">
        <v>201</v>
      </c>
      <c r="C73" s="54">
        <v>44443.0</v>
      </c>
      <c r="D73" s="25">
        <v>44449.0</v>
      </c>
      <c r="E73" s="51">
        <v>44255.0</v>
      </c>
      <c r="F73" s="14" t="s">
        <v>1761</v>
      </c>
      <c r="G73" s="11" t="s">
        <v>32</v>
      </c>
      <c r="H73" s="14"/>
      <c r="I73" s="14">
        <v>2.0</v>
      </c>
      <c r="J73" s="14">
        <v>2.0</v>
      </c>
      <c r="K73" s="14"/>
      <c r="L73" s="10"/>
      <c r="M73" s="11">
        <v>2.1461262E7</v>
      </c>
      <c r="N73" s="14" t="s">
        <v>202</v>
      </c>
      <c r="O73" s="14"/>
      <c r="P73" s="14">
        <v>2.0</v>
      </c>
      <c r="Q73" s="14"/>
      <c r="R73" s="14"/>
      <c r="S73" s="14" t="s">
        <v>1556</v>
      </c>
      <c r="T73" s="12"/>
      <c r="U73" s="12"/>
    </row>
    <row r="74" ht="14.25" customHeight="1">
      <c r="A74" s="14">
        <v>21073.0</v>
      </c>
      <c r="B74" s="12" t="s">
        <v>204</v>
      </c>
      <c r="C74" s="54">
        <v>44282.0</v>
      </c>
      <c r="D74" s="25">
        <v>44286.0</v>
      </c>
      <c r="E74" s="51">
        <v>44254.0</v>
      </c>
      <c r="F74" s="14"/>
      <c r="G74" s="11"/>
      <c r="H74" s="14" t="s">
        <v>47</v>
      </c>
      <c r="I74" s="14"/>
      <c r="J74" s="14"/>
      <c r="K74" s="14"/>
      <c r="L74" s="10"/>
      <c r="M74" s="11"/>
      <c r="N74" s="14"/>
      <c r="O74" s="14"/>
      <c r="P74" s="14"/>
      <c r="Q74" s="14"/>
      <c r="R74" s="14"/>
      <c r="S74" s="14"/>
      <c r="T74" s="12"/>
      <c r="U74" s="12"/>
    </row>
    <row r="75" ht="14.25" customHeight="1">
      <c r="A75" s="14">
        <v>21074.0</v>
      </c>
      <c r="B75" s="12" t="s">
        <v>206</v>
      </c>
      <c r="C75" s="54">
        <v>44294.0</v>
      </c>
      <c r="D75" s="25">
        <v>44297.0</v>
      </c>
      <c r="E75" s="51">
        <v>44256.0</v>
      </c>
      <c r="F75" s="14"/>
      <c r="G75" s="11"/>
      <c r="H75" s="14" t="s">
        <v>47</v>
      </c>
      <c r="I75" s="14"/>
      <c r="J75" s="14"/>
      <c r="K75" s="14"/>
      <c r="L75" s="10"/>
      <c r="M75" s="11"/>
      <c r="N75" s="14"/>
      <c r="O75" s="14"/>
      <c r="P75" s="14"/>
      <c r="Q75" s="14"/>
      <c r="R75" s="14"/>
      <c r="S75" s="14"/>
      <c r="T75" s="12"/>
      <c r="U75" s="12"/>
    </row>
    <row r="76" ht="14.25" customHeight="1">
      <c r="A76" s="14">
        <v>21075.0</v>
      </c>
      <c r="B76" s="12" t="s">
        <v>207</v>
      </c>
      <c r="C76" s="54">
        <v>44412.0</v>
      </c>
      <c r="D76" s="25">
        <v>44416.0</v>
      </c>
      <c r="E76" s="51">
        <v>44256.0</v>
      </c>
      <c r="F76" s="14" t="s">
        <v>1761</v>
      </c>
      <c r="G76" s="11"/>
      <c r="H76" s="14" t="s">
        <v>47</v>
      </c>
      <c r="I76" s="14"/>
      <c r="J76" s="14"/>
      <c r="K76" s="14"/>
      <c r="L76" s="10"/>
      <c r="M76" s="11"/>
      <c r="N76" s="14"/>
      <c r="O76" s="14"/>
      <c r="P76" s="14"/>
      <c r="Q76" s="14"/>
      <c r="R76" s="14"/>
      <c r="S76" s="14"/>
      <c r="T76" s="12"/>
      <c r="U76" s="12"/>
    </row>
    <row r="77" ht="14.25" customHeight="1">
      <c r="A77" s="14">
        <v>21076.0</v>
      </c>
      <c r="B77" s="12" t="s">
        <v>209</v>
      </c>
      <c r="C77" s="54">
        <v>44334.0</v>
      </c>
      <c r="D77" s="25">
        <v>44338.0</v>
      </c>
      <c r="E77" s="51">
        <v>44257.0</v>
      </c>
      <c r="F77" s="14"/>
      <c r="G77" s="11"/>
      <c r="H77" s="17" t="s">
        <v>47</v>
      </c>
      <c r="I77" s="14"/>
      <c r="J77" s="14"/>
      <c r="K77" s="14"/>
      <c r="L77" s="10"/>
      <c r="M77" s="11"/>
      <c r="N77" s="14"/>
      <c r="O77" s="14"/>
      <c r="P77" s="14"/>
      <c r="Q77" s="14"/>
      <c r="R77" s="14"/>
      <c r="S77" s="14"/>
      <c r="T77" s="12"/>
      <c r="U77" s="12"/>
    </row>
    <row r="78" ht="14.25" customHeight="1">
      <c r="A78" s="14">
        <v>21077.0</v>
      </c>
      <c r="B78" s="12" t="s">
        <v>211</v>
      </c>
      <c r="C78" s="54">
        <v>44287.0</v>
      </c>
      <c r="D78" s="25">
        <v>44290.0</v>
      </c>
      <c r="E78" s="51">
        <v>44257.0</v>
      </c>
      <c r="F78" s="14" t="s">
        <v>1761</v>
      </c>
      <c r="G78" s="11" t="s">
        <v>32</v>
      </c>
      <c r="H78" s="14"/>
      <c r="I78" s="14">
        <v>1.0</v>
      </c>
      <c r="J78" s="14">
        <v>2.0</v>
      </c>
      <c r="K78" s="14"/>
      <c r="L78" s="10"/>
      <c r="M78" s="11">
        <v>2.8802428E7</v>
      </c>
      <c r="N78" s="14"/>
      <c r="O78" s="14"/>
      <c r="P78" s="14"/>
      <c r="Q78" s="14"/>
      <c r="R78" s="14"/>
      <c r="S78" s="14" t="s">
        <v>1556</v>
      </c>
      <c r="T78" s="12"/>
      <c r="U78" s="12"/>
    </row>
    <row r="79" ht="14.25" customHeight="1">
      <c r="A79" s="14">
        <v>21078.0</v>
      </c>
      <c r="B79" s="12" t="s">
        <v>212</v>
      </c>
      <c r="C79" s="54"/>
      <c r="D79" s="25"/>
      <c r="E79" s="51"/>
      <c r="F79" s="14"/>
      <c r="G79" s="11"/>
      <c r="H79" s="14" t="s">
        <v>47</v>
      </c>
      <c r="I79" s="14"/>
      <c r="J79" s="14"/>
      <c r="K79" s="14"/>
      <c r="L79" s="10"/>
      <c r="M79" s="11"/>
      <c r="N79" s="14"/>
      <c r="O79" s="14"/>
      <c r="P79" s="14"/>
      <c r="Q79" s="14"/>
      <c r="R79" s="14"/>
      <c r="S79" s="14"/>
      <c r="T79" s="12"/>
      <c r="U79" s="12"/>
    </row>
    <row r="80" ht="14.25" customHeight="1">
      <c r="A80" s="14">
        <v>21079.0</v>
      </c>
      <c r="B80" s="12" t="s">
        <v>214</v>
      </c>
      <c r="C80" s="54">
        <v>44376.0</v>
      </c>
      <c r="D80" s="25">
        <v>44380.0</v>
      </c>
      <c r="E80" s="51">
        <v>44260.0</v>
      </c>
      <c r="F80" s="14" t="s">
        <v>1761</v>
      </c>
      <c r="G80" s="11" t="s">
        <v>32</v>
      </c>
      <c r="H80" s="14"/>
      <c r="I80" s="14">
        <v>1.0</v>
      </c>
      <c r="J80" s="14">
        <v>2.0</v>
      </c>
      <c r="K80" s="14"/>
      <c r="L80" s="10"/>
      <c r="M80" s="11">
        <v>2.1273634E7</v>
      </c>
      <c r="N80" s="14"/>
      <c r="O80" s="14"/>
      <c r="P80" s="14"/>
      <c r="Q80" s="14"/>
      <c r="R80" s="14"/>
      <c r="S80" s="14" t="s">
        <v>1556</v>
      </c>
      <c r="T80" s="12"/>
      <c r="U80" s="12"/>
    </row>
    <row r="81" ht="14.25" customHeight="1">
      <c r="A81" s="14">
        <v>21080.0</v>
      </c>
      <c r="B81" s="12" t="s">
        <v>215</v>
      </c>
      <c r="C81" s="54">
        <v>44408.0</v>
      </c>
      <c r="D81" s="25">
        <v>44416.0</v>
      </c>
      <c r="E81" s="51">
        <v>44261.0</v>
      </c>
      <c r="F81" s="14" t="s">
        <v>1761</v>
      </c>
      <c r="G81" s="11" t="s">
        <v>32</v>
      </c>
      <c r="H81" s="14"/>
      <c r="I81" s="14">
        <v>1.0</v>
      </c>
      <c r="J81" s="14">
        <v>2.0</v>
      </c>
      <c r="K81" s="14"/>
      <c r="L81" s="10"/>
      <c r="M81" s="11">
        <v>4.2529597E7</v>
      </c>
      <c r="N81" s="14"/>
      <c r="O81" s="14"/>
      <c r="P81" s="14"/>
      <c r="Q81" s="14"/>
      <c r="R81" s="14"/>
      <c r="S81" s="14" t="s">
        <v>1556</v>
      </c>
      <c r="T81" s="12"/>
      <c r="U81" s="12"/>
    </row>
    <row r="82" ht="14.25" customHeight="1">
      <c r="A82" s="14">
        <v>21081.0</v>
      </c>
      <c r="B82" s="12" t="s">
        <v>217</v>
      </c>
      <c r="C82" s="54">
        <v>44286.0</v>
      </c>
      <c r="D82" s="25">
        <v>44290.0</v>
      </c>
      <c r="E82" s="51">
        <v>44262.0</v>
      </c>
      <c r="F82" s="14" t="s">
        <v>1761</v>
      </c>
      <c r="G82" s="11" t="s">
        <v>32</v>
      </c>
      <c r="H82" s="14"/>
      <c r="I82" s="14">
        <v>1.0</v>
      </c>
      <c r="J82" s="14">
        <v>2.0</v>
      </c>
      <c r="K82" s="14"/>
      <c r="L82" s="10"/>
      <c r="M82" s="11">
        <v>2.6361226E7</v>
      </c>
      <c r="N82" s="14"/>
      <c r="O82" s="14"/>
      <c r="P82" s="14"/>
      <c r="Q82" s="14"/>
      <c r="R82" s="14"/>
      <c r="S82" s="14" t="s">
        <v>1556</v>
      </c>
      <c r="T82" s="12"/>
      <c r="U82" s="12"/>
    </row>
    <row r="83" ht="14.25" customHeight="1">
      <c r="A83" s="14">
        <v>21082.0</v>
      </c>
      <c r="B83" s="12" t="s">
        <v>219</v>
      </c>
      <c r="C83" s="54">
        <v>44337.0</v>
      </c>
      <c r="D83" s="25">
        <v>44340.0</v>
      </c>
      <c r="E83" s="51">
        <v>44269.0</v>
      </c>
      <c r="F83" s="14" t="s">
        <v>1761</v>
      </c>
      <c r="G83" s="11" t="s">
        <v>32</v>
      </c>
      <c r="H83" s="14"/>
      <c r="I83" s="14">
        <v>1.0</v>
      </c>
      <c r="J83" s="14">
        <v>2.0</v>
      </c>
      <c r="K83" s="14"/>
      <c r="L83" s="10"/>
      <c r="M83" s="11">
        <v>5.1311439E7</v>
      </c>
      <c r="N83" s="14" t="s">
        <v>220</v>
      </c>
      <c r="O83" s="14"/>
      <c r="P83" s="14"/>
      <c r="Q83" s="14"/>
      <c r="R83" s="14"/>
      <c r="S83" s="14" t="s">
        <v>1556</v>
      </c>
      <c r="T83" s="12"/>
      <c r="U83" s="12"/>
    </row>
    <row r="84" ht="14.25" customHeight="1">
      <c r="A84" s="14">
        <v>21083.0</v>
      </c>
      <c r="B84" s="12" t="s">
        <v>222</v>
      </c>
      <c r="C84" s="54">
        <v>44419.0</v>
      </c>
      <c r="D84" s="25">
        <v>44422.0</v>
      </c>
      <c r="E84" s="51">
        <v>44271.0</v>
      </c>
      <c r="F84" s="14" t="s">
        <v>1761</v>
      </c>
      <c r="G84" s="11" t="s">
        <v>32</v>
      </c>
      <c r="H84" s="14"/>
      <c r="I84" s="14">
        <v>1.0</v>
      </c>
      <c r="J84" s="14">
        <v>2.0</v>
      </c>
      <c r="K84" s="14"/>
      <c r="L84" s="10"/>
      <c r="M84" s="11">
        <v>2.3965956E7</v>
      </c>
      <c r="N84" s="14" t="s">
        <v>223</v>
      </c>
      <c r="O84" s="14"/>
      <c r="P84" s="14"/>
      <c r="Q84" s="14"/>
      <c r="R84" s="14"/>
      <c r="S84" s="14"/>
      <c r="T84" s="12"/>
      <c r="U84" s="12"/>
    </row>
    <row r="85" ht="14.25" customHeight="1">
      <c r="A85" s="14">
        <v>21084.0</v>
      </c>
      <c r="B85" s="12" t="s">
        <v>225</v>
      </c>
      <c r="C85" s="54">
        <v>44342.0</v>
      </c>
      <c r="D85" s="25">
        <v>44345.0</v>
      </c>
      <c r="E85" s="51">
        <v>44272.0</v>
      </c>
      <c r="F85" s="14" t="s">
        <v>1761</v>
      </c>
      <c r="G85" s="11" t="s">
        <v>32</v>
      </c>
      <c r="H85" s="14"/>
      <c r="I85" s="14">
        <v>1.0</v>
      </c>
      <c r="J85" s="14">
        <v>2.0</v>
      </c>
      <c r="K85" s="14"/>
      <c r="L85" s="10"/>
      <c r="M85" s="11">
        <v>2.342153E7</v>
      </c>
      <c r="N85" s="14"/>
      <c r="O85" s="14"/>
      <c r="P85" s="14"/>
      <c r="Q85" s="14"/>
      <c r="R85" s="14"/>
      <c r="S85" s="14" t="s">
        <v>1556</v>
      </c>
      <c r="T85" s="12"/>
      <c r="U85" s="12"/>
    </row>
    <row r="86" ht="14.25" customHeight="1">
      <c r="A86" s="14">
        <v>21085.0</v>
      </c>
      <c r="B86" s="12" t="s">
        <v>227</v>
      </c>
      <c r="C86" s="54">
        <v>44360.0</v>
      </c>
      <c r="D86" s="25">
        <v>44367.0</v>
      </c>
      <c r="E86" s="51">
        <v>44273.0</v>
      </c>
      <c r="F86" s="14" t="s">
        <v>1761</v>
      </c>
      <c r="G86" s="11" t="s">
        <v>6</v>
      </c>
      <c r="H86" s="14"/>
      <c r="I86" s="14">
        <v>1.0</v>
      </c>
      <c r="J86" s="14">
        <v>2.0</v>
      </c>
      <c r="K86" s="14"/>
      <c r="L86" s="10"/>
      <c r="M86" s="11">
        <v>2.0142916E7</v>
      </c>
      <c r="N86" s="14" t="s">
        <v>228</v>
      </c>
      <c r="O86" s="14"/>
      <c r="P86" s="14"/>
      <c r="Q86" s="14"/>
      <c r="R86" s="14"/>
      <c r="S86" s="14" t="s">
        <v>1556</v>
      </c>
      <c r="T86" s="12"/>
      <c r="U86" s="12"/>
    </row>
    <row r="87" ht="14.25" customHeight="1">
      <c r="A87" s="14">
        <v>21086.0</v>
      </c>
      <c r="B87" s="12" t="s">
        <v>229</v>
      </c>
      <c r="C87" s="54">
        <v>44424.0</v>
      </c>
      <c r="D87" s="25">
        <v>44427.0</v>
      </c>
      <c r="E87" s="51">
        <v>44274.0</v>
      </c>
      <c r="F87" s="14" t="s">
        <v>1761</v>
      </c>
      <c r="G87" s="11" t="s">
        <v>32</v>
      </c>
      <c r="H87" s="14"/>
      <c r="I87" s="14">
        <v>1.0</v>
      </c>
      <c r="J87" s="14">
        <v>2.0</v>
      </c>
      <c r="K87" s="14"/>
      <c r="L87" s="10"/>
      <c r="M87" s="11">
        <v>2.227683E7</v>
      </c>
      <c r="N87" s="14" t="s">
        <v>230</v>
      </c>
      <c r="O87" s="14"/>
      <c r="P87" s="14"/>
      <c r="Q87" s="14"/>
      <c r="R87" s="14"/>
      <c r="S87" s="14" t="s">
        <v>1556</v>
      </c>
      <c r="T87" s="12"/>
      <c r="U87" s="12"/>
    </row>
    <row r="88" ht="14.25" customHeight="1">
      <c r="A88" s="14">
        <v>21087.0</v>
      </c>
      <c r="B88" s="12" t="s">
        <v>232</v>
      </c>
      <c r="C88" s="54">
        <v>44301.0</v>
      </c>
      <c r="D88" s="25">
        <v>44304.0</v>
      </c>
      <c r="E88" s="51">
        <v>44278.0</v>
      </c>
      <c r="F88" s="14" t="s">
        <v>1761</v>
      </c>
      <c r="G88" s="11" t="s">
        <v>32</v>
      </c>
      <c r="H88" s="14"/>
      <c r="I88" s="14"/>
      <c r="J88" s="14"/>
      <c r="K88" s="14"/>
      <c r="L88" s="10"/>
      <c r="M88" s="11">
        <v>2.7123374E7</v>
      </c>
      <c r="N88" s="14"/>
      <c r="O88" s="14"/>
      <c r="P88" s="14"/>
      <c r="Q88" s="14"/>
      <c r="R88" s="14"/>
      <c r="S88" s="14" t="s">
        <v>1556</v>
      </c>
      <c r="T88" s="12"/>
      <c r="U88" s="12"/>
    </row>
    <row r="89" ht="14.25" customHeight="1">
      <c r="A89" s="14">
        <v>21088.0</v>
      </c>
      <c r="B89" s="12" t="s">
        <v>234</v>
      </c>
      <c r="C89" s="54">
        <v>44303.0</v>
      </c>
      <c r="D89" s="25">
        <v>44312.0</v>
      </c>
      <c r="E89" s="51">
        <v>44278.0</v>
      </c>
      <c r="F89" s="14"/>
      <c r="G89" s="11"/>
      <c r="H89" s="14" t="s">
        <v>47</v>
      </c>
      <c r="I89" s="14"/>
      <c r="J89" s="14"/>
      <c r="K89" s="14"/>
      <c r="L89" s="10"/>
      <c r="M89" s="11"/>
      <c r="N89" s="14"/>
      <c r="O89" s="14"/>
      <c r="P89" s="14"/>
      <c r="Q89" s="14"/>
      <c r="R89" s="14"/>
      <c r="S89" s="14"/>
      <c r="T89" s="12"/>
      <c r="U89" s="12"/>
    </row>
    <row r="90" ht="14.25" customHeight="1">
      <c r="A90" s="14">
        <v>21089.0</v>
      </c>
      <c r="B90" s="12" t="s">
        <v>237</v>
      </c>
      <c r="C90" s="54">
        <v>44291.0</v>
      </c>
      <c r="D90" s="25">
        <v>44295.0</v>
      </c>
      <c r="E90" s="51">
        <v>44278.0</v>
      </c>
      <c r="F90" s="14" t="s">
        <v>1761</v>
      </c>
      <c r="G90" s="11" t="s">
        <v>6</v>
      </c>
      <c r="H90" s="14">
        <v>10.0</v>
      </c>
      <c r="I90" s="14">
        <v>1.0</v>
      </c>
      <c r="J90" s="14">
        <v>2.0</v>
      </c>
      <c r="K90" s="14"/>
      <c r="L90" s="10" t="s">
        <v>235</v>
      </c>
      <c r="M90" s="11">
        <v>3.0507581E7</v>
      </c>
      <c r="N90" s="14" t="s">
        <v>238</v>
      </c>
      <c r="O90" s="14"/>
      <c r="P90" s="14"/>
      <c r="Q90" s="14"/>
      <c r="R90" s="14"/>
      <c r="S90" s="14" t="s">
        <v>1556</v>
      </c>
      <c r="T90" s="12"/>
      <c r="U90" s="12"/>
    </row>
    <row r="91" ht="14.25" customHeight="1">
      <c r="A91" s="14">
        <v>21090.0</v>
      </c>
      <c r="B91" s="12" t="s">
        <v>241</v>
      </c>
      <c r="C91" s="54">
        <v>44306.0</v>
      </c>
      <c r="D91" s="25">
        <v>44309.0</v>
      </c>
      <c r="E91" s="51">
        <v>44278.0</v>
      </c>
      <c r="F91" s="14" t="s">
        <v>1761</v>
      </c>
      <c r="G91" s="11" t="s">
        <v>6</v>
      </c>
      <c r="H91" s="14"/>
      <c r="I91" s="14">
        <v>1.0</v>
      </c>
      <c r="J91" s="14">
        <v>2.0</v>
      </c>
      <c r="K91" s="14"/>
      <c r="L91" s="10" t="s">
        <v>239</v>
      </c>
      <c r="M91" s="11">
        <v>2.0785791E7</v>
      </c>
      <c r="N91" s="14"/>
      <c r="O91" s="14"/>
      <c r="P91" s="14"/>
      <c r="Q91" s="14"/>
      <c r="R91" s="14"/>
      <c r="S91" s="14" t="s">
        <v>1556</v>
      </c>
      <c r="T91" s="12"/>
      <c r="U91" s="12"/>
    </row>
    <row r="92" ht="14.25" customHeight="1">
      <c r="A92" s="14">
        <v>21091.0</v>
      </c>
      <c r="B92" s="12" t="s">
        <v>243</v>
      </c>
      <c r="C92" s="54">
        <v>44328.0</v>
      </c>
      <c r="D92" s="25">
        <v>44331.0</v>
      </c>
      <c r="E92" s="51">
        <v>44279.0</v>
      </c>
      <c r="F92" s="14" t="s">
        <v>1761</v>
      </c>
      <c r="G92" s="11" t="s">
        <v>32</v>
      </c>
      <c r="H92" s="14"/>
      <c r="I92" s="14">
        <v>2.0</v>
      </c>
      <c r="J92" s="14">
        <v>2.0</v>
      </c>
      <c r="K92" s="14"/>
      <c r="L92" s="10"/>
      <c r="M92" s="11">
        <v>2.1704819E7</v>
      </c>
      <c r="N92" s="14"/>
      <c r="O92" s="14"/>
      <c r="P92" s="14">
        <v>2.0</v>
      </c>
      <c r="Q92" s="14"/>
      <c r="R92" s="14"/>
      <c r="S92" s="14" t="s">
        <v>1556</v>
      </c>
      <c r="T92" s="12"/>
      <c r="U92" s="12"/>
    </row>
    <row r="93" ht="14.25" customHeight="1">
      <c r="A93" s="14">
        <v>21092.0</v>
      </c>
      <c r="B93" s="12" t="s">
        <v>245</v>
      </c>
      <c r="C93" s="54">
        <v>44305.0</v>
      </c>
      <c r="D93" s="25">
        <v>44312.0</v>
      </c>
      <c r="E93" s="51">
        <v>44279.0</v>
      </c>
      <c r="F93" s="14"/>
      <c r="G93" s="11"/>
      <c r="H93" s="14" t="s">
        <v>47</v>
      </c>
      <c r="I93" s="14"/>
      <c r="J93" s="14"/>
      <c r="K93" s="14"/>
      <c r="L93" s="10"/>
      <c r="M93" s="11"/>
      <c r="N93" s="14"/>
      <c r="O93" s="14"/>
      <c r="P93" s="14"/>
      <c r="Q93" s="14"/>
      <c r="R93" s="14"/>
      <c r="S93" s="14"/>
      <c r="T93" s="12"/>
      <c r="U93" s="12"/>
    </row>
    <row r="94" ht="14.25" customHeight="1">
      <c r="A94" s="14">
        <v>21093.0</v>
      </c>
      <c r="B94" s="12" t="s">
        <v>247</v>
      </c>
      <c r="C94" s="54">
        <v>44417.0</v>
      </c>
      <c r="D94" s="25">
        <v>44422.0</v>
      </c>
      <c r="E94" s="51">
        <v>44238.0</v>
      </c>
      <c r="F94" s="14" t="s">
        <v>1761</v>
      </c>
      <c r="G94" s="11" t="s">
        <v>6</v>
      </c>
      <c r="H94" s="14">
        <v>10.0</v>
      </c>
      <c r="I94" s="14">
        <v>1.0</v>
      </c>
      <c r="J94" s="14">
        <v>2.0</v>
      </c>
      <c r="K94" s="14"/>
      <c r="L94" s="10" t="s">
        <v>246</v>
      </c>
      <c r="M94" s="11">
        <v>2.2852061E7</v>
      </c>
      <c r="N94" s="14" t="s">
        <v>248</v>
      </c>
      <c r="O94" s="14"/>
      <c r="P94" s="14"/>
      <c r="Q94" s="14"/>
      <c r="R94" s="14"/>
      <c r="S94" s="14" t="s">
        <v>1556</v>
      </c>
      <c r="T94" s="12"/>
      <c r="U94" s="12"/>
    </row>
    <row r="95" ht="14.25" customHeight="1">
      <c r="A95" s="14">
        <v>21094.0</v>
      </c>
      <c r="B95" s="12" t="s">
        <v>251</v>
      </c>
      <c r="C95" s="54">
        <v>44310.0</v>
      </c>
      <c r="D95" s="25">
        <v>44317.0</v>
      </c>
      <c r="E95" s="51">
        <v>44284.0</v>
      </c>
      <c r="F95" s="14"/>
      <c r="G95" s="11"/>
      <c r="H95" s="14" t="s">
        <v>47</v>
      </c>
      <c r="I95" s="14"/>
      <c r="J95" s="14"/>
      <c r="K95" s="14"/>
      <c r="L95" s="10" t="s">
        <v>249</v>
      </c>
      <c r="M95" s="11"/>
      <c r="N95" s="14"/>
      <c r="O95" s="14"/>
      <c r="P95" s="14"/>
      <c r="Q95" s="14"/>
      <c r="R95" s="14"/>
      <c r="S95" s="14"/>
      <c r="T95" s="12"/>
      <c r="U95" s="12"/>
    </row>
    <row r="96" ht="14.25" customHeight="1">
      <c r="A96" s="14">
        <v>21095.0</v>
      </c>
      <c r="B96" s="12" t="s">
        <v>38</v>
      </c>
      <c r="C96" s="54">
        <v>44490.0</v>
      </c>
      <c r="D96" s="25">
        <v>44493.0</v>
      </c>
      <c r="E96" s="51">
        <v>44288.0</v>
      </c>
      <c r="F96" s="14" t="s">
        <v>1761</v>
      </c>
      <c r="G96" s="11" t="s">
        <v>6</v>
      </c>
      <c r="H96" s="14"/>
      <c r="I96" s="14">
        <v>1.0</v>
      </c>
      <c r="J96" s="14">
        <v>1.0</v>
      </c>
      <c r="K96" s="14"/>
      <c r="L96" s="10" t="s">
        <v>37</v>
      </c>
      <c r="M96" s="11"/>
      <c r="N96" s="14"/>
      <c r="O96" s="14" t="s">
        <v>1556</v>
      </c>
      <c r="P96" s="14"/>
      <c r="Q96" s="14"/>
      <c r="R96" s="14"/>
      <c r="S96" s="14" t="s">
        <v>1556</v>
      </c>
      <c r="T96" s="12"/>
      <c r="U96" s="12"/>
    </row>
    <row r="97" ht="14.25" customHeight="1">
      <c r="A97" s="14">
        <v>21096.0</v>
      </c>
      <c r="B97" s="12" t="s">
        <v>252</v>
      </c>
      <c r="C97" s="54">
        <v>44290.0</v>
      </c>
      <c r="D97" s="25">
        <v>44293.0</v>
      </c>
      <c r="E97" s="51">
        <v>44288.0</v>
      </c>
      <c r="F97" s="14" t="s">
        <v>1761</v>
      </c>
      <c r="G97" s="11" t="s">
        <v>6</v>
      </c>
      <c r="H97" s="14">
        <v>15.0</v>
      </c>
      <c r="I97" s="14">
        <v>1.0</v>
      </c>
      <c r="J97" s="14">
        <v>1.0</v>
      </c>
      <c r="K97" s="14"/>
      <c r="L97" s="10"/>
      <c r="M97" s="11">
        <v>2.67002879E8</v>
      </c>
      <c r="N97" s="14"/>
      <c r="O97" s="14" t="s">
        <v>1556</v>
      </c>
      <c r="P97" s="14"/>
      <c r="Q97" s="14"/>
      <c r="R97" s="14"/>
      <c r="S97" s="14" t="s">
        <v>1556</v>
      </c>
      <c r="T97" s="12"/>
      <c r="U97" s="12"/>
    </row>
    <row r="98" ht="14.25" customHeight="1">
      <c r="A98" s="14">
        <v>21097.0</v>
      </c>
      <c r="B98" s="12" t="s">
        <v>254</v>
      </c>
      <c r="C98" s="54">
        <v>44322.0</v>
      </c>
      <c r="D98" s="25">
        <v>44325.0</v>
      </c>
      <c r="E98" s="51">
        <v>44288.0</v>
      </c>
      <c r="F98" s="14" t="s">
        <v>1761</v>
      </c>
      <c r="G98" s="11" t="s">
        <v>32</v>
      </c>
      <c r="H98" s="14"/>
      <c r="I98" s="14">
        <v>1.0</v>
      </c>
      <c r="J98" s="14">
        <v>1.0</v>
      </c>
      <c r="K98" s="14"/>
      <c r="L98" s="10"/>
      <c r="M98" s="11">
        <v>2.8767572E7</v>
      </c>
      <c r="N98" s="14"/>
      <c r="O98" s="14" t="s">
        <v>1556</v>
      </c>
      <c r="P98" s="14"/>
      <c r="Q98" s="14"/>
      <c r="R98" s="14"/>
      <c r="S98" s="14"/>
      <c r="T98" s="12"/>
      <c r="U98" s="12"/>
    </row>
    <row r="99" ht="14.25" customHeight="1">
      <c r="A99" s="14">
        <v>21098.0</v>
      </c>
      <c r="B99" s="12" t="s">
        <v>256</v>
      </c>
      <c r="C99" s="54">
        <v>44323.0</v>
      </c>
      <c r="D99" s="25">
        <v>44325.0</v>
      </c>
      <c r="E99" s="51">
        <v>44287.0</v>
      </c>
      <c r="F99" s="14"/>
      <c r="G99" s="11"/>
      <c r="H99" s="14" t="s">
        <v>47</v>
      </c>
      <c r="I99" s="14"/>
      <c r="J99" s="14"/>
      <c r="K99" s="14"/>
      <c r="L99" s="10"/>
      <c r="M99" s="11"/>
      <c r="N99" s="14"/>
      <c r="O99" s="14"/>
      <c r="P99" s="14"/>
      <c r="Q99" s="14"/>
      <c r="R99" s="14"/>
      <c r="S99" s="14"/>
      <c r="T99" s="12"/>
      <c r="U99" s="12"/>
    </row>
    <row r="100" ht="14.25" customHeight="1">
      <c r="A100" s="14">
        <v>21099.0</v>
      </c>
      <c r="B100" s="12" t="s">
        <v>258</v>
      </c>
      <c r="C100" s="54">
        <v>44341.0</v>
      </c>
      <c r="D100" s="25">
        <v>44344.0</v>
      </c>
      <c r="E100" s="51">
        <v>44290.0</v>
      </c>
      <c r="F100" s="14" t="s">
        <v>1761</v>
      </c>
      <c r="G100" s="11" t="s">
        <v>32</v>
      </c>
      <c r="H100" s="14"/>
      <c r="I100" s="14">
        <v>1.0</v>
      </c>
      <c r="J100" s="14">
        <v>2.0</v>
      </c>
      <c r="K100" s="14"/>
      <c r="L100" s="10"/>
      <c r="M100" s="11">
        <v>4.296371E7</v>
      </c>
      <c r="N100" s="14"/>
      <c r="O100" s="14"/>
      <c r="P100" s="14"/>
      <c r="Q100" s="14"/>
      <c r="R100" s="14"/>
      <c r="S100" s="14" t="s">
        <v>1556</v>
      </c>
      <c r="T100" s="12"/>
      <c r="U100" s="12"/>
    </row>
    <row r="101" ht="14.25" customHeight="1">
      <c r="A101" s="14">
        <v>21100.0</v>
      </c>
      <c r="B101" s="12" t="s">
        <v>260</v>
      </c>
      <c r="C101" s="54">
        <v>44329.0</v>
      </c>
      <c r="D101" s="25">
        <v>44333.0</v>
      </c>
      <c r="E101" s="51">
        <v>44290.0</v>
      </c>
      <c r="F101" s="14"/>
      <c r="G101" s="11"/>
      <c r="H101" s="14" t="s">
        <v>47</v>
      </c>
      <c r="I101" s="14"/>
      <c r="J101" s="14"/>
      <c r="K101" s="14"/>
      <c r="L101" s="10"/>
      <c r="M101" s="11"/>
      <c r="N101" s="14"/>
      <c r="O101" s="14"/>
      <c r="P101" s="14"/>
      <c r="Q101" s="14"/>
      <c r="R101" s="14"/>
      <c r="S101" s="14"/>
      <c r="T101" s="12"/>
      <c r="U101" s="12"/>
    </row>
    <row r="102" ht="14.25" customHeight="1">
      <c r="A102" s="14">
        <v>21101.0</v>
      </c>
      <c r="B102" s="12" t="s">
        <v>261</v>
      </c>
      <c r="C102" s="54">
        <v>44344.0</v>
      </c>
      <c r="D102" s="25">
        <v>44346.0</v>
      </c>
      <c r="E102" s="51">
        <v>44291.0</v>
      </c>
      <c r="F102" s="14" t="s">
        <v>1761</v>
      </c>
      <c r="G102" s="11" t="s">
        <v>32</v>
      </c>
      <c r="H102" s="14"/>
      <c r="I102" s="14">
        <v>1.0</v>
      </c>
      <c r="J102" s="14">
        <v>2.0</v>
      </c>
      <c r="K102" s="14"/>
      <c r="L102" s="10"/>
      <c r="M102" s="11">
        <v>2.2185066E7</v>
      </c>
      <c r="N102" s="14"/>
      <c r="O102" s="14"/>
      <c r="P102" s="14"/>
      <c r="Q102" s="14"/>
      <c r="R102" s="14"/>
      <c r="S102" s="14" t="s">
        <v>1556</v>
      </c>
      <c r="T102" s="12"/>
      <c r="U102" s="12"/>
    </row>
    <row r="103" ht="14.25" customHeight="1">
      <c r="A103" s="14">
        <v>21102.0</v>
      </c>
      <c r="B103" s="12" t="s">
        <v>263</v>
      </c>
      <c r="C103" s="54">
        <v>44332.0</v>
      </c>
      <c r="D103" s="25">
        <v>44335.0</v>
      </c>
      <c r="E103" s="51">
        <v>44292.0</v>
      </c>
      <c r="F103" s="14" t="s">
        <v>1761</v>
      </c>
      <c r="G103" s="11" t="s">
        <v>32</v>
      </c>
      <c r="H103" s="14"/>
      <c r="I103" s="14">
        <v>1.0</v>
      </c>
      <c r="J103" s="14">
        <v>1.0</v>
      </c>
      <c r="K103" s="14"/>
      <c r="L103" s="10"/>
      <c r="M103" s="11">
        <v>2.2341184E7</v>
      </c>
      <c r="N103" s="14"/>
      <c r="O103" s="14" t="s">
        <v>1556</v>
      </c>
      <c r="P103" s="14"/>
      <c r="Q103" s="14"/>
      <c r="R103" s="14"/>
      <c r="S103" s="14"/>
      <c r="T103" s="12"/>
      <c r="U103" s="12"/>
    </row>
    <row r="104" ht="14.25" customHeight="1">
      <c r="A104" s="14">
        <v>21103.0</v>
      </c>
      <c r="B104" s="12" t="s">
        <v>265</v>
      </c>
      <c r="C104" s="54">
        <v>44322.0</v>
      </c>
      <c r="D104" s="25">
        <v>44325.0</v>
      </c>
      <c r="E104" s="51">
        <v>44293.0</v>
      </c>
      <c r="F104" s="14" t="s">
        <v>1761</v>
      </c>
      <c r="G104" s="11" t="s">
        <v>6</v>
      </c>
      <c r="H104" s="14">
        <v>8.0</v>
      </c>
      <c r="I104" s="14">
        <v>1.0</v>
      </c>
      <c r="J104" s="14">
        <v>2.0</v>
      </c>
      <c r="K104" s="14"/>
      <c r="L104" s="10"/>
      <c r="M104" s="11">
        <v>2.6221889E7</v>
      </c>
      <c r="N104" s="14"/>
      <c r="O104" s="14"/>
      <c r="P104" s="14"/>
      <c r="Q104" s="14"/>
      <c r="R104" s="14"/>
      <c r="S104" s="14" t="s">
        <v>1556</v>
      </c>
      <c r="T104" s="12"/>
      <c r="U104" s="12"/>
    </row>
    <row r="105" ht="14.25" customHeight="1">
      <c r="A105" s="14">
        <v>21104.0</v>
      </c>
      <c r="B105" s="12" t="s">
        <v>267</v>
      </c>
      <c r="C105" s="54">
        <v>44371.0</v>
      </c>
      <c r="D105" s="25">
        <v>44377.0</v>
      </c>
      <c r="E105" s="51">
        <v>44293.0</v>
      </c>
      <c r="F105" s="14" t="s">
        <v>1761</v>
      </c>
      <c r="G105" s="11" t="s">
        <v>32</v>
      </c>
      <c r="H105" s="14"/>
      <c r="I105" s="14">
        <v>1.0</v>
      </c>
      <c r="J105" s="14">
        <v>2.0</v>
      </c>
      <c r="K105" s="14"/>
      <c r="L105" s="10"/>
      <c r="M105" s="11">
        <v>6.1686044E7</v>
      </c>
      <c r="N105" s="14"/>
      <c r="O105" s="14"/>
      <c r="P105" s="14"/>
      <c r="Q105" s="14"/>
      <c r="R105" s="14"/>
      <c r="S105" s="14"/>
      <c r="T105" s="12"/>
      <c r="U105" s="12"/>
    </row>
    <row r="106" ht="14.25" customHeight="1">
      <c r="A106" s="14">
        <v>21105.0</v>
      </c>
      <c r="B106" s="12" t="s">
        <v>269</v>
      </c>
      <c r="C106" s="54">
        <v>44388.0</v>
      </c>
      <c r="D106" s="25">
        <v>44391.0</v>
      </c>
      <c r="E106" s="51">
        <v>44294.0</v>
      </c>
      <c r="F106" s="14" t="s">
        <v>1761</v>
      </c>
      <c r="G106" s="11" t="s">
        <v>32</v>
      </c>
      <c r="H106" s="14"/>
      <c r="I106" s="14">
        <v>1.0</v>
      </c>
      <c r="J106" s="14">
        <v>2.0</v>
      </c>
      <c r="K106" s="14"/>
      <c r="L106" s="10"/>
      <c r="M106" s="11">
        <v>2.2423627E7</v>
      </c>
      <c r="N106" s="14"/>
      <c r="O106" s="14"/>
      <c r="P106" s="14"/>
      <c r="Q106" s="14"/>
      <c r="R106" s="14"/>
      <c r="S106" s="14" t="s">
        <v>1556</v>
      </c>
      <c r="T106" s="12"/>
      <c r="U106" s="12"/>
    </row>
    <row r="107" ht="14.25" customHeight="1">
      <c r="A107" s="14">
        <v>21106.0</v>
      </c>
      <c r="B107" s="12" t="s">
        <v>271</v>
      </c>
      <c r="C107" s="54">
        <v>44442.0</v>
      </c>
      <c r="D107" s="25">
        <v>44444.0</v>
      </c>
      <c r="E107" s="51">
        <v>44296.0</v>
      </c>
      <c r="F107" s="14" t="s">
        <v>1761</v>
      </c>
      <c r="G107" s="11"/>
      <c r="H107" s="14" t="s">
        <v>47</v>
      </c>
      <c r="I107" s="14"/>
      <c r="J107" s="14"/>
      <c r="K107" s="14"/>
      <c r="L107" s="10"/>
      <c r="M107" s="11"/>
      <c r="N107" s="14"/>
      <c r="O107" s="14"/>
      <c r="P107" s="14"/>
      <c r="Q107" s="14"/>
      <c r="R107" s="14"/>
      <c r="S107" s="14"/>
      <c r="T107" s="12"/>
      <c r="U107" s="12"/>
    </row>
    <row r="108" ht="14.25" customHeight="1">
      <c r="A108" s="14">
        <v>21107.0</v>
      </c>
      <c r="B108" s="12" t="s">
        <v>273</v>
      </c>
      <c r="C108" s="54">
        <v>44385.0</v>
      </c>
      <c r="D108" s="25">
        <v>44388.0</v>
      </c>
      <c r="E108" s="51">
        <v>44295.0</v>
      </c>
      <c r="F108" s="14"/>
      <c r="G108" s="11"/>
      <c r="H108" s="14" t="s">
        <v>47</v>
      </c>
      <c r="I108" s="14"/>
      <c r="J108" s="14"/>
      <c r="K108" s="14"/>
      <c r="L108" s="10"/>
      <c r="M108" s="11"/>
      <c r="N108" s="14"/>
      <c r="O108" s="14"/>
      <c r="P108" s="14"/>
      <c r="Q108" s="14"/>
      <c r="R108" s="14"/>
      <c r="S108" s="14"/>
      <c r="T108" s="12"/>
      <c r="U108" s="12"/>
    </row>
    <row r="109" ht="14.25" customHeight="1">
      <c r="A109" s="14">
        <v>21108.0</v>
      </c>
      <c r="B109" s="12" t="s">
        <v>274</v>
      </c>
      <c r="C109" s="54">
        <v>44359.0</v>
      </c>
      <c r="D109" s="25">
        <v>44363.0</v>
      </c>
      <c r="E109" s="51">
        <v>44296.0</v>
      </c>
      <c r="F109" s="14" t="s">
        <v>1761</v>
      </c>
      <c r="G109" s="11" t="s">
        <v>32</v>
      </c>
      <c r="H109" s="14"/>
      <c r="I109" s="14">
        <v>1.0</v>
      </c>
      <c r="J109" s="14">
        <v>2.0</v>
      </c>
      <c r="K109" s="14"/>
      <c r="L109" s="10"/>
      <c r="M109" s="34">
        <v>2.0769191E7</v>
      </c>
      <c r="O109" s="14"/>
      <c r="P109" s="14"/>
      <c r="Q109" s="14"/>
      <c r="R109" s="14"/>
      <c r="S109" s="14" t="s">
        <v>1556</v>
      </c>
      <c r="T109" s="12"/>
      <c r="U109" s="12"/>
    </row>
    <row r="110" ht="14.25" customHeight="1">
      <c r="A110" s="14">
        <v>21109.0</v>
      </c>
      <c r="B110" s="12" t="s">
        <v>276</v>
      </c>
      <c r="C110" s="54">
        <v>44337.0</v>
      </c>
      <c r="D110" s="25">
        <v>44340.0</v>
      </c>
      <c r="E110" s="51">
        <v>44297.0</v>
      </c>
      <c r="F110" s="14" t="s">
        <v>1761</v>
      </c>
      <c r="G110" s="11" t="s">
        <v>6</v>
      </c>
      <c r="H110" s="14"/>
      <c r="I110" s="14">
        <v>1.0</v>
      </c>
      <c r="J110" s="14">
        <v>2.0</v>
      </c>
      <c r="K110" s="14"/>
      <c r="L110" s="10"/>
      <c r="M110" s="34">
        <v>2.0928892E7</v>
      </c>
      <c r="O110" s="14"/>
      <c r="P110" s="14"/>
      <c r="Q110" s="14"/>
      <c r="R110" s="14"/>
      <c r="S110" s="14"/>
      <c r="T110" s="12"/>
      <c r="U110" s="12"/>
    </row>
    <row r="111" ht="14.25" customHeight="1">
      <c r="A111" s="14">
        <v>21110.0</v>
      </c>
      <c r="B111" s="12" t="s">
        <v>278</v>
      </c>
      <c r="C111" s="54">
        <v>44338.0</v>
      </c>
      <c r="D111" s="25">
        <v>44342.0</v>
      </c>
      <c r="E111" s="51">
        <v>44297.0</v>
      </c>
      <c r="F111" s="14"/>
      <c r="G111" s="11"/>
      <c r="H111" s="14" t="s">
        <v>47</v>
      </c>
      <c r="I111" s="14"/>
      <c r="J111" s="14"/>
      <c r="K111" s="14"/>
      <c r="L111" s="10"/>
      <c r="M111" s="34"/>
      <c r="O111" s="14"/>
      <c r="P111" s="14"/>
      <c r="Q111" s="14"/>
      <c r="R111" s="14"/>
      <c r="S111" s="14"/>
      <c r="T111" s="12"/>
      <c r="U111" s="12"/>
    </row>
    <row r="112" ht="14.25" customHeight="1">
      <c r="A112" s="14">
        <v>21111.0</v>
      </c>
      <c r="B112" s="12" t="s">
        <v>280</v>
      </c>
      <c r="C112" s="54">
        <v>44328.0</v>
      </c>
      <c r="D112" s="25">
        <v>44331.0</v>
      </c>
      <c r="E112" s="51">
        <v>44297.0</v>
      </c>
      <c r="F112" s="14" t="s">
        <v>1761</v>
      </c>
      <c r="G112" s="11" t="s">
        <v>32</v>
      </c>
      <c r="H112" s="14"/>
      <c r="I112" s="14">
        <v>1.0</v>
      </c>
      <c r="J112" s="14">
        <v>2.0</v>
      </c>
      <c r="K112" s="14"/>
      <c r="L112" s="10"/>
      <c r="M112" s="34">
        <v>2.1602737E7</v>
      </c>
      <c r="N112" s="1" t="s">
        <v>281</v>
      </c>
      <c r="O112" s="14"/>
      <c r="P112" s="14"/>
      <c r="Q112" s="14"/>
      <c r="R112" s="14"/>
      <c r="S112" s="14" t="s">
        <v>1556</v>
      </c>
      <c r="T112" s="12"/>
      <c r="U112" s="12"/>
    </row>
    <row r="113" ht="14.25" customHeight="1">
      <c r="A113" s="14">
        <v>21112.0</v>
      </c>
      <c r="B113" s="12" t="s">
        <v>283</v>
      </c>
      <c r="C113" s="54">
        <v>44464.0</v>
      </c>
      <c r="D113" s="25">
        <v>44471.0</v>
      </c>
      <c r="E113" s="51">
        <v>44296.0</v>
      </c>
      <c r="F113" s="14" t="s">
        <v>1764</v>
      </c>
      <c r="G113" s="11" t="s">
        <v>32</v>
      </c>
      <c r="H113" s="14"/>
      <c r="I113" s="14">
        <v>1.0</v>
      </c>
      <c r="J113" s="14">
        <v>2.0</v>
      </c>
      <c r="K113" s="14"/>
      <c r="L113" s="10"/>
      <c r="M113" s="34"/>
      <c r="O113" s="14"/>
      <c r="P113" s="14"/>
      <c r="Q113" s="14"/>
      <c r="R113" s="14"/>
      <c r="S113" s="14" t="s">
        <v>1556</v>
      </c>
      <c r="T113" s="12"/>
      <c r="U113" s="12"/>
    </row>
    <row r="114" ht="14.25" customHeight="1">
      <c r="A114" s="14">
        <v>21113.0</v>
      </c>
      <c r="B114" s="12" t="s">
        <v>285</v>
      </c>
      <c r="C114" s="54">
        <v>44386.0</v>
      </c>
      <c r="D114" s="25">
        <v>44389.0</v>
      </c>
      <c r="E114" s="51">
        <v>44297.0</v>
      </c>
      <c r="F114" s="14" t="s">
        <v>1761</v>
      </c>
      <c r="G114" s="11" t="s">
        <v>32</v>
      </c>
      <c r="H114" s="14"/>
      <c r="I114" s="14">
        <v>1.0</v>
      </c>
      <c r="J114" s="14">
        <v>2.0</v>
      </c>
      <c r="K114" s="14"/>
      <c r="L114" s="10"/>
      <c r="M114" s="34">
        <v>4.0111747E7</v>
      </c>
      <c r="O114" s="14"/>
      <c r="P114" s="14"/>
      <c r="Q114" s="14"/>
      <c r="R114" s="14"/>
      <c r="S114" s="14" t="s">
        <v>1556</v>
      </c>
      <c r="T114" s="12"/>
      <c r="U114" s="12"/>
    </row>
    <row r="115" ht="14.25" customHeight="1">
      <c r="A115" s="14">
        <v>21114.0</v>
      </c>
      <c r="B115" s="12" t="s">
        <v>287</v>
      </c>
      <c r="C115" s="54">
        <v>44309.0</v>
      </c>
      <c r="D115" s="25">
        <v>44312.0</v>
      </c>
      <c r="E115" s="51">
        <v>44297.0</v>
      </c>
      <c r="F115" s="14" t="s">
        <v>1761</v>
      </c>
      <c r="G115" s="11" t="s">
        <v>32</v>
      </c>
      <c r="H115" s="14"/>
      <c r="I115" s="14">
        <v>1.0</v>
      </c>
      <c r="J115" s="14">
        <v>2.0</v>
      </c>
      <c r="K115" s="14"/>
      <c r="L115" s="10"/>
      <c r="M115" s="34">
        <v>2.4610802E7</v>
      </c>
      <c r="O115" s="14"/>
      <c r="P115" s="14"/>
      <c r="Q115" s="14"/>
      <c r="R115" s="14"/>
      <c r="S115" s="14"/>
      <c r="T115" s="12"/>
      <c r="U115" s="12"/>
    </row>
    <row r="116" ht="14.25" customHeight="1">
      <c r="A116" s="14">
        <v>21115.0</v>
      </c>
      <c r="B116" s="12" t="s">
        <v>289</v>
      </c>
      <c r="C116" s="54">
        <v>44305.0</v>
      </c>
      <c r="D116" s="25">
        <v>44309.0</v>
      </c>
      <c r="E116" s="51">
        <v>44297.0</v>
      </c>
      <c r="F116" s="14" t="s">
        <v>1761</v>
      </c>
      <c r="G116" s="11" t="s">
        <v>32</v>
      </c>
      <c r="H116" s="14"/>
      <c r="I116" s="14">
        <v>1.0</v>
      </c>
      <c r="J116" s="14">
        <v>2.0</v>
      </c>
      <c r="K116" s="14"/>
      <c r="L116" s="10"/>
      <c r="M116" s="34">
        <v>2.3234169E7</v>
      </c>
      <c r="O116" s="14"/>
      <c r="P116" s="14"/>
      <c r="Q116" s="14"/>
      <c r="R116" s="14"/>
      <c r="S116" s="14" t="s">
        <v>1556</v>
      </c>
      <c r="T116" s="12"/>
      <c r="U116" s="12"/>
    </row>
    <row r="117" ht="14.25" customHeight="1">
      <c r="A117" s="14">
        <v>21116.0</v>
      </c>
      <c r="B117" s="12" t="s">
        <v>290</v>
      </c>
      <c r="C117" s="54">
        <v>44301.0</v>
      </c>
      <c r="D117" s="25">
        <v>44303.0</v>
      </c>
      <c r="E117" s="51">
        <v>44298.0</v>
      </c>
      <c r="F117" s="14" t="s">
        <v>1761</v>
      </c>
      <c r="G117" s="11" t="s">
        <v>32</v>
      </c>
      <c r="H117" s="14"/>
      <c r="I117" s="14">
        <v>1.0</v>
      </c>
      <c r="J117" s="14">
        <v>2.0</v>
      </c>
      <c r="K117" s="14"/>
      <c r="L117" s="10"/>
      <c r="M117" s="34">
        <v>2.3263038E7</v>
      </c>
      <c r="N117" s="1" t="s">
        <v>291</v>
      </c>
      <c r="O117" s="14"/>
      <c r="P117" s="14"/>
      <c r="Q117" s="14"/>
      <c r="R117" s="14"/>
      <c r="S117" s="14"/>
      <c r="T117" s="12"/>
      <c r="U117" s="12"/>
    </row>
    <row r="118" ht="14.25" customHeight="1">
      <c r="A118" s="14">
        <v>21117.0</v>
      </c>
      <c r="B118" s="12" t="s">
        <v>293</v>
      </c>
      <c r="C118" s="54">
        <v>44323.0</v>
      </c>
      <c r="D118" s="25">
        <v>44325.0</v>
      </c>
      <c r="E118" s="51">
        <v>44275.0</v>
      </c>
      <c r="F118" s="14"/>
      <c r="G118" s="11"/>
      <c r="H118" s="14" t="s">
        <v>47</v>
      </c>
      <c r="I118" s="14"/>
      <c r="J118" s="14"/>
      <c r="K118" s="14"/>
      <c r="L118" s="10"/>
      <c r="M118" s="34"/>
      <c r="O118" s="14"/>
      <c r="P118" s="14"/>
      <c r="Q118" s="14"/>
      <c r="R118" s="14"/>
      <c r="S118" s="14"/>
      <c r="T118" s="12"/>
      <c r="U118" s="12"/>
    </row>
    <row r="119" ht="14.25" customHeight="1">
      <c r="A119" s="14">
        <v>21118.0</v>
      </c>
      <c r="B119" s="12" t="s">
        <v>294</v>
      </c>
      <c r="C119" s="54">
        <v>44319.0</v>
      </c>
      <c r="D119" s="25">
        <v>44321.0</v>
      </c>
      <c r="E119" s="51">
        <v>44300.0</v>
      </c>
      <c r="F119" s="14" t="s">
        <v>1761</v>
      </c>
      <c r="G119" s="11" t="s">
        <v>32</v>
      </c>
      <c r="H119" s="14"/>
      <c r="I119" s="14">
        <v>1.0</v>
      </c>
      <c r="J119" s="14">
        <v>1.0</v>
      </c>
      <c r="K119" s="14"/>
      <c r="L119" s="10"/>
      <c r="M119" s="34">
        <v>4.0800488E7</v>
      </c>
      <c r="O119" s="14" t="s">
        <v>1556</v>
      </c>
      <c r="P119" s="14"/>
      <c r="Q119" s="14"/>
      <c r="R119" s="14"/>
      <c r="S119" s="14" t="s">
        <v>1556</v>
      </c>
      <c r="T119" s="12"/>
      <c r="U119" s="12"/>
    </row>
    <row r="120" ht="14.25" customHeight="1">
      <c r="A120" s="14">
        <v>21119.0</v>
      </c>
      <c r="B120" s="12" t="s">
        <v>296</v>
      </c>
      <c r="C120" s="54">
        <v>44310.0</v>
      </c>
      <c r="D120" s="25">
        <v>44313.0</v>
      </c>
      <c r="E120" s="51">
        <v>44303.0</v>
      </c>
      <c r="F120" s="14" t="s">
        <v>1761</v>
      </c>
      <c r="G120" s="11" t="s">
        <v>32</v>
      </c>
      <c r="H120" s="14"/>
      <c r="I120" s="14">
        <v>1.0</v>
      </c>
      <c r="J120" s="14">
        <v>2.0</v>
      </c>
      <c r="K120" s="14"/>
      <c r="L120" s="10"/>
      <c r="M120" s="34">
        <v>5.3141333E7</v>
      </c>
      <c r="O120" s="14"/>
      <c r="P120" s="14"/>
      <c r="Q120" s="14"/>
      <c r="R120" s="14"/>
      <c r="S120" s="14" t="s">
        <v>1556</v>
      </c>
      <c r="T120" s="12"/>
      <c r="U120" s="12"/>
    </row>
    <row r="121" ht="14.25" customHeight="1">
      <c r="A121" s="14">
        <v>21120.0</v>
      </c>
      <c r="B121" s="12" t="s">
        <v>298</v>
      </c>
      <c r="C121" s="54">
        <v>44330.0</v>
      </c>
      <c r="D121" s="25">
        <v>44333.0</v>
      </c>
      <c r="E121" s="51">
        <v>44304.0</v>
      </c>
      <c r="F121" s="14"/>
      <c r="G121" s="11"/>
      <c r="H121" s="14" t="s">
        <v>47</v>
      </c>
      <c r="I121" s="14"/>
      <c r="J121" s="14"/>
      <c r="K121" s="14"/>
      <c r="L121" s="10"/>
      <c r="M121" s="34"/>
      <c r="O121" s="14"/>
      <c r="P121" s="14"/>
      <c r="Q121" s="14"/>
      <c r="R121" s="14"/>
      <c r="S121" s="14"/>
      <c r="T121" s="12"/>
      <c r="U121" s="12"/>
    </row>
    <row r="122" ht="14.25" customHeight="1">
      <c r="A122" s="14">
        <v>21121.0</v>
      </c>
      <c r="B122" s="12" t="s">
        <v>300</v>
      </c>
      <c r="C122" s="54">
        <v>44305.0</v>
      </c>
      <c r="D122" s="25">
        <v>44308.0</v>
      </c>
      <c r="E122" s="51">
        <v>44305.0</v>
      </c>
      <c r="F122" s="14" t="s">
        <v>1761</v>
      </c>
      <c r="G122" s="11" t="s">
        <v>32</v>
      </c>
      <c r="H122" s="14"/>
      <c r="I122" s="14">
        <v>1.0</v>
      </c>
      <c r="J122" s="14">
        <v>2.0</v>
      </c>
      <c r="K122" s="14"/>
      <c r="L122" s="10"/>
      <c r="M122" s="34">
        <v>2.1452671E7</v>
      </c>
      <c r="N122" s="1" t="s">
        <v>301</v>
      </c>
      <c r="O122" s="14"/>
      <c r="P122" s="14"/>
      <c r="Q122" s="14"/>
      <c r="R122" s="14"/>
      <c r="S122" s="14" t="s">
        <v>1556</v>
      </c>
      <c r="T122" s="12"/>
      <c r="U122" s="12"/>
    </row>
    <row r="123" ht="14.25" customHeight="1">
      <c r="A123" s="14">
        <v>21122.0</v>
      </c>
      <c r="B123" s="12" t="s">
        <v>303</v>
      </c>
      <c r="C123" s="54">
        <v>44309.0</v>
      </c>
      <c r="D123" s="25">
        <v>44312.0</v>
      </c>
      <c r="E123" s="51">
        <v>44306.0</v>
      </c>
      <c r="F123" s="14"/>
      <c r="G123" s="11"/>
      <c r="H123" s="14" t="s">
        <v>47</v>
      </c>
      <c r="I123" s="14"/>
      <c r="J123" s="14"/>
      <c r="K123" s="14"/>
      <c r="L123" s="10"/>
      <c r="M123" s="34"/>
      <c r="O123" s="14"/>
      <c r="P123" s="14"/>
      <c r="Q123" s="14"/>
      <c r="R123" s="14"/>
      <c r="S123" s="14"/>
      <c r="T123" s="12"/>
      <c r="U123" s="12"/>
    </row>
    <row r="124" ht="14.25" customHeight="1">
      <c r="A124" s="14">
        <v>21123.0</v>
      </c>
      <c r="B124" s="12" t="s">
        <v>304</v>
      </c>
      <c r="C124" s="54">
        <v>44451.0</v>
      </c>
      <c r="D124" s="25">
        <v>44455.0</v>
      </c>
      <c r="E124" s="51">
        <v>44306.0</v>
      </c>
      <c r="F124" s="14" t="s">
        <v>1761</v>
      </c>
      <c r="G124" s="11"/>
      <c r="H124" s="17" t="s">
        <v>47</v>
      </c>
      <c r="I124" s="14"/>
      <c r="J124" s="14"/>
      <c r="K124" s="14"/>
      <c r="L124" s="10"/>
      <c r="M124" s="34"/>
      <c r="O124" s="14"/>
      <c r="P124" s="14"/>
      <c r="Q124" s="14"/>
      <c r="R124" s="14"/>
      <c r="S124" s="14"/>
      <c r="T124" s="12"/>
      <c r="U124" s="12"/>
    </row>
    <row r="125" ht="14.25" customHeight="1">
      <c r="A125" s="14">
        <v>21124.0</v>
      </c>
      <c r="B125" s="12" t="s">
        <v>306</v>
      </c>
      <c r="C125" s="54">
        <v>44370.0</v>
      </c>
      <c r="D125" s="25">
        <v>44374.0</v>
      </c>
      <c r="E125" s="51">
        <v>44310.0</v>
      </c>
      <c r="F125" s="14" t="s">
        <v>1761</v>
      </c>
      <c r="G125" s="11" t="s">
        <v>32</v>
      </c>
      <c r="H125" s="14"/>
      <c r="I125" s="14">
        <v>1.0</v>
      </c>
      <c r="J125" s="14">
        <v>2.0</v>
      </c>
      <c r="K125" s="14"/>
      <c r="L125" s="10"/>
      <c r="M125" s="34">
        <v>6.1681785E7</v>
      </c>
      <c r="N125" s="1" t="s">
        <v>307</v>
      </c>
      <c r="O125" s="14"/>
      <c r="P125" s="14"/>
      <c r="Q125" s="14"/>
      <c r="R125" s="14"/>
      <c r="S125" s="14"/>
      <c r="T125" s="12"/>
      <c r="U125" s="12"/>
    </row>
    <row r="126" ht="14.25" customHeight="1">
      <c r="A126" s="14">
        <v>21125.0</v>
      </c>
      <c r="B126" s="12" t="s">
        <v>309</v>
      </c>
      <c r="C126" s="54">
        <v>44344.0</v>
      </c>
      <c r="D126" s="25">
        <v>44346.0</v>
      </c>
      <c r="E126" s="51">
        <v>44313.0</v>
      </c>
      <c r="F126" s="14"/>
      <c r="G126" s="11"/>
      <c r="H126" s="14" t="s">
        <v>47</v>
      </c>
      <c r="I126" s="14"/>
      <c r="J126" s="14"/>
      <c r="K126" s="14"/>
      <c r="L126" s="10"/>
      <c r="M126" s="34"/>
      <c r="O126" s="14"/>
      <c r="P126" s="14"/>
      <c r="Q126" s="14"/>
      <c r="R126" s="14"/>
      <c r="S126" s="14"/>
      <c r="T126" s="12"/>
      <c r="U126" s="12"/>
    </row>
    <row r="127" ht="14.25" customHeight="1">
      <c r="A127" s="14">
        <v>21126.0</v>
      </c>
      <c r="B127" s="12" t="s">
        <v>311</v>
      </c>
      <c r="C127" s="54">
        <v>44315.0</v>
      </c>
      <c r="D127" s="25">
        <v>44318.0</v>
      </c>
      <c r="E127" s="51">
        <v>44315.0</v>
      </c>
      <c r="F127" s="14" t="s">
        <v>1761</v>
      </c>
      <c r="G127" s="11" t="s">
        <v>32</v>
      </c>
      <c r="H127" s="14"/>
      <c r="I127" s="14">
        <v>1.0</v>
      </c>
      <c r="J127" s="14">
        <v>2.0</v>
      </c>
      <c r="K127" s="14"/>
      <c r="L127" s="10"/>
      <c r="M127" s="34">
        <v>6.1608068E7</v>
      </c>
      <c r="O127" s="14"/>
      <c r="P127" s="14"/>
      <c r="Q127" s="14"/>
      <c r="R127" s="14"/>
      <c r="S127" s="14" t="s">
        <v>1556</v>
      </c>
      <c r="T127" s="12"/>
      <c r="U127" s="12"/>
    </row>
    <row r="128" ht="14.25" customHeight="1">
      <c r="A128" s="14">
        <v>21127.0</v>
      </c>
      <c r="B128" s="12" t="s">
        <v>313</v>
      </c>
      <c r="C128" s="54">
        <v>44446.0</v>
      </c>
      <c r="D128" s="25">
        <v>44450.0</v>
      </c>
      <c r="E128" s="51">
        <v>44318.0</v>
      </c>
      <c r="F128" s="14"/>
      <c r="G128" s="11"/>
      <c r="H128" s="14" t="s">
        <v>47</v>
      </c>
      <c r="I128" s="14"/>
      <c r="J128" s="14"/>
      <c r="K128" s="14"/>
      <c r="L128" s="10"/>
      <c r="M128" s="34"/>
      <c r="O128" s="14"/>
      <c r="P128" s="14"/>
      <c r="Q128" s="14"/>
      <c r="R128" s="14"/>
      <c r="S128" s="14"/>
      <c r="T128" s="12"/>
      <c r="U128" s="12"/>
    </row>
    <row r="129" ht="14.25" customHeight="1">
      <c r="A129" s="14">
        <v>21128.0</v>
      </c>
      <c r="B129" s="12" t="s">
        <v>315</v>
      </c>
      <c r="C129" s="54">
        <v>44354.0</v>
      </c>
      <c r="D129" s="25">
        <v>44359.0</v>
      </c>
      <c r="E129" s="51">
        <v>44318.0</v>
      </c>
      <c r="F129" s="14" t="s">
        <v>1761</v>
      </c>
      <c r="G129" s="11" t="s">
        <v>32</v>
      </c>
      <c r="H129" s="14"/>
      <c r="I129" s="14">
        <v>2.0</v>
      </c>
      <c r="J129" s="14">
        <v>2.0</v>
      </c>
      <c r="K129" s="14"/>
      <c r="L129" s="10"/>
      <c r="M129" s="34">
        <v>2.6549654E7</v>
      </c>
      <c r="O129" s="14"/>
      <c r="P129" s="14">
        <v>2.0</v>
      </c>
      <c r="Q129" s="14"/>
      <c r="R129" s="14"/>
      <c r="S129" s="14" t="s">
        <v>1556</v>
      </c>
      <c r="T129" s="12"/>
      <c r="U129" s="12"/>
    </row>
    <row r="130" ht="14.25" customHeight="1">
      <c r="A130" s="14">
        <v>21129.0</v>
      </c>
      <c r="B130" s="12" t="s">
        <v>317</v>
      </c>
      <c r="C130" s="54">
        <v>44449.0</v>
      </c>
      <c r="D130" s="25">
        <v>44451.0</v>
      </c>
      <c r="E130" s="51">
        <v>44318.0</v>
      </c>
      <c r="F130" s="14" t="s">
        <v>1761</v>
      </c>
      <c r="G130" s="11" t="s">
        <v>6</v>
      </c>
      <c r="H130" s="14"/>
      <c r="I130" s="14">
        <v>1.0</v>
      </c>
      <c r="J130" s="14">
        <v>1.0</v>
      </c>
      <c r="K130" s="14"/>
      <c r="L130" s="10"/>
      <c r="M130" s="34">
        <v>2.0876567E7</v>
      </c>
      <c r="N130" s="14"/>
      <c r="O130" s="14" t="s">
        <v>1556</v>
      </c>
      <c r="P130" s="14"/>
      <c r="Q130" s="14"/>
      <c r="R130" s="14"/>
      <c r="S130" s="14" t="s">
        <v>1556</v>
      </c>
      <c r="T130" s="12"/>
      <c r="U130" s="12"/>
    </row>
    <row r="131" ht="14.25" customHeight="1">
      <c r="A131" s="14">
        <v>21130.0</v>
      </c>
      <c r="B131" s="12" t="s">
        <v>319</v>
      </c>
      <c r="C131" s="54">
        <v>44337.0</v>
      </c>
      <c r="D131" s="25">
        <v>44341.0</v>
      </c>
      <c r="E131" s="51">
        <v>44318.0</v>
      </c>
      <c r="F131" s="14"/>
      <c r="G131" s="11"/>
      <c r="H131" s="14" t="s">
        <v>47</v>
      </c>
      <c r="I131" s="14"/>
      <c r="J131" s="14"/>
      <c r="K131" s="14"/>
      <c r="L131" s="10"/>
      <c r="M131" s="34"/>
      <c r="N131" s="14"/>
      <c r="O131" s="14"/>
      <c r="P131" s="14"/>
      <c r="Q131" s="14"/>
      <c r="R131" s="14"/>
      <c r="S131" s="14"/>
      <c r="T131" s="12"/>
      <c r="U131" s="12"/>
    </row>
    <row r="132" ht="14.25" customHeight="1">
      <c r="A132" s="14">
        <v>21131.0</v>
      </c>
      <c r="B132" s="12" t="s">
        <v>44</v>
      </c>
      <c r="C132" s="54">
        <v>44458.0</v>
      </c>
      <c r="D132" s="25">
        <v>44464.0</v>
      </c>
      <c r="E132" s="51">
        <v>44318.0</v>
      </c>
      <c r="F132" s="14" t="s">
        <v>1761</v>
      </c>
      <c r="G132" s="11" t="s">
        <v>6</v>
      </c>
      <c r="H132" s="14">
        <v>10.0</v>
      </c>
      <c r="I132" s="14">
        <v>1.0</v>
      </c>
      <c r="J132" s="14">
        <v>2.0</v>
      </c>
      <c r="K132" s="14"/>
      <c r="L132" s="10"/>
      <c r="M132" s="34">
        <v>3.1909358E7</v>
      </c>
      <c r="N132" s="14"/>
      <c r="O132" s="14"/>
      <c r="P132" s="14"/>
      <c r="Q132" s="14"/>
      <c r="R132" s="14"/>
      <c r="S132" s="14" t="s">
        <v>1556</v>
      </c>
      <c r="T132" s="12"/>
      <c r="U132" s="12"/>
    </row>
    <row r="133" ht="14.25" customHeight="1">
      <c r="A133" s="14">
        <v>21132.0</v>
      </c>
      <c r="B133" s="12" t="s">
        <v>321</v>
      </c>
      <c r="C133" s="54">
        <v>44339.0</v>
      </c>
      <c r="D133" s="25">
        <v>44342.0</v>
      </c>
      <c r="E133" s="51">
        <v>44319.0</v>
      </c>
      <c r="F133" s="14" t="s">
        <v>1761</v>
      </c>
      <c r="G133" s="11" t="s">
        <v>32</v>
      </c>
      <c r="H133" s="14"/>
      <c r="I133" s="14">
        <v>1.0</v>
      </c>
      <c r="J133" s="14">
        <v>2.0</v>
      </c>
      <c r="K133" s="14"/>
      <c r="L133" s="10"/>
      <c r="M133" s="34">
        <v>2.148492E7</v>
      </c>
      <c r="N133" s="14"/>
      <c r="O133" s="14"/>
      <c r="P133" s="14"/>
      <c r="Q133" s="14"/>
      <c r="R133" s="14"/>
      <c r="S133" s="14" t="s">
        <v>1556</v>
      </c>
      <c r="T133" s="12"/>
      <c r="U133" s="12"/>
    </row>
    <row r="134" ht="14.25" customHeight="1">
      <c r="A134" s="14">
        <v>21133.0</v>
      </c>
      <c r="B134" s="12" t="s">
        <v>323</v>
      </c>
      <c r="C134" s="54">
        <v>44409.0</v>
      </c>
      <c r="D134" s="25">
        <v>44416.0</v>
      </c>
      <c r="E134" s="51">
        <v>44320.0</v>
      </c>
      <c r="F134" s="14" t="s">
        <v>1763</v>
      </c>
      <c r="G134" s="11" t="s">
        <v>32</v>
      </c>
      <c r="H134" s="14"/>
      <c r="I134" s="14">
        <v>1.0</v>
      </c>
      <c r="J134" s="14">
        <v>2.0</v>
      </c>
      <c r="K134" s="14"/>
      <c r="L134" s="10"/>
      <c r="M134" s="34">
        <v>1.713133697E9</v>
      </c>
      <c r="N134" s="12" t="s">
        <v>324</v>
      </c>
      <c r="O134" s="14"/>
      <c r="P134" s="14"/>
      <c r="Q134" s="14"/>
      <c r="R134" s="14"/>
      <c r="S134" s="14"/>
      <c r="T134" s="12"/>
      <c r="U134" s="12"/>
    </row>
    <row r="135" ht="14.25" customHeight="1">
      <c r="A135" s="14">
        <v>21134.0</v>
      </c>
      <c r="B135" s="12" t="s">
        <v>326</v>
      </c>
      <c r="C135" s="54">
        <v>44409.0</v>
      </c>
      <c r="D135" s="25">
        <v>44412.0</v>
      </c>
      <c r="E135" s="51">
        <v>44322.0</v>
      </c>
      <c r="F135" s="14" t="s">
        <v>1761</v>
      </c>
      <c r="G135" s="11"/>
      <c r="H135" s="14" t="s">
        <v>47</v>
      </c>
      <c r="I135" s="14"/>
      <c r="J135" s="14"/>
      <c r="K135" s="14"/>
      <c r="L135" s="10"/>
      <c r="M135" s="34"/>
      <c r="N135" s="12"/>
      <c r="O135" s="14"/>
      <c r="P135" s="14"/>
      <c r="Q135" s="14"/>
      <c r="R135" s="14"/>
      <c r="S135" s="14"/>
      <c r="T135" s="12"/>
      <c r="U135" s="12"/>
    </row>
    <row r="136" ht="14.25" customHeight="1">
      <c r="A136" s="14">
        <v>21135.0</v>
      </c>
      <c r="B136" s="12" t="s">
        <v>328</v>
      </c>
      <c r="C136" s="54">
        <v>44405.0</v>
      </c>
      <c r="D136" s="25">
        <v>44408.0</v>
      </c>
      <c r="E136" s="51">
        <v>44322.0</v>
      </c>
      <c r="F136" s="14" t="s">
        <v>1762</v>
      </c>
      <c r="G136" s="11" t="s">
        <v>32</v>
      </c>
      <c r="H136" s="14"/>
      <c r="I136" s="14">
        <v>1.0</v>
      </c>
      <c r="J136" s="14">
        <v>2.0</v>
      </c>
      <c r="K136" s="14"/>
      <c r="L136" s="10"/>
      <c r="M136" s="34">
        <v>6700686.0</v>
      </c>
      <c r="N136" s="12" t="s">
        <v>329</v>
      </c>
      <c r="O136" s="14"/>
      <c r="P136" s="14"/>
      <c r="Q136" s="14"/>
      <c r="R136" s="14"/>
      <c r="S136" s="14"/>
      <c r="T136" s="12"/>
      <c r="U136" s="12"/>
    </row>
    <row r="137" ht="14.25" customHeight="1">
      <c r="A137" s="14">
        <v>21136.0</v>
      </c>
      <c r="B137" s="12" t="s">
        <v>178</v>
      </c>
      <c r="C137" s="54">
        <v>44484.0</v>
      </c>
      <c r="D137" s="25">
        <v>44486.0</v>
      </c>
      <c r="E137" s="51">
        <v>44324.0</v>
      </c>
      <c r="F137" s="14" t="s">
        <v>1761</v>
      </c>
      <c r="G137" s="11" t="s">
        <v>32</v>
      </c>
      <c r="H137" s="14"/>
      <c r="I137" s="14">
        <v>1.0</v>
      </c>
      <c r="J137" s="14">
        <v>2.0</v>
      </c>
      <c r="K137" s="14"/>
      <c r="L137" s="10"/>
      <c r="M137" s="34"/>
      <c r="N137" s="12"/>
      <c r="O137" s="14"/>
      <c r="P137" s="14"/>
      <c r="Q137" s="14"/>
      <c r="R137" s="14"/>
      <c r="S137" s="14" t="s">
        <v>1556</v>
      </c>
      <c r="T137" s="12"/>
      <c r="U137" s="12"/>
    </row>
    <row r="138" ht="14.25" customHeight="1">
      <c r="A138" s="14">
        <v>21137.0</v>
      </c>
      <c r="B138" s="12" t="s">
        <v>331</v>
      </c>
      <c r="C138" s="54">
        <v>44329.0</v>
      </c>
      <c r="D138" s="25">
        <v>44332.0</v>
      </c>
      <c r="E138" s="51">
        <v>44325.0</v>
      </c>
      <c r="F138" s="14"/>
      <c r="G138" s="11"/>
      <c r="H138" s="14" t="s">
        <v>47</v>
      </c>
      <c r="I138" s="14"/>
      <c r="J138" s="14"/>
      <c r="K138" s="14"/>
      <c r="L138" s="10"/>
      <c r="M138" s="34"/>
      <c r="N138" s="12"/>
      <c r="O138" s="14"/>
      <c r="P138" s="14"/>
      <c r="Q138" s="14"/>
      <c r="R138" s="14"/>
      <c r="S138" s="14"/>
      <c r="T138" s="12"/>
      <c r="U138" s="12"/>
    </row>
    <row r="139" ht="14.25" customHeight="1">
      <c r="A139" s="14">
        <v>21138.0</v>
      </c>
      <c r="B139" s="12" t="s">
        <v>332</v>
      </c>
      <c r="C139" s="54">
        <v>44430.0</v>
      </c>
      <c r="D139" s="25">
        <v>44436.0</v>
      </c>
      <c r="E139" s="51">
        <v>44325.0</v>
      </c>
      <c r="F139" s="14" t="s">
        <v>1761</v>
      </c>
      <c r="G139" s="11" t="s">
        <v>32</v>
      </c>
      <c r="H139" s="14"/>
      <c r="I139" s="14">
        <v>1.0</v>
      </c>
      <c r="J139" s="14">
        <v>2.0</v>
      </c>
      <c r="K139" s="14"/>
      <c r="L139" s="10"/>
      <c r="M139" s="34">
        <v>2.2959209E7</v>
      </c>
      <c r="N139" s="12" t="s">
        <v>333</v>
      </c>
      <c r="O139" s="14"/>
      <c r="P139" s="14"/>
      <c r="Q139" s="14"/>
      <c r="R139" s="14"/>
      <c r="S139" s="14" t="s">
        <v>1556</v>
      </c>
      <c r="T139" s="12"/>
      <c r="U139" s="12"/>
    </row>
    <row r="140" ht="14.25" customHeight="1">
      <c r="A140" s="14">
        <v>21139.0</v>
      </c>
      <c r="B140" s="12" t="s">
        <v>335</v>
      </c>
      <c r="C140" s="54">
        <v>44368.0</v>
      </c>
      <c r="D140" s="25">
        <v>44372.0</v>
      </c>
      <c r="E140" s="51">
        <v>44328.0</v>
      </c>
      <c r="F140" s="14"/>
      <c r="G140" s="11"/>
      <c r="H140" s="14" t="s">
        <v>47</v>
      </c>
      <c r="I140" s="14"/>
      <c r="J140" s="14"/>
      <c r="K140" s="14"/>
      <c r="L140" s="10"/>
      <c r="M140" s="34"/>
      <c r="N140" s="12"/>
      <c r="O140" s="14"/>
      <c r="P140" s="14"/>
      <c r="Q140" s="14"/>
      <c r="R140" s="14"/>
      <c r="S140" s="14"/>
      <c r="T140" s="12"/>
      <c r="U140" s="12"/>
    </row>
    <row r="141" ht="14.25" customHeight="1">
      <c r="A141" s="14">
        <v>21140.0</v>
      </c>
      <c r="B141" s="12" t="s">
        <v>337</v>
      </c>
      <c r="C141" s="54">
        <v>44385.0</v>
      </c>
      <c r="D141" s="25">
        <v>44388.0</v>
      </c>
      <c r="E141" s="51">
        <v>44329.0</v>
      </c>
      <c r="F141" s="14" t="s">
        <v>1761</v>
      </c>
      <c r="G141" s="11" t="s">
        <v>32</v>
      </c>
      <c r="H141" s="14"/>
      <c r="I141" s="14">
        <v>1.0</v>
      </c>
      <c r="J141" s="14">
        <v>2.0</v>
      </c>
      <c r="K141" s="14"/>
      <c r="L141" s="10"/>
      <c r="M141" s="34">
        <v>5.350847E7</v>
      </c>
      <c r="N141" s="12"/>
      <c r="O141" s="14"/>
      <c r="P141" s="14"/>
      <c r="Q141" s="14"/>
      <c r="R141" s="14"/>
      <c r="S141" s="14"/>
      <c r="T141" s="12"/>
      <c r="U141" s="12"/>
    </row>
    <row r="142" ht="14.25" customHeight="1">
      <c r="A142" s="14">
        <v>21141.0</v>
      </c>
      <c r="B142" s="12" t="s">
        <v>298</v>
      </c>
      <c r="C142" s="54">
        <v>44345.0</v>
      </c>
      <c r="D142" s="25">
        <v>44347.0</v>
      </c>
      <c r="E142" s="51">
        <v>44329.0</v>
      </c>
      <c r="F142" s="14" t="s">
        <v>1761</v>
      </c>
      <c r="G142" s="11" t="s">
        <v>32</v>
      </c>
      <c r="H142" s="14"/>
      <c r="I142" s="14">
        <v>1.0</v>
      </c>
      <c r="J142" s="14">
        <v>2.0</v>
      </c>
      <c r="K142" s="14"/>
      <c r="L142" s="10"/>
      <c r="M142" s="34">
        <v>2.9115531E7</v>
      </c>
      <c r="N142" s="12"/>
      <c r="O142" s="14"/>
      <c r="P142" s="14"/>
      <c r="Q142" s="14"/>
      <c r="R142" s="14"/>
      <c r="S142" s="14" t="s">
        <v>1556</v>
      </c>
      <c r="T142" s="12"/>
      <c r="U142" s="12"/>
    </row>
    <row r="143" ht="14.25" customHeight="1">
      <c r="A143" s="14">
        <v>21142.0</v>
      </c>
      <c r="B143" s="12" t="s">
        <v>339</v>
      </c>
      <c r="C143" s="54">
        <v>44416.0</v>
      </c>
      <c r="D143" s="25">
        <v>44418.0</v>
      </c>
      <c r="E143" s="51">
        <v>44330.0</v>
      </c>
      <c r="F143" s="14" t="s">
        <v>1761</v>
      </c>
      <c r="G143" s="11" t="s">
        <v>32</v>
      </c>
      <c r="H143" s="14"/>
      <c r="I143" s="14">
        <v>1.0</v>
      </c>
      <c r="J143" s="14">
        <v>2.0</v>
      </c>
      <c r="K143" s="14"/>
      <c r="L143" s="10"/>
      <c r="M143" s="34"/>
      <c r="N143" s="12"/>
      <c r="O143" s="14"/>
      <c r="P143" s="14"/>
      <c r="Q143" s="14"/>
      <c r="R143" s="14"/>
      <c r="S143" s="14" t="s">
        <v>1556</v>
      </c>
      <c r="T143" s="12"/>
      <c r="U143" s="12"/>
    </row>
    <row r="144" ht="14.25" customHeight="1">
      <c r="A144" s="14">
        <v>21143.0</v>
      </c>
      <c r="B144" s="12" t="s">
        <v>341</v>
      </c>
      <c r="C144" s="54">
        <v>44373.0</v>
      </c>
      <c r="D144" s="25">
        <v>44380.0</v>
      </c>
      <c r="E144" s="51">
        <v>44330.0</v>
      </c>
      <c r="F144" s="14" t="s">
        <v>1761</v>
      </c>
      <c r="G144" s="11" t="s">
        <v>32</v>
      </c>
      <c r="H144" s="14"/>
      <c r="I144" s="14">
        <v>1.0</v>
      </c>
      <c r="J144" s="14">
        <v>2.0</v>
      </c>
      <c r="K144" s="14"/>
      <c r="L144" s="10"/>
      <c r="M144" s="34">
        <v>2.1513656E7</v>
      </c>
      <c r="N144" s="12" t="s">
        <v>342</v>
      </c>
      <c r="O144" s="14"/>
      <c r="P144" s="14"/>
      <c r="Q144" s="14"/>
      <c r="R144" s="14"/>
      <c r="S144" s="14"/>
      <c r="T144" s="12"/>
      <c r="U144" s="12"/>
    </row>
    <row r="145" ht="14.25" customHeight="1">
      <c r="A145" s="14">
        <v>21144.0</v>
      </c>
      <c r="B145" s="12" t="s">
        <v>344</v>
      </c>
      <c r="C145" s="54">
        <v>44376.0</v>
      </c>
      <c r="D145" s="25">
        <v>44379.0</v>
      </c>
      <c r="E145" s="51">
        <v>44331.0</v>
      </c>
      <c r="F145" s="14"/>
      <c r="G145" s="11"/>
      <c r="H145" s="14" t="s">
        <v>47</v>
      </c>
      <c r="I145" s="14"/>
      <c r="J145" s="14"/>
      <c r="K145" s="14"/>
      <c r="L145" s="10"/>
      <c r="M145" s="34"/>
      <c r="N145" s="12"/>
      <c r="O145" s="14"/>
      <c r="P145" s="14"/>
      <c r="Q145" s="14"/>
      <c r="R145" s="14"/>
      <c r="S145" s="14"/>
      <c r="T145" s="12"/>
      <c r="U145" s="12"/>
    </row>
    <row r="146" ht="14.25" customHeight="1">
      <c r="A146" s="14">
        <v>21145.0</v>
      </c>
      <c r="B146" s="12" t="s">
        <v>294</v>
      </c>
      <c r="C146" s="54">
        <v>44456.0</v>
      </c>
      <c r="D146" s="25">
        <v>44458.0</v>
      </c>
      <c r="E146" s="51">
        <v>44331.0</v>
      </c>
      <c r="F146" s="14"/>
      <c r="G146" s="11"/>
      <c r="H146" s="14" t="s">
        <v>47</v>
      </c>
      <c r="I146" s="14"/>
      <c r="J146" s="14"/>
      <c r="K146" s="14"/>
      <c r="L146" s="10"/>
      <c r="M146" s="39"/>
      <c r="N146" s="14"/>
      <c r="O146" s="14"/>
      <c r="P146" s="14"/>
      <c r="Q146" s="14"/>
      <c r="R146" s="14"/>
      <c r="S146" s="14"/>
      <c r="T146" s="12"/>
      <c r="U146" s="12"/>
    </row>
    <row r="147" ht="14.25" customHeight="1">
      <c r="A147" s="14">
        <v>21146.0</v>
      </c>
      <c r="B147" s="12" t="s">
        <v>345</v>
      </c>
      <c r="C147" s="54">
        <v>44428.0</v>
      </c>
      <c r="D147" s="25">
        <v>44431.0</v>
      </c>
      <c r="E147" s="51">
        <v>44332.0</v>
      </c>
      <c r="F147" s="14"/>
      <c r="G147" s="11"/>
      <c r="H147" s="14" t="s">
        <v>47</v>
      </c>
      <c r="I147" s="14"/>
      <c r="J147" s="14"/>
      <c r="K147" s="14"/>
      <c r="L147" s="10"/>
      <c r="M147" s="39"/>
      <c r="N147" s="14"/>
      <c r="O147" s="14"/>
      <c r="P147" s="14"/>
      <c r="Q147" s="14"/>
      <c r="R147" s="14"/>
      <c r="S147" s="14"/>
      <c r="T147" s="12"/>
      <c r="U147" s="12"/>
    </row>
    <row r="148" ht="14.25" customHeight="1">
      <c r="A148" s="14">
        <v>21147.0</v>
      </c>
      <c r="B148" s="12" t="s">
        <v>346</v>
      </c>
      <c r="C148" s="54">
        <v>44364.0</v>
      </c>
      <c r="D148" s="25">
        <v>44367.0</v>
      </c>
      <c r="E148" s="51">
        <v>44334.0</v>
      </c>
      <c r="F148" s="14" t="s">
        <v>1761</v>
      </c>
      <c r="G148" s="11" t="s">
        <v>32</v>
      </c>
      <c r="H148" s="14"/>
      <c r="I148" s="14">
        <v>1.0</v>
      </c>
      <c r="J148" s="14">
        <v>1.0</v>
      </c>
      <c r="K148" s="14"/>
      <c r="L148" s="10"/>
      <c r="M148" s="39">
        <v>2.8920018E7</v>
      </c>
      <c r="N148" s="14"/>
      <c r="O148" s="14" t="s">
        <v>1556</v>
      </c>
      <c r="P148" s="14"/>
      <c r="Q148" s="14"/>
      <c r="R148" s="14"/>
      <c r="S148" s="14" t="s">
        <v>1556</v>
      </c>
      <c r="T148" s="12"/>
      <c r="U148" s="12"/>
    </row>
    <row r="149" ht="14.25" customHeight="1">
      <c r="A149" s="14">
        <v>21148.0</v>
      </c>
      <c r="B149" s="12" t="s">
        <v>348</v>
      </c>
      <c r="C149" s="54">
        <v>44445.0</v>
      </c>
      <c r="D149" s="25">
        <v>44448.0</v>
      </c>
      <c r="E149" s="51">
        <v>44335.0</v>
      </c>
      <c r="F149" s="14" t="s">
        <v>1761</v>
      </c>
      <c r="G149" s="11"/>
      <c r="H149" s="14" t="s">
        <v>47</v>
      </c>
      <c r="I149" s="14"/>
      <c r="J149" s="14"/>
      <c r="K149" s="14"/>
      <c r="L149" s="10"/>
      <c r="M149" s="39"/>
      <c r="N149" s="14"/>
      <c r="O149" s="14"/>
      <c r="P149" s="14"/>
      <c r="Q149" s="14"/>
      <c r="R149" s="14"/>
      <c r="S149" s="14"/>
      <c r="T149" s="12"/>
      <c r="U149" s="12"/>
    </row>
    <row r="150" ht="14.25" customHeight="1">
      <c r="A150" s="14">
        <v>21149.0</v>
      </c>
      <c r="B150" s="12" t="s">
        <v>349</v>
      </c>
      <c r="C150" s="54">
        <v>44364.0</v>
      </c>
      <c r="D150" s="25">
        <v>44368.0</v>
      </c>
      <c r="E150" s="51">
        <v>44336.0</v>
      </c>
      <c r="F150" s="14"/>
      <c r="G150" s="11"/>
      <c r="H150" s="14" t="s">
        <v>47</v>
      </c>
      <c r="I150" s="14"/>
      <c r="J150" s="14"/>
      <c r="K150" s="14"/>
      <c r="L150" s="10"/>
      <c r="M150" s="39"/>
      <c r="N150" s="14"/>
      <c r="O150" s="14"/>
      <c r="P150" s="14"/>
      <c r="Q150" s="14"/>
      <c r="R150" s="14"/>
      <c r="S150" s="14"/>
      <c r="T150" s="12"/>
      <c r="U150" s="12"/>
    </row>
    <row r="151" ht="14.25" customHeight="1">
      <c r="A151" s="14">
        <v>21150.0</v>
      </c>
      <c r="B151" s="12" t="s">
        <v>351</v>
      </c>
      <c r="C151" s="54">
        <v>44341.0</v>
      </c>
      <c r="D151" s="25">
        <v>44344.0</v>
      </c>
      <c r="E151" s="51">
        <v>44337.0</v>
      </c>
      <c r="F151" s="14" t="s">
        <v>1761</v>
      </c>
      <c r="G151" s="11" t="s">
        <v>32</v>
      </c>
      <c r="H151" s="14"/>
      <c r="I151" s="14">
        <v>1.0</v>
      </c>
      <c r="J151" s="14">
        <v>1.0</v>
      </c>
      <c r="K151" s="14"/>
      <c r="L151" s="10"/>
      <c r="M151" s="39">
        <v>4.0819249E7</v>
      </c>
      <c r="N151" s="14"/>
      <c r="O151" s="14" t="s">
        <v>1556</v>
      </c>
      <c r="P151" s="14"/>
      <c r="Q151" s="14"/>
      <c r="R151" s="14"/>
      <c r="S151" s="14" t="s">
        <v>1556</v>
      </c>
      <c r="T151" s="12"/>
      <c r="U151" s="12"/>
    </row>
    <row r="152" ht="14.25" customHeight="1">
      <c r="A152" s="14">
        <v>21151.0</v>
      </c>
      <c r="B152" s="12" t="s">
        <v>353</v>
      </c>
      <c r="C152" s="54">
        <v>44354.0</v>
      </c>
      <c r="D152" s="25">
        <v>44357.0</v>
      </c>
      <c r="E152" s="51">
        <v>44338.0</v>
      </c>
      <c r="F152" s="14" t="s">
        <v>1761</v>
      </c>
      <c r="G152" s="11" t="s">
        <v>32</v>
      </c>
      <c r="H152" s="14"/>
      <c r="I152" s="14">
        <v>1.0</v>
      </c>
      <c r="J152" s="14">
        <v>2.0</v>
      </c>
      <c r="K152" s="14"/>
      <c r="L152" s="10"/>
      <c r="M152" s="39">
        <v>6.057119E7</v>
      </c>
      <c r="N152" s="14"/>
      <c r="O152" s="14"/>
      <c r="P152" s="14"/>
      <c r="Q152" s="14"/>
      <c r="R152" s="14"/>
      <c r="S152" s="14"/>
      <c r="T152" s="12"/>
      <c r="U152" s="12"/>
    </row>
    <row r="153" ht="14.25" customHeight="1">
      <c r="A153" s="14">
        <v>21152.0</v>
      </c>
      <c r="B153" s="12" t="s">
        <v>355</v>
      </c>
      <c r="C153" s="54">
        <v>44374.0</v>
      </c>
      <c r="D153" s="25">
        <v>44379.0</v>
      </c>
      <c r="E153" s="51">
        <v>44339.0</v>
      </c>
      <c r="F153" s="14" t="s">
        <v>1765</v>
      </c>
      <c r="G153" s="11" t="s">
        <v>32</v>
      </c>
      <c r="H153" s="14"/>
      <c r="I153" s="14">
        <v>1.0</v>
      </c>
      <c r="J153" s="14">
        <v>2.0</v>
      </c>
      <c r="K153" s="14"/>
      <c r="L153" s="10"/>
      <c r="M153" s="39">
        <v>6.91115144E8</v>
      </c>
      <c r="N153" s="14"/>
      <c r="O153" s="14"/>
      <c r="P153" s="14"/>
      <c r="Q153" s="14"/>
      <c r="R153" s="14"/>
      <c r="S153" s="14" t="s">
        <v>1556</v>
      </c>
      <c r="T153" s="12"/>
      <c r="U153" s="12"/>
    </row>
    <row r="154" ht="14.25" customHeight="1">
      <c r="A154" s="14">
        <v>21153.0</v>
      </c>
      <c r="B154" s="12" t="s">
        <v>356</v>
      </c>
      <c r="C154" s="54">
        <v>44410.0</v>
      </c>
      <c r="D154" s="25">
        <v>44412.0</v>
      </c>
      <c r="E154" s="51">
        <v>44340.0</v>
      </c>
      <c r="F154" s="14" t="s">
        <v>1761</v>
      </c>
      <c r="G154" s="11" t="s">
        <v>32</v>
      </c>
      <c r="H154" s="14"/>
      <c r="I154" s="14">
        <v>1.0</v>
      </c>
      <c r="J154" s="14">
        <v>2.0</v>
      </c>
      <c r="K154" s="14"/>
      <c r="L154" s="10"/>
      <c r="M154" s="39">
        <v>2.855327E7</v>
      </c>
      <c r="N154" s="14"/>
      <c r="O154" s="14"/>
      <c r="P154" s="14"/>
      <c r="Q154" s="14"/>
      <c r="R154" s="14"/>
      <c r="S154" s="14" t="s">
        <v>1556</v>
      </c>
      <c r="T154" s="12"/>
      <c r="U154" s="12"/>
    </row>
    <row r="155" ht="14.25" customHeight="1">
      <c r="A155" s="14">
        <v>21154.0</v>
      </c>
      <c r="B155" s="12" t="s">
        <v>359</v>
      </c>
      <c r="C155" s="54">
        <v>44363.0</v>
      </c>
      <c r="D155" s="25">
        <v>44367.0</v>
      </c>
      <c r="E155" s="51">
        <v>44347.0</v>
      </c>
      <c r="F155" s="14" t="s">
        <v>1766</v>
      </c>
      <c r="G155" s="11" t="s">
        <v>32</v>
      </c>
      <c r="H155" s="14"/>
      <c r="I155" s="14">
        <v>1.0</v>
      </c>
      <c r="J155" s="14">
        <v>2.0</v>
      </c>
      <c r="K155" s="14"/>
      <c r="L155" s="10" t="s">
        <v>357</v>
      </c>
      <c r="M155" s="39">
        <v>6.97841925E8</v>
      </c>
      <c r="N155" s="14"/>
      <c r="O155" s="14"/>
      <c r="P155" s="14"/>
      <c r="Q155" s="14"/>
      <c r="R155" s="14"/>
      <c r="S155" s="14" t="s">
        <v>1556</v>
      </c>
      <c r="T155" s="12"/>
      <c r="U155" s="12"/>
    </row>
    <row r="156" ht="14.25" customHeight="1">
      <c r="A156" s="14">
        <v>21155.0</v>
      </c>
      <c r="B156" s="12" t="s">
        <v>361</v>
      </c>
      <c r="C156" s="54">
        <v>44363.0</v>
      </c>
      <c r="D156" s="25">
        <v>44367.0</v>
      </c>
      <c r="E156" s="51">
        <v>44347.0</v>
      </c>
      <c r="F156" s="14" t="s">
        <v>1761</v>
      </c>
      <c r="G156" s="11" t="s">
        <v>32</v>
      </c>
      <c r="H156" s="14"/>
      <c r="I156" s="14">
        <v>1.0</v>
      </c>
      <c r="J156" s="14">
        <v>2.0</v>
      </c>
      <c r="K156" s="14"/>
      <c r="L156" s="10"/>
      <c r="M156" s="39">
        <v>2.6790432E7</v>
      </c>
      <c r="N156" s="14"/>
      <c r="O156" s="14"/>
      <c r="P156" s="14"/>
      <c r="Q156" s="14"/>
      <c r="R156" s="14"/>
      <c r="S156" s="14"/>
      <c r="T156" s="12"/>
      <c r="U156" s="12"/>
    </row>
    <row r="157" ht="14.25" customHeight="1">
      <c r="A157" s="14">
        <v>21156.0</v>
      </c>
      <c r="B157" s="12" t="s">
        <v>363</v>
      </c>
      <c r="C157" s="54">
        <v>44431.0</v>
      </c>
      <c r="D157" s="25">
        <v>44434.0</v>
      </c>
      <c r="E157" s="51">
        <v>44351.0</v>
      </c>
      <c r="F157" s="14" t="s">
        <v>1761</v>
      </c>
      <c r="G157" s="11" t="s">
        <v>32</v>
      </c>
      <c r="H157" s="14"/>
      <c r="I157" s="14">
        <v>1.0</v>
      </c>
      <c r="J157" s="14">
        <v>1.0</v>
      </c>
      <c r="K157" s="14"/>
      <c r="L157" s="10"/>
      <c r="M157" s="39">
        <v>6.064201E7</v>
      </c>
      <c r="N157" s="14"/>
      <c r="O157" s="14" t="s">
        <v>1556</v>
      </c>
      <c r="P157" s="14"/>
      <c r="Q157" s="14"/>
      <c r="R157" s="14"/>
      <c r="S157" s="14"/>
      <c r="T157" s="12"/>
      <c r="U157" s="12"/>
    </row>
    <row r="158" ht="14.25" customHeight="1">
      <c r="A158" s="14">
        <v>21157.0</v>
      </c>
      <c r="B158" s="12" t="s">
        <v>365</v>
      </c>
      <c r="C158" s="54">
        <v>44463.0</v>
      </c>
      <c r="D158" s="25">
        <v>44468.0</v>
      </c>
      <c r="E158" s="51">
        <v>44352.0</v>
      </c>
      <c r="F158" s="14" t="s">
        <v>1761</v>
      </c>
      <c r="G158" s="11"/>
      <c r="H158" s="14" t="s">
        <v>47</v>
      </c>
      <c r="I158" s="14"/>
      <c r="J158" s="14"/>
      <c r="K158" s="14"/>
      <c r="L158" s="10"/>
      <c r="M158" s="39"/>
      <c r="N158" s="14"/>
      <c r="O158" s="14"/>
      <c r="P158" s="14"/>
      <c r="Q158" s="14"/>
      <c r="R158" s="14"/>
      <c r="S158" s="14"/>
      <c r="T158" s="12"/>
      <c r="U158" s="12"/>
    </row>
    <row r="159" ht="14.25" customHeight="1">
      <c r="A159" s="14">
        <v>21158.0</v>
      </c>
      <c r="B159" s="12" t="s">
        <v>366</v>
      </c>
      <c r="C159" s="54">
        <v>44434.0</v>
      </c>
      <c r="D159" s="25">
        <v>44438.0</v>
      </c>
      <c r="E159" s="51">
        <v>44354.0</v>
      </c>
      <c r="F159" s="14" t="s">
        <v>1761</v>
      </c>
      <c r="G159" s="11"/>
      <c r="H159" s="14" t="s">
        <v>47</v>
      </c>
      <c r="I159" s="14"/>
      <c r="J159" s="14"/>
      <c r="K159" s="14"/>
      <c r="L159" s="10"/>
      <c r="M159" s="39"/>
      <c r="N159" s="14"/>
      <c r="O159" s="14"/>
      <c r="P159" s="14"/>
      <c r="Q159" s="14"/>
      <c r="R159" s="14"/>
      <c r="S159" s="14"/>
      <c r="T159" s="12"/>
      <c r="U159" s="12"/>
    </row>
    <row r="160" ht="14.25" customHeight="1">
      <c r="A160" s="14">
        <v>21159.0</v>
      </c>
      <c r="B160" s="12" t="s">
        <v>368</v>
      </c>
      <c r="C160" s="54">
        <v>44382.0</v>
      </c>
      <c r="D160" s="25">
        <v>44385.0</v>
      </c>
      <c r="E160" s="51">
        <v>44356.0</v>
      </c>
      <c r="F160" s="14" t="s">
        <v>1761</v>
      </c>
      <c r="G160" s="11" t="s">
        <v>32</v>
      </c>
      <c r="H160" s="14"/>
      <c r="I160" s="14">
        <v>1.0</v>
      </c>
      <c r="J160" s="14">
        <v>1.0</v>
      </c>
      <c r="K160" s="14"/>
      <c r="L160" s="10"/>
      <c r="M160" s="39"/>
      <c r="N160" s="14"/>
      <c r="O160" s="14" t="s">
        <v>1556</v>
      </c>
      <c r="P160" s="14"/>
      <c r="Q160" s="14"/>
      <c r="R160" s="14"/>
      <c r="S160" s="14"/>
      <c r="T160" s="12"/>
      <c r="U160" s="12"/>
    </row>
    <row r="161" ht="14.25" customHeight="1">
      <c r="A161" s="14">
        <v>21160.0</v>
      </c>
      <c r="B161" s="12" t="s">
        <v>370</v>
      </c>
      <c r="C161" s="54">
        <v>44402.0</v>
      </c>
      <c r="D161" s="25">
        <v>44409.0</v>
      </c>
      <c r="E161" s="51">
        <v>44357.0</v>
      </c>
      <c r="F161" s="14" t="s">
        <v>1761</v>
      </c>
      <c r="G161" s="11" t="s">
        <v>6</v>
      </c>
      <c r="H161" s="14">
        <v>10.0</v>
      </c>
      <c r="I161" s="14">
        <v>1.0</v>
      </c>
      <c r="J161" s="14">
        <v>2.0</v>
      </c>
      <c r="K161" s="14"/>
      <c r="L161" s="10" t="s">
        <v>369</v>
      </c>
      <c r="M161" s="39">
        <v>5.13782E7</v>
      </c>
      <c r="N161" s="14"/>
      <c r="O161" s="14"/>
      <c r="P161" s="14"/>
      <c r="Q161" s="14"/>
      <c r="R161" s="14"/>
      <c r="S161" s="14" t="s">
        <v>1556</v>
      </c>
      <c r="T161" s="12"/>
      <c r="U161" s="12"/>
    </row>
    <row r="162" ht="14.25" customHeight="1">
      <c r="A162" s="14">
        <v>21161.0</v>
      </c>
      <c r="B162" s="12" t="s">
        <v>371</v>
      </c>
      <c r="C162" s="54">
        <v>44444.0</v>
      </c>
      <c r="D162" s="25">
        <v>44448.0</v>
      </c>
      <c r="E162" s="51">
        <v>44364.0</v>
      </c>
      <c r="F162" s="14" t="s">
        <v>1761</v>
      </c>
      <c r="G162" s="11" t="s">
        <v>32</v>
      </c>
      <c r="H162" s="14"/>
      <c r="I162" s="14">
        <v>1.0</v>
      </c>
      <c r="J162" s="14">
        <v>2.0</v>
      </c>
      <c r="K162" s="14"/>
      <c r="L162" s="10"/>
      <c r="M162" s="39">
        <v>6.0645846E7</v>
      </c>
      <c r="N162" s="14"/>
      <c r="O162" s="14"/>
      <c r="P162" s="14"/>
      <c r="Q162" s="14"/>
      <c r="R162" s="14"/>
      <c r="S162" s="14"/>
      <c r="T162" s="12"/>
      <c r="U162" s="12"/>
    </row>
    <row r="163" ht="14.25" customHeight="1">
      <c r="A163" s="14">
        <v>21162.0</v>
      </c>
      <c r="B163" s="12" t="s">
        <v>373</v>
      </c>
      <c r="C163" s="54">
        <v>44368.0</v>
      </c>
      <c r="D163" s="25">
        <v>44372.0</v>
      </c>
      <c r="E163" s="51">
        <v>44362.0</v>
      </c>
      <c r="F163" s="14" t="s">
        <v>1761</v>
      </c>
      <c r="G163" s="11" t="s">
        <v>32</v>
      </c>
      <c r="H163" s="14"/>
      <c r="I163" s="14">
        <v>1.0</v>
      </c>
      <c r="J163" s="14">
        <v>1.0</v>
      </c>
      <c r="K163" s="14"/>
      <c r="L163" s="10"/>
      <c r="M163" s="39"/>
      <c r="N163" s="14"/>
      <c r="O163" s="14" t="s">
        <v>1556</v>
      </c>
      <c r="P163" s="14"/>
      <c r="Q163" s="14"/>
      <c r="R163" s="14"/>
      <c r="S163" s="14"/>
      <c r="T163" s="12"/>
      <c r="U163" s="12"/>
    </row>
    <row r="164" ht="14.25" customHeight="1">
      <c r="A164" s="14">
        <v>21163.0</v>
      </c>
      <c r="B164" s="12" t="s">
        <v>376</v>
      </c>
      <c r="C164" s="54">
        <v>44375.0</v>
      </c>
      <c r="D164" s="25">
        <v>44378.0</v>
      </c>
      <c r="E164" s="51">
        <v>44368.0</v>
      </c>
      <c r="F164" s="14" t="s">
        <v>1761</v>
      </c>
      <c r="G164" s="11" t="s">
        <v>6</v>
      </c>
      <c r="H164" s="14"/>
      <c r="I164" s="14">
        <v>1.0</v>
      </c>
      <c r="J164" s="14">
        <v>1.0</v>
      </c>
      <c r="K164" s="14"/>
      <c r="L164" s="10" t="s">
        <v>374</v>
      </c>
      <c r="M164" s="39">
        <v>2.8392889E7</v>
      </c>
      <c r="N164" s="14"/>
      <c r="O164" s="14" t="s">
        <v>1556</v>
      </c>
      <c r="P164" s="14"/>
      <c r="Q164" s="14"/>
      <c r="R164" s="14"/>
      <c r="S164" s="14"/>
      <c r="T164" s="12"/>
      <c r="U164" s="12"/>
    </row>
    <row r="165" ht="14.25" customHeight="1">
      <c r="A165" s="14">
        <v>21164.0</v>
      </c>
      <c r="B165" s="12" t="s">
        <v>378</v>
      </c>
      <c r="C165" s="54">
        <v>44381.0</v>
      </c>
      <c r="D165" s="25">
        <v>44385.0</v>
      </c>
      <c r="E165" s="51">
        <v>44368.0</v>
      </c>
      <c r="F165" s="14" t="s">
        <v>1761</v>
      </c>
      <c r="G165" s="11" t="s">
        <v>32</v>
      </c>
      <c r="H165" s="14"/>
      <c r="I165" s="14">
        <v>1.0</v>
      </c>
      <c r="J165" s="14">
        <v>2.0</v>
      </c>
      <c r="K165" s="14"/>
      <c r="L165" s="10"/>
      <c r="M165" s="39">
        <v>2.498801E7</v>
      </c>
      <c r="N165" s="14"/>
      <c r="O165" s="14"/>
      <c r="P165" s="14"/>
      <c r="Q165" s="14"/>
      <c r="R165" s="14"/>
      <c r="S165" s="14"/>
      <c r="T165" s="12"/>
      <c r="U165" s="12"/>
    </row>
    <row r="166" ht="14.25" customHeight="1">
      <c r="A166" s="14">
        <v>21165.0</v>
      </c>
      <c r="B166" s="12" t="s">
        <v>381</v>
      </c>
      <c r="C166" s="54">
        <v>44425.0</v>
      </c>
      <c r="D166" s="25">
        <v>44428.0</v>
      </c>
      <c r="E166" s="51">
        <v>44369.0</v>
      </c>
      <c r="F166" s="14" t="s">
        <v>1761</v>
      </c>
      <c r="G166" s="11" t="s">
        <v>6</v>
      </c>
      <c r="H166" s="14">
        <v>5.0</v>
      </c>
      <c r="I166" s="14">
        <v>1.0</v>
      </c>
      <c r="J166" s="14">
        <v>2.0</v>
      </c>
      <c r="K166" s="14"/>
      <c r="L166" s="10" t="s">
        <v>379</v>
      </c>
      <c r="M166" s="39">
        <v>4.0131045E7</v>
      </c>
      <c r="N166" s="14" t="s">
        <v>382</v>
      </c>
      <c r="O166" s="14"/>
      <c r="P166" s="14"/>
      <c r="Q166" s="14"/>
      <c r="R166" s="14"/>
      <c r="S166" s="14" t="s">
        <v>1556</v>
      </c>
      <c r="T166" s="12"/>
      <c r="U166" s="12"/>
    </row>
    <row r="167" ht="14.25" customHeight="1">
      <c r="A167" s="14">
        <v>21166.0</v>
      </c>
      <c r="B167" s="12" t="s">
        <v>384</v>
      </c>
      <c r="C167" s="54">
        <v>44378.0</v>
      </c>
      <c r="D167" s="25">
        <v>44381.0</v>
      </c>
      <c r="E167" s="51">
        <v>44369.0</v>
      </c>
      <c r="F167" s="14" t="s">
        <v>1761</v>
      </c>
      <c r="G167" s="11"/>
      <c r="H167" s="14" t="s">
        <v>47</v>
      </c>
      <c r="I167" s="14"/>
      <c r="J167" s="14"/>
      <c r="K167" s="14"/>
      <c r="L167" s="10"/>
      <c r="M167" s="39"/>
      <c r="N167" s="14"/>
      <c r="O167" s="14"/>
      <c r="P167" s="14"/>
      <c r="Q167" s="14"/>
      <c r="R167" s="14"/>
      <c r="S167" s="14"/>
      <c r="T167" s="12"/>
      <c r="U167" s="12"/>
    </row>
    <row r="168" ht="14.25" customHeight="1">
      <c r="A168" s="14">
        <v>21167.0</v>
      </c>
      <c r="B168" s="12" t="s">
        <v>386</v>
      </c>
      <c r="C168" s="54">
        <v>44377.0</v>
      </c>
      <c r="D168" s="25">
        <v>44382.0</v>
      </c>
      <c r="E168" s="51">
        <v>44371.0</v>
      </c>
      <c r="F168" s="14" t="s">
        <v>1761</v>
      </c>
      <c r="G168" s="11" t="s">
        <v>32</v>
      </c>
      <c r="H168" s="14"/>
      <c r="I168" s="14">
        <v>1.0</v>
      </c>
      <c r="J168" s="14">
        <v>2.0</v>
      </c>
      <c r="K168" s="14"/>
      <c r="L168" s="10"/>
      <c r="M168" s="39">
        <v>2.3656948E7</v>
      </c>
      <c r="N168" s="14"/>
      <c r="O168" s="14"/>
      <c r="P168" s="14"/>
      <c r="Q168" s="14"/>
      <c r="R168" s="14"/>
      <c r="S168" s="14"/>
      <c r="T168" s="12"/>
      <c r="U168" s="12"/>
    </row>
    <row r="169" ht="14.25" customHeight="1">
      <c r="A169" s="14">
        <v>21168.0</v>
      </c>
      <c r="B169" s="12" t="s">
        <v>387</v>
      </c>
      <c r="C169" s="54">
        <v>44378.0</v>
      </c>
      <c r="D169" s="25">
        <v>44381.0</v>
      </c>
      <c r="E169" s="51">
        <v>44372.0</v>
      </c>
      <c r="F169" s="14" t="s">
        <v>1761</v>
      </c>
      <c r="G169" s="11" t="s">
        <v>32</v>
      </c>
      <c r="H169" s="14"/>
      <c r="I169" s="14">
        <v>1.0</v>
      </c>
      <c r="J169" s="14">
        <v>2.0</v>
      </c>
      <c r="K169" s="14"/>
      <c r="L169" s="10"/>
      <c r="M169" s="39">
        <v>6.1711211E7</v>
      </c>
      <c r="N169" s="14"/>
      <c r="O169" s="14"/>
      <c r="P169" s="14"/>
      <c r="Q169" s="14"/>
      <c r="R169" s="14"/>
      <c r="S169" s="14"/>
      <c r="T169" s="12"/>
      <c r="U169" s="12"/>
    </row>
    <row r="170" ht="14.25" customHeight="1">
      <c r="A170" s="14">
        <v>21169.0</v>
      </c>
      <c r="B170" s="12" t="s">
        <v>389</v>
      </c>
      <c r="C170" s="54">
        <v>44436.0</v>
      </c>
      <c r="D170" s="25">
        <v>44438.0</v>
      </c>
      <c r="E170" s="51">
        <v>44406.0</v>
      </c>
      <c r="F170" s="14" t="s">
        <v>1761</v>
      </c>
      <c r="G170" s="11" t="s">
        <v>6</v>
      </c>
      <c r="H170" s="14"/>
      <c r="I170" s="14">
        <v>1.0</v>
      </c>
      <c r="J170" s="14">
        <v>2.0</v>
      </c>
      <c r="K170" s="14"/>
      <c r="L170" s="10"/>
      <c r="M170" s="39"/>
      <c r="N170" s="14"/>
      <c r="O170" s="14"/>
      <c r="P170" s="14"/>
      <c r="Q170" s="14"/>
      <c r="R170" s="14"/>
      <c r="S170" s="14"/>
      <c r="T170" s="12"/>
      <c r="U170" s="12"/>
    </row>
    <row r="171" ht="14.25" customHeight="1">
      <c r="A171" s="14">
        <v>21170.0</v>
      </c>
      <c r="B171" s="12" t="s">
        <v>391</v>
      </c>
      <c r="C171" s="54">
        <v>44462.0</v>
      </c>
      <c r="D171" s="25">
        <v>44465.0</v>
      </c>
      <c r="E171" s="51">
        <v>44374.0</v>
      </c>
      <c r="F171" s="14" t="s">
        <v>1761</v>
      </c>
      <c r="G171" s="11" t="s">
        <v>32</v>
      </c>
      <c r="H171" s="14"/>
      <c r="I171" s="14">
        <v>1.0</v>
      </c>
      <c r="J171" s="14">
        <v>2.0</v>
      </c>
      <c r="K171" s="14"/>
      <c r="L171" s="10"/>
      <c r="M171" s="39">
        <v>2.1124109E7</v>
      </c>
      <c r="N171" s="14" t="s">
        <v>392</v>
      </c>
      <c r="O171" s="14"/>
      <c r="P171" s="14"/>
      <c r="Q171" s="14"/>
      <c r="R171" s="14"/>
      <c r="S171" s="14"/>
      <c r="T171" s="12"/>
      <c r="U171" s="12"/>
    </row>
    <row r="172" ht="14.25" customHeight="1">
      <c r="A172" s="14">
        <v>21171.0</v>
      </c>
      <c r="B172" s="12" t="s">
        <v>394</v>
      </c>
      <c r="C172" s="54">
        <v>44455.0</v>
      </c>
      <c r="D172" s="25">
        <v>44460.0</v>
      </c>
      <c r="E172" s="51">
        <v>44382.0</v>
      </c>
      <c r="F172" s="14" t="s">
        <v>1761</v>
      </c>
      <c r="G172" s="11" t="s">
        <v>32</v>
      </c>
      <c r="H172" s="14"/>
      <c r="I172" s="14">
        <v>1.0</v>
      </c>
      <c r="J172" s="14">
        <v>2.0</v>
      </c>
      <c r="K172" s="14"/>
      <c r="L172" s="10"/>
      <c r="M172" s="39">
        <v>2.0998864E7</v>
      </c>
      <c r="N172" s="14"/>
      <c r="O172" s="14"/>
      <c r="P172" s="14"/>
      <c r="Q172" s="14"/>
      <c r="R172" s="14"/>
      <c r="S172" s="14" t="s">
        <v>1556</v>
      </c>
      <c r="T172" s="12"/>
      <c r="U172" s="12"/>
    </row>
    <row r="173" ht="14.25" customHeight="1">
      <c r="A173" s="14">
        <v>21172.0</v>
      </c>
      <c r="B173" s="12" t="s">
        <v>396</v>
      </c>
      <c r="C173" s="54">
        <v>44481.0</v>
      </c>
      <c r="D173" s="25">
        <v>44484.0</v>
      </c>
      <c r="E173" s="51">
        <v>44385.0</v>
      </c>
      <c r="F173" s="14" t="s">
        <v>1761</v>
      </c>
      <c r="G173" s="11" t="s">
        <v>32</v>
      </c>
      <c r="H173" s="14"/>
      <c r="I173" s="14">
        <v>2.0</v>
      </c>
      <c r="J173" s="14">
        <v>2.0</v>
      </c>
      <c r="K173" s="14"/>
      <c r="L173" s="10"/>
      <c r="M173" s="39">
        <v>2.3307148E7</v>
      </c>
      <c r="N173" s="14"/>
      <c r="O173" s="14"/>
      <c r="P173" s="14">
        <v>1.0</v>
      </c>
      <c r="Q173" s="14"/>
      <c r="R173" s="14"/>
      <c r="S173" s="14" t="s">
        <v>1556</v>
      </c>
      <c r="T173" s="12"/>
      <c r="U173" s="12"/>
    </row>
    <row r="174" ht="14.25" customHeight="1">
      <c r="A174" s="14">
        <v>21173.0</v>
      </c>
      <c r="B174" s="12" t="s">
        <v>398</v>
      </c>
      <c r="C174" s="54">
        <v>44448.0</v>
      </c>
      <c r="D174" s="25">
        <v>44455.0</v>
      </c>
      <c r="E174" s="51">
        <v>44389.0</v>
      </c>
      <c r="F174" s="14"/>
      <c r="G174" s="11"/>
      <c r="H174" s="14" t="s">
        <v>47</v>
      </c>
      <c r="I174" s="14"/>
      <c r="J174" s="14"/>
      <c r="K174" s="14"/>
      <c r="L174" s="10"/>
      <c r="M174" s="39"/>
      <c r="N174" s="14"/>
      <c r="O174" s="14"/>
      <c r="P174" s="14"/>
      <c r="Q174" s="14"/>
      <c r="R174" s="14"/>
      <c r="S174" s="14"/>
      <c r="T174" s="12"/>
      <c r="U174" s="12"/>
    </row>
    <row r="175" ht="14.25" customHeight="1">
      <c r="A175" s="14">
        <v>21174.0</v>
      </c>
      <c r="B175" s="12" t="s">
        <v>400</v>
      </c>
      <c r="C175" s="54">
        <v>44443.0</v>
      </c>
      <c r="D175" s="25">
        <v>44450.0</v>
      </c>
      <c r="E175" s="51">
        <v>44392.0</v>
      </c>
      <c r="F175" s="14" t="s">
        <v>1761</v>
      </c>
      <c r="G175" s="11" t="s">
        <v>32</v>
      </c>
      <c r="H175" s="14"/>
      <c r="I175" s="14">
        <v>1.0</v>
      </c>
      <c r="J175" s="14">
        <v>2.0</v>
      </c>
      <c r="K175" s="14"/>
      <c r="L175" s="10"/>
      <c r="M175" s="39">
        <v>2.0313342E7</v>
      </c>
      <c r="N175" s="14" t="s">
        <v>401</v>
      </c>
      <c r="O175" s="14"/>
      <c r="P175" s="14"/>
      <c r="Q175" s="14"/>
      <c r="R175" s="14"/>
      <c r="S175" s="14" t="s">
        <v>1556</v>
      </c>
      <c r="T175" s="12"/>
      <c r="U175" s="12"/>
    </row>
    <row r="176" ht="14.25" customHeight="1">
      <c r="A176" s="14">
        <v>21175.0</v>
      </c>
      <c r="B176" s="12" t="s">
        <v>404</v>
      </c>
      <c r="C176" s="54">
        <v>44438.0</v>
      </c>
      <c r="D176" s="25">
        <v>44440.0</v>
      </c>
      <c r="E176" s="51">
        <v>44392.0</v>
      </c>
      <c r="F176" s="14" t="s">
        <v>1761</v>
      </c>
      <c r="G176" s="11" t="s">
        <v>6</v>
      </c>
      <c r="H176" s="14"/>
      <c r="I176" s="14">
        <v>1.0</v>
      </c>
      <c r="J176" s="14">
        <v>2.0</v>
      </c>
      <c r="K176" s="14"/>
      <c r="L176" s="10" t="s">
        <v>402</v>
      </c>
      <c r="M176" s="39">
        <v>5.1761832E7</v>
      </c>
      <c r="N176" s="14" t="s">
        <v>405</v>
      </c>
      <c r="O176" s="14"/>
      <c r="P176" s="14"/>
      <c r="Q176" s="14"/>
      <c r="R176" s="14"/>
      <c r="S176" s="14" t="s">
        <v>1556</v>
      </c>
      <c r="T176" s="12"/>
      <c r="U176" s="12"/>
    </row>
    <row r="177" ht="14.25" customHeight="1">
      <c r="A177" s="14">
        <v>21176.0</v>
      </c>
      <c r="B177" s="12" t="s">
        <v>407</v>
      </c>
      <c r="C177" s="54">
        <v>44458.0</v>
      </c>
      <c r="D177" s="25">
        <v>44464.0</v>
      </c>
      <c r="E177" s="51">
        <v>44393.0</v>
      </c>
      <c r="F177" s="14" t="s">
        <v>1761</v>
      </c>
      <c r="G177" s="11" t="s">
        <v>32</v>
      </c>
      <c r="H177" s="14"/>
      <c r="I177" s="14">
        <v>1.0</v>
      </c>
      <c r="J177" s="14">
        <v>2.0</v>
      </c>
      <c r="K177" s="14"/>
      <c r="L177" s="10"/>
      <c r="M177" s="39">
        <v>2.8595444E7</v>
      </c>
      <c r="N177" s="14"/>
      <c r="O177" s="14"/>
      <c r="P177" s="14"/>
      <c r="Q177" s="14"/>
      <c r="R177" s="14"/>
      <c r="S177" s="14"/>
      <c r="T177" s="12"/>
      <c r="U177" s="12"/>
    </row>
    <row r="178" ht="14.25" customHeight="1">
      <c r="A178" s="14">
        <v>21177.0</v>
      </c>
      <c r="B178" s="12" t="s">
        <v>409</v>
      </c>
      <c r="C178" s="54">
        <v>44409.0</v>
      </c>
      <c r="D178" s="25">
        <v>44412.0</v>
      </c>
      <c r="E178" s="51">
        <v>44394.0</v>
      </c>
      <c r="F178" s="14" t="s">
        <v>1761</v>
      </c>
      <c r="G178" s="11" t="s">
        <v>32</v>
      </c>
      <c r="H178" s="14"/>
      <c r="I178" s="14">
        <v>1.0</v>
      </c>
      <c r="J178" s="14">
        <v>2.0</v>
      </c>
      <c r="K178" s="14"/>
      <c r="L178" s="10"/>
      <c r="M178" s="39">
        <v>2.3201577E7</v>
      </c>
      <c r="N178" s="14" t="s">
        <v>410</v>
      </c>
      <c r="O178" s="14"/>
      <c r="P178" s="14"/>
      <c r="Q178" s="14"/>
      <c r="R178" s="14"/>
      <c r="S178" s="14" t="s">
        <v>1556</v>
      </c>
      <c r="T178" s="12"/>
      <c r="U178" s="12"/>
    </row>
    <row r="179" ht="14.25" customHeight="1">
      <c r="A179" s="14">
        <v>21178.0</v>
      </c>
      <c r="B179" s="12" t="s">
        <v>411</v>
      </c>
      <c r="C179" s="54">
        <v>44446.0</v>
      </c>
      <c r="D179" s="25">
        <v>44450.0</v>
      </c>
      <c r="E179" s="51">
        <v>44394.0</v>
      </c>
      <c r="F179" s="14" t="s">
        <v>1761</v>
      </c>
      <c r="G179" s="11"/>
      <c r="H179" s="14" t="s">
        <v>47</v>
      </c>
      <c r="I179" s="14"/>
      <c r="J179" s="14"/>
      <c r="K179" s="14"/>
      <c r="L179" s="10"/>
      <c r="M179" s="39"/>
      <c r="N179" s="14"/>
      <c r="O179" s="14"/>
      <c r="P179" s="14"/>
      <c r="Q179" s="14"/>
      <c r="R179" s="14"/>
      <c r="S179" s="14"/>
      <c r="T179" s="12"/>
      <c r="U179" s="12"/>
    </row>
    <row r="180" ht="14.25" customHeight="1">
      <c r="A180" s="14">
        <v>21179.0</v>
      </c>
      <c r="B180" s="12" t="s">
        <v>413</v>
      </c>
      <c r="C180" s="54">
        <v>44412.0</v>
      </c>
      <c r="D180" s="25">
        <v>44416.0</v>
      </c>
      <c r="E180" s="51">
        <v>44395.0</v>
      </c>
      <c r="F180" s="14"/>
      <c r="G180" s="11"/>
      <c r="H180" s="14" t="s">
        <v>47</v>
      </c>
      <c r="I180" s="14"/>
      <c r="J180" s="14"/>
      <c r="K180" s="14"/>
      <c r="L180" s="10"/>
      <c r="M180" s="39"/>
      <c r="N180" s="14"/>
      <c r="O180" s="14"/>
      <c r="P180" s="14"/>
      <c r="Q180" s="14"/>
      <c r="R180" s="14"/>
      <c r="S180" s="14"/>
      <c r="T180" s="12"/>
      <c r="U180" s="12"/>
    </row>
    <row r="181" ht="14.25" customHeight="1">
      <c r="A181" s="14">
        <v>21180.0</v>
      </c>
      <c r="B181" s="12" t="s">
        <v>414</v>
      </c>
      <c r="C181" s="54">
        <v>44426.0</v>
      </c>
      <c r="D181" s="25">
        <v>44430.0</v>
      </c>
      <c r="E181" s="51">
        <v>44395.0</v>
      </c>
      <c r="F181" s="14"/>
      <c r="G181" s="11"/>
      <c r="H181" s="14" t="s">
        <v>47</v>
      </c>
      <c r="I181" s="14"/>
      <c r="J181" s="14"/>
      <c r="K181" s="14"/>
      <c r="L181" s="10"/>
      <c r="M181" s="39"/>
      <c r="N181" s="14"/>
      <c r="O181" s="14"/>
      <c r="P181" s="14"/>
      <c r="Q181" s="14"/>
      <c r="R181" s="14"/>
      <c r="S181" s="14"/>
      <c r="T181" s="12"/>
      <c r="U181" s="12"/>
    </row>
    <row r="182" ht="14.25" customHeight="1">
      <c r="A182" s="14">
        <v>21181.0</v>
      </c>
      <c r="B182" s="12" t="s">
        <v>416</v>
      </c>
      <c r="C182" s="54">
        <v>44413.0</v>
      </c>
      <c r="D182" s="25">
        <v>44417.0</v>
      </c>
      <c r="E182" s="51">
        <v>44396.0</v>
      </c>
      <c r="F182" s="14" t="s">
        <v>1763</v>
      </c>
      <c r="G182" s="11" t="s">
        <v>32</v>
      </c>
      <c r="H182" s="14"/>
      <c r="I182" s="14">
        <v>1.0</v>
      </c>
      <c r="J182" s="14">
        <v>1.0</v>
      </c>
      <c r="K182" s="14"/>
      <c r="L182" s="10"/>
      <c r="M182" s="39">
        <v>1.755981852E9</v>
      </c>
      <c r="N182" s="14"/>
      <c r="O182" s="14"/>
      <c r="P182" s="14"/>
      <c r="Q182" s="14"/>
      <c r="R182" s="14"/>
      <c r="S182" s="14" t="s">
        <v>1556</v>
      </c>
      <c r="T182" s="12"/>
      <c r="U182" s="12"/>
    </row>
    <row r="183" ht="14.25" customHeight="1">
      <c r="A183" s="14">
        <v>21182.0</v>
      </c>
      <c r="B183" s="12" t="s">
        <v>418</v>
      </c>
      <c r="C183" s="54">
        <v>44414.0</v>
      </c>
      <c r="D183" s="25">
        <v>44417.0</v>
      </c>
      <c r="E183" s="51">
        <v>44396.0</v>
      </c>
      <c r="F183" s="14" t="s">
        <v>1761</v>
      </c>
      <c r="G183" s="11" t="s">
        <v>32</v>
      </c>
      <c r="H183" s="14"/>
      <c r="I183" s="14">
        <v>1.0</v>
      </c>
      <c r="J183" s="14">
        <v>2.0</v>
      </c>
      <c r="K183" s="14"/>
      <c r="L183" s="10"/>
      <c r="M183" s="39">
        <v>3.0968929E7</v>
      </c>
      <c r="N183" s="14" t="s">
        <v>419</v>
      </c>
      <c r="O183" s="14"/>
      <c r="P183" s="14"/>
      <c r="Q183" s="14"/>
      <c r="R183" s="14"/>
      <c r="S183" s="14" t="s">
        <v>1556</v>
      </c>
      <c r="T183" s="12"/>
      <c r="U183" s="12"/>
    </row>
    <row r="184" ht="14.25" customHeight="1">
      <c r="A184" s="14">
        <v>21183.0</v>
      </c>
      <c r="B184" s="12" t="s">
        <v>421</v>
      </c>
      <c r="C184" s="54">
        <v>44412.0</v>
      </c>
      <c r="D184" s="25">
        <v>44414.0</v>
      </c>
      <c r="E184" s="51">
        <v>44396.0</v>
      </c>
      <c r="F184" s="14" t="s">
        <v>1761</v>
      </c>
      <c r="G184" s="11" t="s">
        <v>32</v>
      </c>
      <c r="H184" s="14"/>
      <c r="I184" s="14">
        <v>1.0</v>
      </c>
      <c r="J184" s="14">
        <v>2.0</v>
      </c>
      <c r="K184" s="14"/>
      <c r="L184" s="10"/>
      <c r="M184" s="39">
        <v>3.1315993E7</v>
      </c>
      <c r="N184" s="14" t="s">
        <v>422</v>
      </c>
      <c r="O184" s="14"/>
      <c r="P184" s="14"/>
      <c r="Q184" s="14"/>
      <c r="R184" s="14"/>
      <c r="S184" s="14" t="s">
        <v>1556</v>
      </c>
      <c r="T184" s="12"/>
      <c r="U184" s="12"/>
    </row>
    <row r="185" ht="14.25" customHeight="1">
      <c r="A185" s="14">
        <v>21184.0</v>
      </c>
      <c r="B185" s="12" t="s">
        <v>423</v>
      </c>
      <c r="C185" s="54">
        <v>44427.0</v>
      </c>
      <c r="D185" s="25">
        <v>44430.0</v>
      </c>
      <c r="E185" s="51">
        <v>44402.0</v>
      </c>
      <c r="F185" s="14" t="s">
        <v>1761</v>
      </c>
      <c r="G185" s="11" t="s">
        <v>32</v>
      </c>
      <c r="H185" s="14"/>
      <c r="I185" s="14">
        <v>1.0</v>
      </c>
      <c r="J185" s="14">
        <v>2.0</v>
      </c>
      <c r="K185" s="14"/>
      <c r="L185" s="10"/>
      <c r="M185" s="39">
        <v>5.1897666E7</v>
      </c>
      <c r="N185" s="14"/>
      <c r="O185" s="14"/>
      <c r="P185" s="14"/>
      <c r="Q185" s="14"/>
      <c r="R185" s="14"/>
      <c r="S185" s="14" t="s">
        <v>1556</v>
      </c>
      <c r="T185" s="12"/>
      <c r="U185" s="12"/>
    </row>
    <row r="186" ht="14.25" customHeight="1">
      <c r="A186" s="14">
        <v>21185.0</v>
      </c>
      <c r="B186" s="12" t="s">
        <v>425</v>
      </c>
      <c r="C186" s="54">
        <v>44426.0</v>
      </c>
      <c r="D186" s="25">
        <v>44431.0</v>
      </c>
      <c r="E186" s="51">
        <v>44409.0</v>
      </c>
      <c r="F186" s="14" t="s">
        <v>1761</v>
      </c>
      <c r="G186" s="11" t="s">
        <v>32</v>
      </c>
      <c r="H186" s="14"/>
      <c r="I186" s="14">
        <v>1.0</v>
      </c>
      <c r="J186" s="14">
        <v>2.0</v>
      </c>
      <c r="K186" s="14"/>
      <c r="L186" s="10"/>
      <c r="M186" s="39">
        <v>5.1908452E7</v>
      </c>
      <c r="N186" s="14" t="s">
        <v>426</v>
      </c>
      <c r="O186" s="14"/>
      <c r="P186" s="14"/>
      <c r="Q186" s="14"/>
      <c r="R186" s="14"/>
      <c r="S186" s="14" t="s">
        <v>1556</v>
      </c>
      <c r="T186" s="12"/>
      <c r="U186" s="12"/>
    </row>
    <row r="187" ht="14.25" customHeight="1">
      <c r="A187" s="14">
        <v>21186.0</v>
      </c>
      <c r="B187" s="12" t="s">
        <v>428</v>
      </c>
      <c r="C187" s="54">
        <v>44427.0</v>
      </c>
      <c r="D187" s="25">
        <v>44430.0</v>
      </c>
      <c r="E187" s="51">
        <v>44410.0</v>
      </c>
      <c r="F187" s="14"/>
      <c r="G187" s="11"/>
      <c r="H187" s="14" t="s">
        <v>47</v>
      </c>
      <c r="I187" s="14"/>
      <c r="J187" s="14"/>
      <c r="K187" s="14"/>
      <c r="L187" s="10"/>
      <c r="M187" s="39"/>
      <c r="N187" s="14"/>
      <c r="O187" s="14"/>
      <c r="P187" s="14"/>
      <c r="Q187" s="14"/>
      <c r="R187" s="14"/>
      <c r="S187" s="14"/>
      <c r="T187" s="12"/>
      <c r="U187" s="12"/>
    </row>
    <row r="188" ht="14.25" customHeight="1">
      <c r="A188" s="14">
        <v>21187.0</v>
      </c>
      <c r="B188" s="12" t="s">
        <v>431</v>
      </c>
      <c r="C188" s="54">
        <v>44449.0</v>
      </c>
      <c r="D188" s="25">
        <v>44453.0</v>
      </c>
      <c r="E188" s="51">
        <v>44410.0</v>
      </c>
      <c r="F188" s="14" t="s">
        <v>1761</v>
      </c>
      <c r="G188" s="11" t="s">
        <v>6</v>
      </c>
      <c r="H188" s="14"/>
      <c r="I188" s="14">
        <v>2.0</v>
      </c>
      <c r="J188" s="14">
        <v>2.0</v>
      </c>
      <c r="K188" s="14"/>
      <c r="L188" s="10" t="s">
        <v>429</v>
      </c>
      <c r="M188" s="39">
        <v>2.0859914E7</v>
      </c>
      <c r="N188" s="14"/>
      <c r="O188" s="14"/>
      <c r="P188" s="14">
        <v>1.0</v>
      </c>
      <c r="Q188" s="14"/>
      <c r="R188" s="14"/>
      <c r="S188" s="14" t="s">
        <v>1556</v>
      </c>
      <c r="T188" s="12"/>
      <c r="U188" s="12"/>
    </row>
    <row r="189" ht="14.25" customHeight="1">
      <c r="A189" s="14">
        <v>21188.0</v>
      </c>
      <c r="B189" s="12" t="s">
        <v>209</v>
      </c>
      <c r="C189" s="54">
        <v>44465.0</v>
      </c>
      <c r="D189" s="25">
        <v>44469.0</v>
      </c>
      <c r="E189" s="51">
        <v>44411.0</v>
      </c>
      <c r="F189" s="14" t="s">
        <v>1761</v>
      </c>
      <c r="G189" s="11" t="s">
        <v>6</v>
      </c>
      <c r="H189" s="14"/>
      <c r="I189" s="14">
        <v>1.0</v>
      </c>
      <c r="J189" s="14">
        <v>2.0</v>
      </c>
      <c r="K189" s="14"/>
      <c r="L189" s="10"/>
      <c r="M189" s="39">
        <v>2.0322398E7</v>
      </c>
      <c r="N189" s="14" t="s">
        <v>432</v>
      </c>
      <c r="O189" s="14"/>
      <c r="P189" s="14"/>
      <c r="Q189" s="14"/>
      <c r="R189" s="14"/>
      <c r="S189" s="14"/>
      <c r="T189" s="12"/>
      <c r="U189" s="12"/>
    </row>
    <row r="190" ht="14.25" customHeight="1">
      <c r="A190" s="14">
        <v>21189.0</v>
      </c>
      <c r="B190" s="12" t="s">
        <v>434</v>
      </c>
      <c r="C190" s="54">
        <v>44416.0</v>
      </c>
      <c r="D190" s="25">
        <v>44418.0</v>
      </c>
      <c r="E190" s="51">
        <v>44416.0</v>
      </c>
      <c r="F190" s="14" t="s">
        <v>1763</v>
      </c>
      <c r="G190" s="11" t="s">
        <v>32</v>
      </c>
      <c r="H190" s="14"/>
      <c r="I190" s="14">
        <v>1.0</v>
      </c>
      <c r="J190" s="14">
        <v>2.0</v>
      </c>
      <c r="K190" s="14"/>
      <c r="L190" s="10"/>
      <c r="M190" s="39">
        <v>1.722312508E9</v>
      </c>
      <c r="N190" s="14"/>
      <c r="O190" s="14"/>
      <c r="P190" s="14"/>
      <c r="Q190" s="14"/>
      <c r="R190" s="14"/>
      <c r="S190" s="14" t="s">
        <v>1556</v>
      </c>
      <c r="T190" s="12"/>
      <c r="U190" s="12"/>
    </row>
    <row r="191" ht="14.25" customHeight="1">
      <c r="A191" s="14">
        <v>21190.0</v>
      </c>
      <c r="B191" s="12" t="s">
        <v>435</v>
      </c>
      <c r="C191" s="54">
        <v>44468.0</v>
      </c>
      <c r="D191" s="25">
        <v>44470.0</v>
      </c>
      <c r="E191" s="51">
        <v>44417.0</v>
      </c>
      <c r="F191" s="14" t="s">
        <v>1761</v>
      </c>
      <c r="G191" s="11" t="s">
        <v>32</v>
      </c>
      <c r="H191" s="14"/>
      <c r="I191" s="14">
        <v>1.0</v>
      </c>
      <c r="J191" s="14">
        <v>2.0</v>
      </c>
      <c r="K191" s="14"/>
      <c r="L191" s="10"/>
      <c r="M191" s="39">
        <v>6.0773122E7</v>
      </c>
      <c r="N191" s="14"/>
      <c r="O191" s="14"/>
      <c r="P191" s="14"/>
      <c r="Q191" s="14"/>
      <c r="R191" s="14"/>
      <c r="S191" s="14" t="s">
        <v>1556</v>
      </c>
      <c r="T191" s="12"/>
      <c r="U191" s="12"/>
    </row>
    <row r="192" ht="14.25" customHeight="1">
      <c r="A192" s="14">
        <v>21191.0</v>
      </c>
      <c r="B192" s="12" t="s">
        <v>438</v>
      </c>
      <c r="C192" s="54">
        <v>44436.0</v>
      </c>
      <c r="D192" s="25">
        <v>44438.0</v>
      </c>
      <c r="E192" s="51">
        <v>44425.0</v>
      </c>
      <c r="F192" s="14" t="s">
        <v>1761</v>
      </c>
      <c r="G192" s="11" t="s">
        <v>6</v>
      </c>
      <c r="H192" s="17">
        <v>0.1</v>
      </c>
      <c r="I192" s="14">
        <v>2.0</v>
      </c>
      <c r="J192" s="14">
        <v>2.0</v>
      </c>
      <c r="K192" s="14"/>
      <c r="L192" s="10" t="s">
        <v>436</v>
      </c>
      <c r="M192" s="39">
        <v>2.2130044E7</v>
      </c>
      <c r="N192" s="14" t="s">
        <v>439</v>
      </c>
      <c r="O192" s="14"/>
      <c r="P192" s="14">
        <v>2.0</v>
      </c>
      <c r="Q192" s="14"/>
      <c r="R192" s="14"/>
      <c r="S192" s="14" t="s">
        <v>1556</v>
      </c>
      <c r="T192" s="12"/>
      <c r="U192" s="12"/>
    </row>
    <row r="193" ht="14.25" customHeight="1">
      <c r="A193" s="14">
        <v>21192.0</v>
      </c>
      <c r="B193" s="12" t="s">
        <v>441</v>
      </c>
      <c r="C193" s="54">
        <v>44465.0</v>
      </c>
      <c r="D193" s="25">
        <v>44469.0</v>
      </c>
      <c r="E193" s="51">
        <v>44427.0</v>
      </c>
      <c r="F193" s="14" t="s">
        <v>1761</v>
      </c>
      <c r="G193" s="11" t="s">
        <v>32</v>
      </c>
      <c r="H193" s="14"/>
      <c r="I193" s="14">
        <v>1.0</v>
      </c>
      <c r="J193" s="14">
        <v>2.0</v>
      </c>
      <c r="K193" s="14"/>
      <c r="L193" s="10"/>
      <c r="M193" s="39">
        <v>2.0646004E7</v>
      </c>
      <c r="N193" s="14" t="s">
        <v>442</v>
      </c>
      <c r="O193" s="14"/>
      <c r="P193" s="14"/>
      <c r="Q193" s="14"/>
      <c r="R193" s="14"/>
      <c r="S193" s="14"/>
      <c r="T193" s="12"/>
      <c r="U193" s="12"/>
    </row>
    <row r="194" ht="14.25" customHeight="1">
      <c r="A194" s="14">
        <v>21193.0</v>
      </c>
      <c r="B194" s="12" t="s">
        <v>444</v>
      </c>
      <c r="C194" s="54">
        <v>44442.0</v>
      </c>
      <c r="D194" s="25">
        <v>44444.0</v>
      </c>
      <c r="E194" s="51">
        <v>44437.0</v>
      </c>
      <c r="F194" s="14" t="s">
        <v>1762</v>
      </c>
      <c r="G194" s="11" t="s">
        <v>32</v>
      </c>
      <c r="H194" s="14"/>
      <c r="I194" s="14">
        <v>1.0</v>
      </c>
      <c r="J194" s="14">
        <v>2.0</v>
      </c>
      <c r="K194" s="14"/>
      <c r="L194" s="10"/>
      <c r="M194" s="39">
        <v>7.0791111E8</v>
      </c>
      <c r="N194" s="14"/>
      <c r="O194" s="14"/>
      <c r="P194" s="14"/>
      <c r="Q194" s="14"/>
      <c r="R194" s="14"/>
      <c r="S194" s="14"/>
      <c r="T194" s="12"/>
      <c r="U194" s="12"/>
    </row>
    <row r="195" ht="14.25" customHeight="1">
      <c r="A195" s="14">
        <v>21194.0</v>
      </c>
      <c r="B195" s="12" t="s">
        <v>445</v>
      </c>
      <c r="C195" s="54">
        <v>44469.0</v>
      </c>
      <c r="D195" s="25">
        <v>44472.0</v>
      </c>
      <c r="E195" s="51">
        <v>44439.0</v>
      </c>
      <c r="F195" s="14" t="s">
        <v>1761</v>
      </c>
      <c r="G195" s="11" t="s">
        <v>32</v>
      </c>
      <c r="H195" s="14"/>
      <c r="I195" s="14">
        <v>1.0</v>
      </c>
      <c r="J195" s="14">
        <v>2.0</v>
      </c>
      <c r="K195" s="14"/>
      <c r="L195" s="10"/>
      <c r="M195" s="39">
        <v>4.0424493E7</v>
      </c>
      <c r="N195" s="14"/>
      <c r="O195" s="14"/>
      <c r="P195" s="14"/>
      <c r="Q195" s="14"/>
      <c r="R195" s="14"/>
      <c r="S195" s="14" t="s">
        <v>1556</v>
      </c>
      <c r="T195" s="12"/>
      <c r="U195" s="12"/>
    </row>
    <row r="196" ht="14.25" customHeight="1">
      <c r="A196" s="14">
        <v>21195.0</v>
      </c>
      <c r="B196" s="12" t="s">
        <v>447</v>
      </c>
      <c r="C196" s="54">
        <v>44462.0</v>
      </c>
      <c r="D196" s="25">
        <v>44469.0</v>
      </c>
      <c r="E196" s="51">
        <v>44444.0</v>
      </c>
      <c r="F196" s="14" t="s">
        <v>1763</v>
      </c>
      <c r="G196" s="11" t="s">
        <v>32</v>
      </c>
      <c r="H196" s="14"/>
      <c r="I196" s="14">
        <v>1.0</v>
      </c>
      <c r="J196" s="14">
        <v>2.0</v>
      </c>
      <c r="K196" s="14"/>
      <c r="L196" s="10"/>
      <c r="M196" s="39">
        <v>1.522639398E10</v>
      </c>
      <c r="N196" s="14"/>
      <c r="O196" s="14"/>
      <c r="P196" s="14"/>
      <c r="Q196" s="14"/>
      <c r="R196" s="14"/>
      <c r="S196" s="14" t="s">
        <v>1556</v>
      </c>
      <c r="T196" s="12"/>
      <c r="U196" s="12"/>
    </row>
    <row r="197" ht="14.25" customHeight="1">
      <c r="A197" s="14">
        <v>21196.0</v>
      </c>
      <c r="B197" s="12" t="s">
        <v>449</v>
      </c>
      <c r="C197" s="54">
        <v>44449.0</v>
      </c>
      <c r="D197" s="25">
        <v>44451.0</v>
      </c>
      <c r="E197" s="51">
        <v>44444.0</v>
      </c>
      <c r="F197" s="14" t="s">
        <v>1761</v>
      </c>
      <c r="G197" s="11" t="s">
        <v>32</v>
      </c>
      <c r="H197" s="14"/>
      <c r="I197" s="14">
        <v>1.0</v>
      </c>
      <c r="J197" s="14">
        <v>2.0</v>
      </c>
      <c r="K197" s="14"/>
      <c r="L197" s="10"/>
      <c r="M197" s="39">
        <v>4.2689099E7</v>
      </c>
      <c r="N197" s="14"/>
      <c r="O197" s="14"/>
      <c r="P197" s="14"/>
      <c r="Q197" s="14"/>
      <c r="R197" s="14"/>
      <c r="S197" s="14" t="s">
        <v>1767</v>
      </c>
      <c r="T197" s="12"/>
      <c r="U197" s="12"/>
    </row>
    <row r="198" ht="14.25" customHeight="1">
      <c r="A198" s="14">
        <v>21197.0</v>
      </c>
      <c r="B198" s="12" t="s">
        <v>450</v>
      </c>
      <c r="C198" s="54">
        <v>44446.0</v>
      </c>
      <c r="D198" s="25">
        <v>44449.0</v>
      </c>
      <c r="E198" s="51">
        <v>44445.0</v>
      </c>
      <c r="F198" s="14" t="s">
        <v>1761</v>
      </c>
      <c r="G198" s="11" t="s">
        <v>32</v>
      </c>
      <c r="H198" s="14"/>
      <c r="I198" s="14">
        <v>1.0</v>
      </c>
      <c r="J198" s="14">
        <v>1.0</v>
      </c>
      <c r="K198" s="14"/>
      <c r="L198" s="10"/>
      <c r="M198" s="39">
        <v>2.5715787E7</v>
      </c>
      <c r="N198" s="14"/>
      <c r="O198" s="14" t="s">
        <v>1556</v>
      </c>
      <c r="P198" s="14"/>
      <c r="Q198" s="14"/>
      <c r="R198" s="14"/>
      <c r="S198" s="14" t="s">
        <v>1556</v>
      </c>
      <c r="T198" s="12"/>
      <c r="U198" s="12"/>
    </row>
    <row r="199" ht="14.25" customHeight="1">
      <c r="A199" s="14">
        <v>21198.0</v>
      </c>
      <c r="B199" s="12" t="s">
        <v>451</v>
      </c>
      <c r="C199" s="54">
        <v>44456.0</v>
      </c>
      <c r="D199" s="25">
        <v>44459.0</v>
      </c>
      <c r="E199" s="51">
        <v>44445.0</v>
      </c>
      <c r="F199" s="14" t="s">
        <v>1761</v>
      </c>
      <c r="G199" s="11" t="s">
        <v>32</v>
      </c>
      <c r="H199" s="14"/>
      <c r="I199" s="14">
        <v>1.0</v>
      </c>
      <c r="J199" s="14">
        <v>2.0</v>
      </c>
      <c r="K199" s="14"/>
      <c r="L199" s="10"/>
      <c r="M199" s="39">
        <v>3.0317377E7</v>
      </c>
      <c r="N199" s="14"/>
      <c r="O199" s="14"/>
      <c r="P199" s="14"/>
      <c r="Q199" s="14"/>
      <c r="R199" s="14"/>
      <c r="S199" s="14"/>
      <c r="T199" s="12"/>
      <c r="U199" s="12"/>
    </row>
    <row r="200" ht="14.25" customHeight="1">
      <c r="A200" s="14">
        <v>21199.0</v>
      </c>
      <c r="B200" s="12" t="s">
        <v>453</v>
      </c>
      <c r="C200" s="54">
        <v>44455.0</v>
      </c>
      <c r="D200" s="25">
        <v>44465.0</v>
      </c>
      <c r="E200" s="51">
        <v>44447.0</v>
      </c>
      <c r="F200" s="14" t="s">
        <v>1763</v>
      </c>
      <c r="G200" s="11" t="s">
        <v>32</v>
      </c>
      <c r="H200" s="14"/>
      <c r="I200" s="14">
        <v>1.0</v>
      </c>
      <c r="J200" s="14">
        <v>2.0</v>
      </c>
      <c r="K200" s="14"/>
      <c r="L200" s="10"/>
      <c r="M200" s="39">
        <v>4.2984761E7</v>
      </c>
      <c r="N200" s="14"/>
      <c r="O200" s="14"/>
      <c r="P200" s="14"/>
      <c r="Q200" s="14"/>
      <c r="R200" s="14"/>
      <c r="S200" s="14" t="s">
        <v>1556</v>
      </c>
      <c r="T200" s="12"/>
      <c r="U200" s="12"/>
    </row>
    <row r="201" ht="14.25" customHeight="1">
      <c r="A201" s="22">
        <v>21200.0</v>
      </c>
      <c r="B201" s="57" t="s">
        <v>454</v>
      </c>
      <c r="C201" s="58">
        <v>44469.0</v>
      </c>
      <c r="D201" s="59">
        <v>44473.0</v>
      </c>
      <c r="E201" s="60">
        <v>44449.0</v>
      </c>
      <c r="F201" s="22" t="s">
        <v>1761</v>
      </c>
      <c r="G201" s="20" t="s">
        <v>32</v>
      </c>
      <c r="H201" s="22"/>
      <c r="I201" s="22">
        <v>1.0</v>
      </c>
      <c r="J201" s="22">
        <v>2.0</v>
      </c>
      <c r="K201" s="22"/>
      <c r="L201" s="61"/>
      <c r="M201" s="39">
        <v>2.5920744E7</v>
      </c>
      <c r="N201" s="22"/>
      <c r="O201" s="14"/>
      <c r="P201" s="14"/>
      <c r="Q201" s="14"/>
      <c r="R201" s="14"/>
      <c r="S201" s="14" t="s">
        <v>1556</v>
      </c>
      <c r="T201" s="12"/>
      <c r="U201" s="12"/>
    </row>
    <row r="202" ht="14.25" customHeight="1">
      <c r="A202" s="14">
        <v>21201.0</v>
      </c>
      <c r="B202" s="12" t="s">
        <v>456</v>
      </c>
      <c r="C202" s="54">
        <v>44470.0</v>
      </c>
      <c r="D202" s="25">
        <v>44476.0</v>
      </c>
      <c r="E202" s="14"/>
      <c r="F202" s="14"/>
      <c r="G202" s="11" t="s">
        <v>32</v>
      </c>
      <c r="H202" s="14"/>
      <c r="I202" s="14"/>
      <c r="J202" s="14"/>
      <c r="K202" s="14"/>
      <c r="L202" s="10"/>
      <c r="M202" s="34">
        <v>1.5112751594E10</v>
      </c>
      <c r="N202" s="14" t="s">
        <v>457</v>
      </c>
      <c r="O202" s="3">
        <v>1.5112751594E10</v>
      </c>
      <c r="P202" s="3"/>
    </row>
    <row r="203" ht="14.25" customHeight="1">
      <c r="A203" s="14">
        <v>21202.0</v>
      </c>
      <c r="B203" s="12" t="s">
        <v>459</v>
      </c>
      <c r="C203" s="54">
        <v>44456.0</v>
      </c>
      <c r="D203" s="25">
        <v>44458.0</v>
      </c>
      <c r="E203" s="14"/>
      <c r="F203" s="14"/>
      <c r="G203" s="11" t="s">
        <v>32</v>
      </c>
      <c r="H203" s="14"/>
      <c r="I203" s="14"/>
      <c r="J203" s="14"/>
      <c r="K203" s="14"/>
      <c r="L203" s="10"/>
      <c r="M203" s="34"/>
      <c r="N203" s="14"/>
      <c r="O203" s="3">
        <v>2.4444512E7</v>
      </c>
      <c r="P203" s="3"/>
    </row>
    <row r="204" ht="14.25" customHeight="1">
      <c r="A204" s="14">
        <v>21203.0</v>
      </c>
      <c r="B204" s="12" t="s">
        <v>460</v>
      </c>
      <c r="C204" s="54">
        <v>44475.0</v>
      </c>
      <c r="D204" s="25">
        <v>44477.0</v>
      </c>
      <c r="E204" s="14"/>
      <c r="F204" s="14"/>
      <c r="G204" s="11" t="s">
        <v>32</v>
      </c>
      <c r="H204" s="14"/>
      <c r="I204" s="14"/>
      <c r="J204" s="14"/>
      <c r="K204" s="14"/>
      <c r="L204" s="10"/>
      <c r="M204" s="34"/>
      <c r="N204" s="14"/>
      <c r="O204" s="3">
        <v>7.1649921E7</v>
      </c>
      <c r="P204" s="3"/>
    </row>
    <row r="205" ht="14.25" customHeight="1">
      <c r="A205" s="14">
        <v>21204.0</v>
      </c>
      <c r="B205" s="12" t="s">
        <v>462</v>
      </c>
      <c r="C205" s="54">
        <v>44480.0</v>
      </c>
      <c r="D205" s="25">
        <v>44484.0</v>
      </c>
      <c r="E205" s="14"/>
      <c r="F205" s="14"/>
      <c r="G205" s="11" t="s">
        <v>32</v>
      </c>
      <c r="H205" s="14"/>
      <c r="I205" s="14"/>
      <c r="J205" s="14"/>
      <c r="K205" s="14"/>
      <c r="L205" s="10"/>
      <c r="M205" s="34"/>
      <c r="N205" s="14"/>
      <c r="O205" s="3">
        <v>2.3264712E7</v>
      </c>
      <c r="P205" s="3"/>
    </row>
    <row r="206" ht="14.25" customHeight="1">
      <c r="A206" s="14">
        <v>21205.0</v>
      </c>
      <c r="B206" s="12" t="s">
        <v>464</v>
      </c>
      <c r="C206" s="54">
        <v>44459.0</v>
      </c>
      <c r="D206" s="25">
        <v>44462.0</v>
      </c>
      <c r="E206" s="14"/>
      <c r="F206" s="14"/>
      <c r="G206" s="11" t="s">
        <v>32</v>
      </c>
      <c r="H206" s="14"/>
      <c r="I206" s="14"/>
      <c r="J206" s="14"/>
      <c r="K206" s="14"/>
      <c r="L206" s="10"/>
      <c r="M206" s="34"/>
      <c r="N206" s="14"/>
      <c r="O206" s="3">
        <v>6.1281116E7</v>
      </c>
      <c r="P206" s="3"/>
    </row>
    <row r="207" ht="14.25" customHeight="1">
      <c r="A207" s="14">
        <v>21206.0</v>
      </c>
      <c r="B207" s="12" t="s">
        <v>467</v>
      </c>
      <c r="C207" s="54">
        <v>44486.0</v>
      </c>
      <c r="D207" s="25">
        <v>44490.0</v>
      </c>
      <c r="E207" s="56"/>
      <c r="F207" s="14"/>
      <c r="G207" s="11" t="s">
        <v>6</v>
      </c>
      <c r="H207" s="14"/>
      <c r="I207" s="14">
        <v>1.0</v>
      </c>
      <c r="J207" s="14">
        <v>2.0</v>
      </c>
      <c r="K207" s="10"/>
      <c r="L207" s="10" t="s">
        <v>465</v>
      </c>
      <c r="M207" s="34">
        <v>4.2366776E7</v>
      </c>
      <c r="N207" s="10"/>
      <c r="O207" s="3">
        <v>4.2366776E7</v>
      </c>
      <c r="P207" s="3"/>
    </row>
    <row r="208" ht="14.25" customHeight="1">
      <c r="A208" s="14">
        <v>21207.0</v>
      </c>
      <c r="B208" s="12" t="s">
        <v>127</v>
      </c>
      <c r="C208" s="54">
        <v>44481.0</v>
      </c>
      <c r="D208" s="25">
        <v>44483.0</v>
      </c>
      <c r="E208" s="14"/>
      <c r="F208" s="14"/>
      <c r="G208" s="11" t="s">
        <v>6</v>
      </c>
      <c r="H208" s="14"/>
      <c r="I208" s="14"/>
      <c r="J208" s="14"/>
      <c r="K208" s="10"/>
      <c r="L208" s="10" t="s">
        <v>125</v>
      </c>
      <c r="M208" s="34">
        <v>4.0733226E7</v>
      </c>
      <c r="N208" s="10"/>
      <c r="O208" s="3">
        <v>4.0733226E7</v>
      </c>
      <c r="P208" s="3"/>
    </row>
    <row r="209" ht="14.25" customHeight="1">
      <c r="A209" s="14">
        <v>21208.0</v>
      </c>
      <c r="B209" s="12" t="s">
        <v>470</v>
      </c>
      <c r="C209" s="54">
        <v>44483.0</v>
      </c>
      <c r="D209" s="25"/>
      <c r="E209" s="14"/>
      <c r="F209" s="14"/>
      <c r="G209" s="11" t="s">
        <v>6</v>
      </c>
      <c r="H209" s="14"/>
      <c r="I209" s="14"/>
      <c r="J209" s="14"/>
      <c r="K209" s="10"/>
      <c r="L209" s="10" t="s">
        <v>468</v>
      </c>
      <c r="M209" s="34">
        <v>4.0552357E7</v>
      </c>
      <c r="N209" s="10"/>
      <c r="O209" s="3">
        <v>4.0552357E7</v>
      </c>
      <c r="P209" s="3"/>
    </row>
    <row r="210" ht="14.25" customHeight="1">
      <c r="A210" s="14">
        <v>21210.0</v>
      </c>
      <c r="B210" s="12" t="s">
        <v>472</v>
      </c>
      <c r="C210" s="54">
        <v>44471.0</v>
      </c>
      <c r="D210" s="25">
        <v>44474.0</v>
      </c>
      <c r="E210" s="14"/>
      <c r="F210" s="14"/>
      <c r="G210" s="11" t="s">
        <v>32</v>
      </c>
      <c r="H210" s="14"/>
      <c r="I210" s="14"/>
      <c r="J210" s="14"/>
      <c r="K210" s="14"/>
      <c r="L210" s="10"/>
      <c r="M210" s="11">
        <v>1.5118453831E10</v>
      </c>
      <c r="N210" s="14" t="s">
        <v>473</v>
      </c>
      <c r="O210" s="3">
        <v>1.5118453831E10</v>
      </c>
      <c r="P210" s="3"/>
    </row>
    <row r="211" ht="14.25" customHeight="1">
      <c r="A211" s="14">
        <v>21211.0</v>
      </c>
      <c r="B211" s="12" t="s">
        <v>476</v>
      </c>
      <c r="C211" s="54">
        <v>44489.0</v>
      </c>
      <c r="D211" s="25">
        <v>44493.0</v>
      </c>
      <c r="E211" s="14"/>
      <c r="F211" s="14"/>
      <c r="G211" s="11" t="s">
        <v>6</v>
      </c>
      <c r="H211" s="14"/>
      <c r="I211" s="14">
        <v>1.0</v>
      </c>
      <c r="J211" s="14">
        <v>2.0</v>
      </c>
      <c r="K211" s="10"/>
      <c r="L211" s="10" t="s">
        <v>474</v>
      </c>
      <c r="M211" s="23">
        <v>6.0828066E7</v>
      </c>
      <c r="N211" s="10"/>
      <c r="O211" s="3">
        <v>6.0828066E7</v>
      </c>
      <c r="P211" s="3"/>
    </row>
    <row r="212" ht="14.25" customHeight="1">
      <c r="A212" s="14">
        <v>21212.0</v>
      </c>
      <c r="B212" s="12" t="s">
        <v>479</v>
      </c>
      <c r="C212" s="54">
        <v>44491.0</v>
      </c>
      <c r="D212" s="25">
        <v>44493.0</v>
      </c>
      <c r="E212" s="56"/>
      <c r="F212" s="14"/>
      <c r="G212" s="11" t="s">
        <v>6</v>
      </c>
      <c r="H212" s="14"/>
      <c r="I212" s="14">
        <v>1.0</v>
      </c>
      <c r="J212" s="14">
        <v>2.0</v>
      </c>
      <c r="K212" s="10"/>
      <c r="L212" s="10" t="s">
        <v>477</v>
      </c>
      <c r="M212" s="23">
        <v>4.0600542E7</v>
      </c>
      <c r="N212" s="24" t="s">
        <v>480</v>
      </c>
      <c r="O212" s="3">
        <v>4.0600542E7</v>
      </c>
      <c r="P212" s="3" t="s">
        <v>1768</v>
      </c>
    </row>
    <row r="213" ht="14.25" customHeight="1">
      <c r="A213" s="14">
        <v>21213.0</v>
      </c>
      <c r="B213" s="12" t="s">
        <v>482</v>
      </c>
      <c r="C213" s="54">
        <v>44488.0</v>
      </c>
      <c r="D213" s="25">
        <v>44491.0</v>
      </c>
      <c r="E213" s="56"/>
      <c r="F213" s="14"/>
      <c r="G213" s="11" t="s">
        <v>32</v>
      </c>
      <c r="H213" s="14"/>
      <c r="I213" s="14">
        <v>1.0</v>
      </c>
      <c r="J213" s="14">
        <v>2.0</v>
      </c>
      <c r="K213" s="14"/>
      <c r="L213" s="10"/>
      <c r="M213" s="11">
        <v>2.7596906E7</v>
      </c>
      <c r="N213" s="14"/>
      <c r="O213" s="3">
        <v>2.7596906E7</v>
      </c>
      <c r="P213" s="3"/>
    </row>
    <row r="214" ht="14.25" customHeight="1">
      <c r="G214" s="2"/>
      <c r="M214" s="2"/>
    </row>
    <row r="215" ht="14.25" customHeight="1">
      <c r="G215" s="2"/>
      <c r="M215" s="2"/>
    </row>
    <row r="216" ht="14.25" customHeight="1">
      <c r="G216" s="2"/>
      <c r="M216" s="2"/>
    </row>
    <row r="217" ht="14.25" customHeight="1">
      <c r="G217" s="2"/>
      <c r="M217" s="2"/>
    </row>
    <row r="218" ht="14.25" customHeight="1">
      <c r="G218" s="2"/>
      <c r="M218" s="2"/>
    </row>
    <row r="219" ht="14.25" customHeight="1">
      <c r="G219" s="2"/>
      <c r="M219" s="2"/>
    </row>
    <row r="220" ht="14.25" customHeight="1">
      <c r="G220" s="2"/>
      <c r="M220" s="2"/>
    </row>
    <row r="221" ht="14.25" customHeight="1">
      <c r="G221" s="2"/>
      <c r="M221" s="2"/>
    </row>
    <row r="222" ht="14.25" customHeight="1">
      <c r="G222" s="2"/>
      <c r="M222" s="2"/>
    </row>
    <row r="223" ht="14.25" customHeight="1">
      <c r="G223" s="2"/>
      <c r="M223" s="2"/>
    </row>
    <row r="224" ht="14.25" customHeight="1">
      <c r="G224" s="2"/>
      <c r="M224" s="2"/>
    </row>
    <row r="225" ht="14.25" customHeight="1">
      <c r="G225" s="2"/>
      <c r="M225" s="2"/>
    </row>
    <row r="226" ht="14.25" customHeight="1">
      <c r="G226" s="2"/>
      <c r="M226" s="2"/>
    </row>
    <row r="227" ht="14.25" customHeight="1">
      <c r="G227" s="2"/>
      <c r="M227" s="2"/>
    </row>
    <row r="228" ht="14.25" customHeight="1">
      <c r="G228" s="2"/>
      <c r="M228" s="2"/>
    </row>
    <row r="229" ht="14.25" customHeight="1">
      <c r="G229" s="2"/>
      <c r="M229" s="2"/>
    </row>
    <row r="230" ht="14.25" customHeight="1">
      <c r="G230" s="2"/>
      <c r="M230" s="2"/>
    </row>
    <row r="231" ht="14.25" customHeight="1">
      <c r="G231" s="2"/>
      <c r="M231" s="2"/>
    </row>
    <row r="232" ht="14.25" customHeight="1">
      <c r="G232" s="2"/>
      <c r="M232" s="2"/>
    </row>
    <row r="233" ht="14.25" customHeight="1">
      <c r="G233" s="2"/>
      <c r="M233" s="2"/>
    </row>
    <row r="234" ht="14.25" customHeight="1">
      <c r="G234" s="2"/>
      <c r="M234" s="2"/>
    </row>
    <row r="235" ht="14.25" customHeight="1">
      <c r="G235" s="2"/>
      <c r="M235" s="2"/>
    </row>
    <row r="236" ht="14.25" customHeight="1">
      <c r="G236" s="2"/>
      <c r="M236" s="2"/>
    </row>
    <row r="237" ht="14.25" customHeight="1">
      <c r="G237" s="2"/>
      <c r="M237" s="2"/>
    </row>
    <row r="238" ht="14.25" customHeight="1">
      <c r="G238" s="2"/>
      <c r="M238" s="2"/>
    </row>
    <row r="239" ht="14.25" customHeight="1">
      <c r="G239" s="2"/>
      <c r="M239" s="2"/>
    </row>
    <row r="240" ht="14.25" customHeight="1">
      <c r="G240" s="2"/>
      <c r="M240" s="2"/>
    </row>
    <row r="241" ht="14.25" customHeight="1">
      <c r="G241" s="2"/>
      <c r="M241" s="2"/>
    </row>
    <row r="242" ht="14.25" customHeight="1">
      <c r="G242" s="2"/>
      <c r="M242" s="2"/>
    </row>
    <row r="243" ht="14.25" customHeight="1">
      <c r="G243" s="2"/>
      <c r="M243" s="2"/>
    </row>
    <row r="244" ht="14.25" customHeight="1">
      <c r="G244" s="2"/>
      <c r="M244" s="2"/>
    </row>
    <row r="245" ht="14.25" customHeight="1">
      <c r="G245" s="2"/>
      <c r="M245" s="2"/>
    </row>
    <row r="246" ht="14.25" customHeight="1">
      <c r="G246" s="2"/>
      <c r="M246" s="2"/>
    </row>
    <row r="247" ht="14.25" customHeight="1">
      <c r="G247" s="2"/>
      <c r="M247" s="2"/>
    </row>
    <row r="248" ht="14.25" customHeight="1">
      <c r="G248" s="2"/>
      <c r="M248" s="2"/>
    </row>
    <row r="249" ht="14.25" customHeight="1">
      <c r="G249" s="2"/>
      <c r="M249" s="2"/>
    </row>
    <row r="250" ht="14.25" customHeight="1">
      <c r="G250" s="2"/>
      <c r="M250" s="2"/>
    </row>
    <row r="251" ht="14.25" customHeight="1">
      <c r="G251" s="2"/>
      <c r="M251" s="2"/>
    </row>
    <row r="252" ht="14.25" customHeight="1">
      <c r="G252" s="2"/>
      <c r="M252" s="2"/>
    </row>
    <row r="253" ht="14.25" customHeight="1">
      <c r="G253" s="2"/>
      <c r="M253" s="2"/>
    </row>
    <row r="254" ht="14.25" customHeight="1">
      <c r="G254" s="2"/>
      <c r="M254" s="2"/>
    </row>
    <row r="255" ht="14.25" customHeight="1">
      <c r="G255" s="2"/>
      <c r="M255" s="2"/>
    </row>
    <row r="256" ht="14.25" customHeight="1">
      <c r="G256" s="2"/>
      <c r="M256" s="2"/>
    </row>
    <row r="257" ht="14.25" customHeight="1">
      <c r="G257" s="2"/>
      <c r="M257" s="2"/>
    </row>
    <row r="258" ht="14.25" customHeight="1">
      <c r="G258" s="2"/>
      <c r="M258" s="2"/>
    </row>
    <row r="259" ht="14.25" customHeight="1">
      <c r="G259" s="2"/>
      <c r="M259" s="2"/>
    </row>
    <row r="260" ht="14.25" customHeight="1">
      <c r="G260" s="2"/>
      <c r="M260" s="2"/>
    </row>
    <row r="261" ht="14.25" customHeight="1">
      <c r="G261" s="2"/>
      <c r="M261" s="2"/>
    </row>
    <row r="262" ht="14.25" customHeight="1">
      <c r="G262" s="2"/>
      <c r="M262" s="2"/>
    </row>
    <row r="263" ht="14.25" customHeight="1">
      <c r="G263" s="2"/>
      <c r="M263" s="2"/>
    </row>
    <row r="264" ht="14.25" customHeight="1">
      <c r="G264" s="2"/>
      <c r="M264" s="2"/>
    </row>
    <row r="265" ht="14.25" customHeight="1">
      <c r="G265" s="2"/>
      <c r="M265" s="2"/>
    </row>
    <row r="266" ht="14.25" customHeight="1">
      <c r="G266" s="2"/>
      <c r="M266" s="2"/>
    </row>
    <row r="267" ht="14.25" customHeight="1">
      <c r="G267" s="2"/>
      <c r="M267" s="2"/>
    </row>
    <row r="268" ht="14.25" customHeight="1">
      <c r="G268" s="2"/>
      <c r="M268" s="2"/>
    </row>
    <row r="269" ht="14.25" customHeight="1">
      <c r="G269" s="2"/>
      <c r="M269" s="2"/>
    </row>
    <row r="270" ht="14.25" customHeight="1">
      <c r="G270" s="2"/>
      <c r="M270" s="2"/>
    </row>
    <row r="271" ht="14.25" customHeight="1">
      <c r="G271" s="2"/>
      <c r="M271" s="2"/>
    </row>
    <row r="272" ht="14.25" customHeight="1">
      <c r="G272" s="2"/>
      <c r="M272" s="2"/>
    </row>
    <row r="273" ht="14.25" customHeight="1">
      <c r="G273" s="2"/>
      <c r="M273" s="2"/>
    </row>
    <row r="274" ht="14.25" customHeight="1">
      <c r="G274" s="2"/>
      <c r="M274" s="2"/>
    </row>
    <row r="275" ht="14.25" customHeight="1">
      <c r="G275" s="2"/>
      <c r="M275" s="2"/>
    </row>
    <row r="276" ht="14.25" customHeight="1">
      <c r="G276" s="2"/>
      <c r="M276" s="2"/>
    </row>
    <row r="277" ht="14.25" customHeight="1">
      <c r="G277" s="2"/>
      <c r="M277" s="2"/>
    </row>
    <row r="278" ht="14.25" customHeight="1">
      <c r="G278" s="2"/>
      <c r="M278" s="2"/>
    </row>
    <row r="279" ht="14.25" customHeight="1">
      <c r="G279" s="2"/>
      <c r="M279" s="2"/>
    </row>
    <row r="280" ht="14.25" customHeight="1">
      <c r="G280" s="2"/>
      <c r="M280" s="2"/>
    </row>
    <row r="281" ht="14.25" customHeight="1">
      <c r="G281" s="2"/>
      <c r="M281" s="2"/>
    </row>
    <row r="282" ht="14.25" customHeight="1">
      <c r="G282" s="2"/>
      <c r="M282" s="2"/>
    </row>
    <row r="283" ht="14.25" customHeight="1">
      <c r="G283" s="2"/>
      <c r="M283" s="2"/>
    </row>
    <row r="284" ht="14.25" customHeight="1">
      <c r="G284" s="2"/>
      <c r="M284" s="2"/>
    </row>
    <row r="285" ht="14.25" customHeight="1">
      <c r="G285" s="2"/>
      <c r="M285" s="2"/>
    </row>
    <row r="286" ht="14.25" customHeight="1">
      <c r="G286" s="2"/>
      <c r="M286" s="2"/>
    </row>
    <row r="287" ht="14.25" customHeight="1">
      <c r="G287" s="2"/>
      <c r="M287" s="2"/>
    </row>
    <row r="288" ht="14.25" customHeight="1">
      <c r="G288" s="2"/>
      <c r="M288" s="2"/>
    </row>
    <row r="289" ht="14.25" customHeight="1">
      <c r="G289" s="2"/>
      <c r="M289" s="2"/>
    </row>
    <row r="290" ht="14.25" customHeight="1">
      <c r="G290" s="2"/>
      <c r="M290" s="2"/>
    </row>
    <row r="291" ht="14.25" customHeight="1">
      <c r="G291" s="2"/>
      <c r="M291" s="2"/>
    </row>
    <row r="292" ht="14.25" customHeight="1">
      <c r="G292" s="2"/>
      <c r="M292" s="2"/>
    </row>
    <row r="293" ht="14.25" customHeight="1">
      <c r="G293" s="2"/>
      <c r="M293" s="2"/>
    </row>
    <row r="294" ht="14.25" customHeight="1">
      <c r="G294" s="2"/>
      <c r="M294" s="2"/>
    </row>
    <row r="295" ht="14.25" customHeight="1">
      <c r="G295" s="2"/>
      <c r="M295" s="2"/>
    </row>
    <row r="296" ht="14.25" customHeight="1">
      <c r="G296" s="2"/>
      <c r="M296" s="2"/>
    </row>
    <row r="297" ht="14.25" customHeight="1">
      <c r="G297" s="2"/>
      <c r="M297" s="2"/>
    </row>
    <row r="298" ht="14.25" customHeight="1">
      <c r="G298" s="2"/>
      <c r="M298" s="2"/>
    </row>
    <row r="299" ht="14.25" customHeight="1">
      <c r="G299" s="2"/>
      <c r="M299" s="2"/>
    </row>
    <row r="300" ht="14.25" customHeight="1">
      <c r="G300" s="2"/>
      <c r="M300" s="2"/>
    </row>
    <row r="301" ht="14.25" customHeight="1">
      <c r="G301" s="2"/>
      <c r="M301" s="2"/>
    </row>
    <row r="302" ht="14.25" customHeight="1">
      <c r="G302" s="2"/>
      <c r="M302" s="2"/>
    </row>
    <row r="303" ht="14.25" customHeight="1">
      <c r="G303" s="2"/>
      <c r="M303" s="2"/>
    </row>
    <row r="304" ht="14.25" customHeight="1">
      <c r="G304" s="2"/>
      <c r="M304" s="2"/>
    </row>
    <row r="305" ht="14.25" customHeight="1">
      <c r="G305" s="2"/>
      <c r="M305" s="2"/>
    </row>
    <row r="306" ht="14.25" customHeight="1">
      <c r="G306" s="2"/>
      <c r="M306" s="2"/>
    </row>
    <row r="307" ht="14.25" customHeight="1">
      <c r="G307" s="2"/>
      <c r="M307" s="2"/>
    </row>
    <row r="308" ht="14.25" customHeight="1">
      <c r="G308" s="2"/>
      <c r="M308" s="2"/>
    </row>
    <row r="309" ht="14.25" customHeight="1">
      <c r="G309" s="2"/>
      <c r="M309" s="2"/>
    </row>
    <row r="310" ht="14.25" customHeight="1">
      <c r="G310" s="2"/>
      <c r="M310" s="2"/>
    </row>
    <row r="311" ht="14.25" customHeight="1">
      <c r="G311" s="2"/>
      <c r="M311" s="2"/>
    </row>
    <row r="312" ht="14.25" customHeight="1">
      <c r="G312" s="2"/>
      <c r="M312" s="2"/>
    </row>
    <row r="313" ht="14.25" customHeight="1">
      <c r="G313" s="2"/>
      <c r="M313" s="2"/>
    </row>
    <row r="314" ht="14.25" customHeight="1">
      <c r="G314" s="2"/>
      <c r="M314" s="2"/>
    </row>
    <row r="315" ht="14.25" customHeight="1">
      <c r="G315" s="2"/>
      <c r="M315" s="2"/>
    </row>
    <row r="316" ht="14.25" customHeight="1">
      <c r="G316" s="2"/>
      <c r="M316" s="2"/>
    </row>
    <row r="317" ht="14.25" customHeight="1">
      <c r="G317" s="2"/>
      <c r="M317" s="2"/>
    </row>
    <row r="318" ht="14.25" customHeight="1">
      <c r="G318" s="2"/>
      <c r="M318" s="2"/>
    </row>
    <row r="319" ht="14.25" customHeight="1">
      <c r="G319" s="2"/>
      <c r="M319" s="2"/>
    </row>
    <row r="320" ht="14.25" customHeight="1">
      <c r="G320" s="2"/>
      <c r="M320" s="2"/>
    </row>
    <row r="321" ht="14.25" customHeight="1">
      <c r="G321" s="2"/>
      <c r="M321" s="2"/>
    </row>
    <row r="322" ht="14.25" customHeight="1">
      <c r="G322" s="2"/>
      <c r="M322" s="2"/>
    </row>
    <row r="323" ht="14.25" customHeight="1">
      <c r="G323" s="2"/>
      <c r="M323" s="2"/>
    </row>
    <row r="324" ht="14.25" customHeight="1">
      <c r="G324" s="2"/>
      <c r="M324" s="2"/>
    </row>
    <row r="325" ht="14.25" customHeight="1">
      <c r="G325" s="2"/>
      <c r="M325" s="2"/>
    </row>
    <row r="326" ht="14.25" customHeight="1">
      <c r="G326" s="2"/>
      <c r="M326" s="2"/>
    </row>
    <row r="327" ht="14.25" customHeight="1">
      <c r="G327" s="2"/>
      <c r="M327" s="2"/>
    </row>
    <row r="328" ht="14.25" customHeight="1">
      <c r="G328" s="2"/>
      <c r="M328" s="2"/>
    </row>
    <row r="329" ht="14.25" customHeight="1">
      <c r="G329" s="2"/>
      <c r="M329" s="2"/>
    </row>
    <row r="330" ht="14.25" customHeight="1">
      <c r="G330" s="2"/>
      <c r="M330" s="2"/>
    </row>
    <row r="331" ht="14.25" customHeight="1">
      <c r="G331" s="2"/>
      <c r="M331" s="2"/>
    </row>
    <row r="332" ht="14.25" customHeight="1">
      <c r="G332" s="2"/>
      <c r="M332" s="2"/>
    </row>
    <row r="333" ht="14.25" customHeight="1">
      <c r="G333" s="2"/>
      <c r="M333" s="2"/>
    </row>
    <row r="334" ht="14.25" customHeight="1">
      <c r="G334" s="2"/>
      <c r="M334" s="2"/>
    </row>
    <row r="335" ht="14.25" customHeight="1">
      <c r="G335" s="2"/>
      <c r="M335" s="2"/>
    </row>
    <row r="336" ht="14.25" customHeight="1">
      <c r="G336" s="2"/>
      <c r="M336" s="2"/>
    </row>
    <row r="337" ht="14.25" customHeight="1">
      <c r="G337" s="2"/>
      <c r="M337" s="2"/>
    </row>
    <row r="338" ht="14.25" customHeight="1">
      <c r="G338" s="2"/>
      <c r="M338" s="2"/>
    </row>
    <row r="339" ht="14.25" customHeight="1">
      <c r="G339" s="2"/>
      <c r="M339" s="2"/>
    </row>
    <row r="340" ht="14.25" customHeight="1">
      <c r="G340" s="2"/>
      <c r="M340" s="2"/>
    </row>
    <row r="341" ht="14.25" customHeight="1">
      <c r="G341" s="2"/>
      <c r="M341" s="2"/>
    </row>
    <row r="342" ht="14.25" customHeight="1">
      <c r="G342" s="2"/>
      <c r="M342" s="2"/>
    </row>
    <row r="343" ht="14.25" customHeight="1">
      <c r="G343" s="2"/>
      <c r="M343" s="2"/>
    </row>
    <row r="344" ht="14.25" customHeight="1">
      <c r="G344" s="2"/>
      <c r="M344" s="2"/>
    </row>
    <row r="345" ht="14.25" customHeight="1">
      <c r="G345" s="2"/>
      <c r="M345" s="2"/>
    </row>
    <row r="346" ht="14.25" customHeight="1">
      <c r="G346" s="2"/>
      <c r="M346" s="2"/>
    </row>
    <row r="347" ht="14.25" customHeight="1">
      <c r="G347" s="2"/>
      <c r="M347" s="2"/>
    </row>
    <row r="348" ht="14.25" customHeight="1">
      <c r="G348" s="2"/>
      <c r="M348" s="2"/>
    </row>
    <row r="349" ht="14.25" customHeight="1">
      <c r="G349" s="2"/>
      <c r="M349" s="2"/>
    </row>
    <row r="350" ht="14.25" customHeight="1">
      <c r="G350" s="2"/>
      <c r="M350" s="2"/>
    </row>
    <row r="351" ht="14.25" customHeight="1">
      <c r="G351" s="2"/>
      <c r="M351" s="2"/>
    </row>
    <row r="352" ht="14.25" customHeight="1">
      <c r="G352" s="2"/>
      <c r="M352" s="2"/>
    </row>
    <row r="353" ht="14.25" customHeight="1">
      <c r="G353" s="2"/>
      <c r="M353" s="2"/>
    </row>
    <row r="354" ht="14.25" customHeight="1">
      <c r="G354" s="2"/>
      <c r="M354" s="2"/>
    </row>
    <row r="355" ht="14.25" customHeight="1">
      <c r="G355" s="2"/>
      <c r="M355" s="2"/>
    </row>
    <row r="356" ht="14.25" customHeight="1">
      <c r="G356" s="2"/>
      <c r="M356" s="2"/>
    </row>
    <row r="357" ht="14.25" customHeight="1">
      <c r="G357" s="2"/>
      <c r="M357" s="2"/>
    </row>
    <row r="358" ht="14.25" customHeight="1">
      <c r="G358" s="2"/>
      <c r="M358" s="2"/>
    </row>
    <row r="359" ht="14.25" customHeight="1">
      <c r="G359" s="2"/>
      <c r="M359" s="2"/>
    </row>
    <row r="360" ht="14.25" customHeight="1">
      <c r="G360" s="2"/>
      <c r="M360" s="2"/>
    </row>
    <row r="361" ht="14.25" customHeight="1">
      <c r="G361" s="2"/>
      <c r="M361" s="2"/>
    </row>
    <row r="362" ht="14.25" customHeight="1">
      <c r="G362" s="2"/>
      <c r="M362" s="2"/>
    </row>
    <row r="363" ht="14.25" customHeight="1">
      <c r="G363" s="2"/>
      <c r="M363" s="2"/>
    </row>
    <row r="364" ht="14.25" customHeight="1">
      <c r="G364" s="2"/>
      <c r="M364" s="2"/>
    </row>
    <row r="365" ht="14.25" customHeight="1">
      <c r="G365" s="2"/>
      <c r="M365" s="2"/>
    </row>
    <row r="366" ht="14.25" customHeight="1">
      <c r="G366" s="2"/>
      <c r="M366" s="2"/>
    </row>
    <row r="367" ht="14.25" customHeight="1">
      <c r="G367" s="2"/>
      <c r="M367" s="2"/>
    </row>
    <row r="368" ht="14.25" customHeight="1">
      <c r="G368" s="2"/>
      <c r="M368" s="2"/>
    </row>
    <row r="369" ht="14.25" customHeight="1">
      <c r="G369" s="2"/>
      <c r="M369" s="2"/>
    </row>
    <row r="370" ht="14.25" customHeight="1">
      <c r="G370" s="2"/>
      <c r="M370" s="2"/>
    </row>
    <row r="371" ht="14.25" customHeight="1">
      <c r="G371" s="2"/>
      <c r="M371" s="2"/>
    </row>
    <row r="372" ht="14.25" customHeight="1">
      <c r="G372" s="2"/>
      <c r="M372" s="2"/>
    </row>
    <row r="373" ht="14.25" customHeight="1">
      <c r="G373" s="2"/>
      <c r="M373" s="2"/>
    </row>
    <row r="374" ht="14.25" customHeight="1">
      <c r="G374" s="2"/>
      <c r="M374" s="2"/>
    </row>
    <row r="375" ht="14.25" customHeight="1">
      <c r="G375" s="2"/>
      <c r="M375" s="2"/>
    </row>
    <row r="376" ht="14.25" customHeight="1">
      <c r="G376" s="2"/>
      <c r="M376" s="2"/>
    </row>
    <row r="377" ht="14.25" customHeight="1">
      <c r="G377" s="2"/>
      <c r="M377" s="2"/>
    </row>
    <row r="378" ht="14.25" customHeight="1">
      <c r="G378" s="2"/>
      <c r="M378" s="2"/>
    </row>
    <row r="379" ht="14.25" customHeight="1">
      <c r="G379" s="2"/>
      <c r="M379" s="2"/>
    </row>
    <row r="380" ht="14.25" customHeight="1">
      <c r="G380" s="2"/>
      <c r="M380" s="2"/>
    </row>
    <row r="381" ht="14.25" customHeight="1">
      <c r="G381" s="2"/>
      <c r="M381" s="2"/>
    </row>
    <row r="382" ht="14.25" customHeight="1">
      <c r="G382" s="2"/>
      <c r="M382" s="2"/>
    </row>
    <row r="383" ht="14.25" customHeight="1">
      <c r="G383" s="2"/>
      <c r="M383" s="2"/>
    </row>
    <row r="384" ht="14.25" customHeight="1">
      <c r="G384" s="2"/>
      <c r="M384" s="2"/>
    </row>
    <row r="385" ht="14.25" customHeight="1">
      <c r="G385" s="2"/>
      <c r="M385" s="2"/>
    </row>
    <row r="386" ht="14.25" customHeight="1">
      <c r="G386" s="2"/>
      <c r="M386" s="2"/>
    </row>
    <row r="387" ht="14.25" customHeight="1">
      <c r="G387" s="2"/>
      <c r="M387" s="2"/>
    </row>
    <row r="388" ht="14.25" customHeight="1">
      <c r="G388" s="2"/>
      <c r="M388" s="2"/>
    </row>
    <row r="389" ht="14.25" customHeight="1">
      <c r="G389" s="2"/>
      <c r="M389" s="2"/>
    </row>
    <row r="390" ht="14.25" customHeight="1">
      <c r="G390" s="2"/>
      <c r="M390" s="2"/>
    </row>
    <row r="391" ht="14.25" customHeight="1">
      <c r="G391" s="2"/>
      <c r="M391" s="2"/>
    </row>
    <row r="392" ht="14.25" customHeight="1">
      <c r="G392" s="2"/>
      <c r="M392" s="2"/>
    </row>
    <row r="393" ht="14.25" customHeight="1">
      <c r="G393" s="2"/>
      <c r="M393" s="2"/>
    </row>
    <row r="394" ht="14.25" customHeight="1">
      <c r="G394" s="2"/>
      <c r="M394" s="2"/>
    </row>
    <row r="395" ht="14.25" customHeight="1">
      <c r="G395" s="2"/>
      <c r="M395" s="2"/>
    </row>
    <row r="396" ht="14.25" customHeight="1">
      <c r="G396" s="2"/>
      <c r="M396" s="2"/>
    </row>
    <row r="397" ht="14.25" customHeight="1">
      <c r="G397" s="2"/>
      <c r="M397" s="2"/>
    </row>
    <row r="398" ht="14.25" customHeight="1">
      <c r="G398" s="2"/>
      <c r="M398" s="2"/>
    </row>
    <row r="399" ht="14.25" customHeight="1">
      <c r="G399" s="2"/>
      <c r="M399" s="2"/>
    </row>
    <row r="400" ht="14.25" customHeight="1">
      <c r="G400" s="2"/>
      <c r="M400" s="2"/>
    </row>
    <row r="401" ht="14.25" customHeight="1">
      <c r="G401" s="2"/>
      <c r="M401" s="2"/>
    </row>
    <row r="402" ht="14.25" customHeight="1">
      <c r="G402" s="2"/>
      <c r="M402" s="2"/>
    </row>
    <row r="403" ht="14.25" customHeight="1">
      <c r="G403" s="2"/>
      <c r="M403" s="2"/>
    </row>
    <row r="404" ht="14.25" customHeight="1">
      <c r="G404" s="2"/>
      <c r="M404" s="2"/>
    </row>
    <row r="405" ht="14.25" customHeight="1">
      <c r="G405" s="2"/>
      <c r="M405" s="2"/>
    </row>
    <row r="406" ht="14.25" customHeight="1">
      <c r="G406" s="2"/>
      <c r="M406" s="2"/>
    </row>
    <row r="407" ht="14.25" customHeight="1">
      <c r="G407" s="2"/>
      <c r="M407" s="2"/>
    </row>
    <row r="408" ht="14.25" customHeight="1">
      <c r="G408" s="2"/>
      <c r="M408" s="2"/>
    </row>
    <row r="409" ht="14.25" customHeight="1">
      <c r="G409" s="2"/>
      <c r="M409" s="2"/>
    </row>
    <row r="410" ht="14.25" customHeight="1">
      <c r="G410" s="2"/>
      <c r="M410" s="2"/>
    </row>
    <row r="411" ht="14.25" customHeight="1">
      <c r="G411" s="2"/>
      <c r="M411" s="2"/>
    </row>
    <row r="412" ht="14.25" customHeight="1">
      <c r="G412" s="2"/>
      <c r="M412" s="2"/>
    </row>
    <row r="413" ht="14.25" customHeight="1">
      <c r="G413" s="2"/>
      <c r="M413" s="2"/>
    </row>
    <row r="414" ht="14.25" customHeight="1">
      <c r="G414" s="2"/>
      <c r="M414" s="2"/>
    </row>
    <row r="415" ht="14.25" customHeight="1">
      <c r="G415" s="2"/>
      <c r="M415" s="2"/>
    </row>
    <row r="416" ht="14.25" customHeight="1">
      <c r="G416" s="2"/>
      <c r="M416" s="2"/>
    </row>
    <row r="417" ht="14.25" customHeight="1">
      <c r="G417" s="2"/>
      <c r="M417" s="2"/>
    </row>
    <row r="418" ht="14.25" customHeight="1">
      <c r="G418" s="2"/>
      <c r="M418" s="2"/>
    </row>
    <row r="419" ht="14.25" customHeight="1">
      <c r="G419" s="2"/>
      <c r="M419" s="2"/>
    </row>
    <row r="420" ht="14.25" customHeight="1">
      <c r="G420" s="2"/>
      <c r="M420" s="2"/>
    </row>
    <row r="421" ht="14.25" customHeight="1">
      <c r="G421" s="2"/>
      <c r="M421" s="2"/>
    </row>
    <row r="422" ht="14.25" customHeight="1">
      <c r="G422" s="2"/>
      <c r="M422" s="2"/>
    </row>
    <row r="423" ht="14.25" customHeight="1">
      <c r="G423" s="2"/>
      <c r="M423" s="2"/>
    </row>
    <row r="424" ht="14.25" customHeight="1">
      <c r="G424" s="2"/>
      <c r="M424" s="2"/>
    </row>
    <row r="425" ht="14.25" customHeight="1">
      <c r="G425" s="2"/>
      <c r="M425" s="2"/>
    </row>
    <row r="426" ht="14.25" customHeight="1">
      <c r="G426" s="2"/>
      <c r="M426" s="2"/>
    </row>
    <row r="427" ht="14.25" customHeight="1">
      <c r="G427" s="2"/>
      <c r="M427" s="2"/>
    </row>
    <row r="428" ht="14.25" customHeight="1">
      <c r="G428" s="2"/>
      <c r="M428" s="2"/>
    </row>
    <row r="429" ht="14.25" customHeight="1">
      <c r="G429" s="2"/>
      <c r="M429" s="2"/>
    </row>
    <row r="430" ht="14.25" customHeight="1">
      <c r="G430" s="2"/>
      <c r="M430" s="2"/>
    </row>
    <row r="431" ht="14.25" customHeight="1">
      <c r="G431" s="2"/>
      <c r="M431" s="2"/>
    </row>
    <row r="432" ht="14.25" customHeight="1">
      <c r="G432" s="2"/>
      <c r="M432" s="2"/>
    </row>
    <row r="433" ht="14.25" customHeight="1">
      <c r="G433" s="2"/>
      <c r="M433" s="2"/>
    </row>
    <row r="434" ht="14.25" customHeight="1">
      <c r="G434" s="2"/>
      <c r="M434" s="2"/>
    </row>
    <row r="435" ht="14.25" customHeight="1">
      <c r="G435" s="2"/>
      <c r="M435" s="2"/>
    </row>
    <row r="436" ht="14.25" customHeight="1">
      <c r="G436" s="2"/>
      <c r="M436" s="2"/>
    </row>
    <row r="437" ht="14.25" customHeight="1">
      <c r="G437" s="2"/>
      <c r="M437" s="2"/>
    </row>
    <row r="438" ht="14.25" customHeight="1">
      <c r="G438" s="2"/>
      <c r="M438" s="2"/>
    </row>
    <row r="439" ht="14.25" customHeight="1">
      <c r="G439" s="2"/>
      <c r="M439" s="2"/>
    </row>
    <row r="440" ht="14.25" customHeight="1">
      <c r="G440" s="2"/>
      <c r="M440" s="2"/>
    </row>
    <row r="441" ht="14.25" customHeight="1">
      <c r="G441" s="2"/>
      <c r="M441" s="2"/>
    </row>
    <row r="442" ht="14.25" customHeight="1">
      <c r="G442" s="2"/>
      <c r="M442" s="2"/>
    </row>
    <row r="443" ht="14.25" customHeight="1">
      <c r="G443" s="2"/>
      <c r="M443" s="2"/>
    </row>
    <row r="444" ht="14.25" customHeight="1">
      <c r="G444" s="2"/>
      <c r="M444" s="2"/>
    </row>
    <row r="445" ht="14.25" customHeight="1">
      <c r="G445" s="2"/>
      <c r="M445" s="2"/>
    </row>
    <row r="446" ht="14.25" customHeight="1">
      <c r="G446" s="2"/>
      <c r="M446" s="2"/>
    </row>
    <row r="447" ht="14.25" customHeight="1">
      <c r="G447" s="2"/>
      <c r="M447" s="2"/>
    </row>
    <row r="448" ht="14.25" customHeight="1">
      <c r="G448" s="2"/>
      <c r="M448" s="2"/>
    </row>
    <row r="449" ht="14.25" customHeight="1">
      <c r="G449" s="2"/>
      <c r="M449" s="2"/>
    </row>
    <row r="450" ht="14.25" customHeight="1">
      <c r="G450" s="2"/>
      <c r="M450" s="2"/>
    </row>
    <row r="451" ht="14.25" customHeight="1">
      <c r="G451" s="2"/>
      <c r="M451" s="2"/>
    </row>
    <row r="452" ht="14.25" customHeight="1">
      <c r="G452" s="2"/>
      <c r="M452" s="2"/>
    </row>
    <row r="453" ht="14.25" customHeight="1">
      <c r="G453" s="2"/>
      <c r="M453" s="2"/>
    </row>
    <row r="454" ht="14.25" customHeight="1">
      <c r="G454" s="2"/>
      <c r="M454" s="2"/>
    </row>
    <row r="455" ht="14.25" customHeight="1">
      <c r="G455" s="2"/>
      <c r="M455" s="2"/>
    </row>
    <row r="456" ht="14.25" customHeight="1">
      <c r="G456" s="2"/>
      <c r="M456" s="2"/>
    </row>
    <row r="457" ht="14.25" customHeight="1">
      <c r="G457" s="2"/>
      <c r="M457" s="2"/>
    </row>
    <row r="458" ht="14.25" customHeight="1">
      <c r="G458" s="2"/>
      <c r="M458" s="2"/>
    </row>
    <row r="459" ht="14.25" customHeight="1">
      <c r="G459" s="2"/>
      <c r="M459" s="2"/>
    </row>
    <row r="460" ht="14.25" customHeight="1">
      <c r="G460" s="2"/>
      <c r="M460" s="2"/>
    </row>
    <row r="461" ht="14.25" customHeight="1">
      <c r="G461" s="2"/>
      <c r="M461" s="2"/>
    </row>
    <row r="462" ht="14.25" customHeight="1">
      <c r="G462" s="2"/>
      <c r="M462" s="2"/>
    </row>
    <row r="463" ht="14.25" customHeight="1">
      <c r="G463" s="2"/>
      <c r="M463" s="2"/>
    </row>
    <row r="464" ht="14.25" customHeight="1">
      <c r="G464" s="2"/>
      <c r="M464" s="2"/>
    </row>
    <row r="465" ht="14.25" customHeight="1">
      <c r="G465" s="2"/>
      <c r="M465" s="2"/>
    </row>
    <row r="466" ht="14.25" customHeight="1">
      <c r="G466" s="2"/>
      <c r="M466" s="2"/>
    </row>
    <row r="467" ht="14.25" customHeight="1">
      <c r="G467" s="2"/>
      <c r="M467" s="2"/>
    </row>
    <row r="468" ht="14.25" customHeight="1">
      <c r="G468" s="2"/>
      <c r="M468" s="2"/>
    </row>
    <row r="469" ht="14.25" customHeight="1">
      <c r="G469" s="2"/>
      <c r="M469" s="2"/>
    </row>
    <row r="470" ht="14.25" customHeight="1">
      <c r="G470" s="2"/>
      <c r="M470" s="2"/>
    </row>
    <row r="471" ht="14.25" customHeight="1">
      <c r="G471" s="2"/>
      <c r="M471" s="2"/>
    </row>
    <row r="472" ht="14.25" customHeight="1">
      <c r="G472" s="2"/>
      <c r="M472" s="2"/>
    </row>
    <row r="473" ht="14.25" customHeight="1">
      <c r="G473" s="2"/>
      <c r="M473" s="2"/>
    </row>
    <row r="474" ht="14.25" customHeight="1">
      <c r="G474" s="2"/>
      <c r="M474" s="2"/>
    </row>
    <row r="475" ht="14.25" customHeight="1">
      <c r="G475" s="2"/>
      <c r="M475" s="2"/>
    </row>
    <row r="476" ht="14.25" customHeight="1">
      <c r="G476" s="2"/>
      <c r="M476" s="2"/>
    </row>
    <row r="477" ht="14.25" customHeight="1">
      <c r="G477" s="2"/>
      <c r="M477" s="2"/>
    </row>
    <row r="478" ht="14.25" customHeight="1">
      <c r="G478" s="2"/>
      <c r="M478" s="2"/>
    </row>
    <row r="479" ht="14.25" customHeight="1">
      <c r="G479" s="2"/>
      <c r="M479" s="2"/>
    </row>
    <row r="480" ht="14.25" customHeight="1">
      <c r="G480" s="2"/>
      <c r="M480" s="2"/>
    </row>
    <row r="481" ht="14.25" customHeight="1">
      <c r="G481" s="2"/>
      <c r="M481" s="2"/>
    </row>
    <row r="482" ht="14.25" customHeight="1">
      <c r="G482" s="2"/>
      <c r="M482" s="2"/>
    </row>
    <row r="483" ht="14.25" customHeight="1">
      <c r="G483" s="2"/>
      <c r="M483" s="2"/>
    </row>
    <row r="484" ht="14.25" customHeight="1">
      <c r="G484" s="2"/>
      <c r="M484" s="2"/>
    </row>
    <row r="485" ht="14.25" customHeight="1">
      <c r="G485" s="2"/>
      <c r="M485" s="2"/>
    </row>
    <row r="486" ht="14.25" customHeight="1">
      <c r="G486" s="2"/>
      <c r="M486" s="2"/>
    </row>
    <row r="487" ht="14.25" customHeight="1">
      <c r="G487" s="2"/>
      <c r="M487" s="2"/>
    </row>
    <row r="488" ht="14.25" customHeight="1">
      <c r="G488" s="2"/>
      <c r="M488" s="2"/>
    </row>
    <row r="489" ht="14.25" customHeight="1">
      <c r="G489" s="2"/>
      <c r="M489" s="2"/>
    </row>
    <row r="490" ht="14.25" customHeight="1">
      <c r="G490" s="2"/>
      <c r="M490" s="2"/>
    </row>
    <row r="491" ht="14.25" customHeight="1">
      <c r="G491" s="2"/>
      <c r="M491" s="2"/>
    </row>
    <row r="492" ht="14.25" customHeight="1">
      <c r="G492" s="2"/>
      <c r="M492" s="2"/>
    </row>
    <row r="493" ht="14.25" customHeight="1">
      <c r="G493" s="2"/>
      <c r="M493" s="2"/>
    </row>
    <row r="494" ht="14.25" customHeight="1">
      <c r="G494" s="2"/>
      <c r="M494" s="2"/>
    </row>
    <row r="495" ht="14.25" customHeight="1">
      <c r="G495" s="2"/>
      <c r="M495" s="2"/>
    </row>
    <row r="496" ht="14.25" customHeight="1">
      <c r="G496" s="2"/>
      <c r="M496" s="2"/>
    </row>
    <row r="497" ht="14.25" customHeight="1">
      <c r="G497" s="2"/>
      <c r="M497" s="2"/>
    </row>
    <row r="498" ht="14.25" customHeight="1">
      <c r="G498" s="2"/>
      <c r="M498" s="2"/>
    </row>
    <row r="499" ht="14.25" customHeight="1">
      <c r="G499" s="2"/>
      <c r="M499" s="2"/>
    </row>
    <row r="500" ht="14.25" customHeight="1">
      <c r="G500" s="2"/>
      <c r="M500" s="2"/>
    </row>
    <row r="501" ht="14.25" customHeight="1">
      <c r="G501" s="2"/>
      <c r="M501" s="2"/>
    </row>
    <row r="502" ht="14.25" customHeight="1">
      <c r="G502" s="2"/>
      <c r="M502" s="2"/>
    </row>
    <row r="503" ht="14.25" customHeight="1">
      <c r="G503" s="2"/>
      <c r="M503" s="2"/>
    </row>
    <row r="504" ht="14.25" customHeight="1">
      <c r="G504" s="2"/>
      <c r="M504" s="2"/>
    </row>
    <row r="505" ht="14.25" customHeight="1">
      <c r="G505" s="2"/>
      <c r="M505" s="2"/>
    </row>
    <row r="506" ht="14.25" customHeight="1">
      <c r="G506" s="2"/>
      <c r="M506" s="2"/>
    </row>
    <row r="507" ht="14.25" customHeight="1">
      <c r="G507" s="2"/>
      <c r="M507" s="2"/>
    </row>
    <row r="508" ht="14.25" customHeight="1">
      <c r="G508" s="2"/>
      <c r="M508" s="2"/>
    </row>
    <row r="509" ht="14.25" customHeight="1">
      <c r="G509" s="2"/>
      <c r="M509" s="2"/>
    </row>
    <row r="510" ht="14.25" customHeight="1">
      <c r="G510" s="2"/>
      <c r="M510" s="2"/>
    </row>
    <row r="511" ht="14.25" customHeight="1">
      <c r="G511" s="2"/>
      <c r="M511" s="2"/>
    </row>
    <row r="512" ht="14.25" customHeight="1">
      <c r="G512" s="2"/>
      <c r="M512" s="2"/>
    </row>
    <row r="513" ht="14.25" customHeight="1">
      <c r="G513" s="2"/>
      <c r="M513" s="2"/>
    </row>
    <row r="514" ht="14.25" customHeight="1">
      <c r="G514" s="2"/>
      <c r="M514" s="2"/>
    </row>
    <row r="515" ht="14.25" customHeight="1">
      <c r="G515" s="2"/>
      <c r="M515" s="2"/>
    </row>
    <row r="516" ht="14.25" customHeight="1">
      <c r="G516" s="2"/>
      <c r="M516" s="2"/>
    </row>
    <row r="517" ht="14.25" customHeight="1">
      <c r="G517" s="2"/>
      <c r="M517" s="2"/>
    </row>
    <row r="518" ht="14.25" customHeight="1">
      <c r="G518" s="2"/>
      <c r="M518" s="2"/>
    </row>
    <row r="519" ht="14.25" customHeight="1">
      <c r="G519" s="2"/>
      <c r="M519" s="2"/>
    </row>
    <row r="520" ht="14.25" customHeight="1">
      <c r="G520" s="2"/>
      <c r="M520" s="2"/>
    </row>
    <row r="521" ht="14.25" customHeight="1">
      <c r="G521" s="2"/>
      <c r="M521" s="2"/>
    </row>
    <row r="522" ht="14.25" customHeight="1">
      <c r="G522" s="2"/>
      <c r="M522" s="2"/>
    </row>
    <row r="523" ht="14.25" customHeight="1">
      <c r="G523" s="2"/>
      <c r="M523" s="2"/>
    </row>
    <row r="524" ht="14.25" customHeight="1">
      <c r="G524" s="2"/>
      <c r="M524" s="2"/>
    </row>
    <row r="525" ht="14.25" customHeight="1">
      <c r="G525" s="2"/>
      <c r="M525" s="2"/>
    </row>
    <row r="526" ht="14.25" customHeight="1">
      <c r="G526" s="2"/>
      <c r="M526" s="2"/>
    </row>
    <row r="527" ht="14.25" customHeight="1">
      <c r="G527" s="2"/>
      <c r="M527" s="2"/>
    </row>
    <row r="528" ht="14.25" customHeight="1">
      <c r="G528" s="2"/>
      <c r="M528" s="2"/>
    </row>
    <row r="529" ht="14.25" customHeight="1">
      <c r="G529" s="2"/>
      <c r="M529" s="2"/>
    </row>
    <row r="530" ht="14.25" customHeight="1">
      <c r="G530" s="2"/>
      <c r="M530" s="2"/>
    </row>
    <row r="531" ht="14.25" customHeight="1">
      <c r="G531" s="2"/>
      <c r="M531" s="2"/>
    </row>
    <row r="532" ht="14.25" customHeight="1">
      <c r="G532" s="2"/>
      <c r="M532" s="2"/>
    </row>
    <row r="533" ht="14.25" customHeight="1">
      <c r="G533" s="2"/>
      <c r="M533" s="2"/>
    </row>
    <row r="534" ht="14.25" customHeight="1">
      <c r="G534" s="2"/>
      <c r="M534" s="2"/>
    </row>
    <row r="535" ht="14.25" customHeight="1">
      <c r="G535" s="2"/>
      <c r="M535" s="2"/>
    </row>
    <row r="536" ht="14.25" customHeight="1">
      <c r="G536" s="2"/>
      <c r="M536" s="2"/>
    </row>
    <row r="537" ht="14.25" customHeight="1">
      <c r="G537" s="2"/>
      <c r="M537" s="2"/>
    </row>
    <row r="538" ht="14.25" customHeight="1">
      <c r="G538" s="2"/>
      <c r="M538" s="2"/>
    </row>
    <row r="539" ht="14.25" customHeight="1">
      <c r="G539" s="2"/>
      <c r="M539" s="2"/>
    </row>
    <row r="540" ht="14.25" customHeight="1">
      <c r="G540" s="2"/>
      <c r="M540" s="2"/>
    </row>
    <row r="541" ht="14.25" customHeight="1">
      <c r="G541" s="2"/>
      <c r="M541" s="2"/>
    </row>
    <row r="542" ht="14.25" customHeight="1">
      <c r="G542" s="2"/>
      <c r="M542" s="2"/>
    </row>
    <row r="543" ht="14.25" customHeight="1">
      <c r="G543" s="2"/>
      <c r="M543" s="2"/>
    </row>
    <row r="544" ht="14.25" customHeight="1">
      <c r="G544" s="2"/>
      <c r="M544" s="2"/>
    </row>
    <row r="545" ht="14.25" customHeight="1">
      <c r="G545" s="2"/>
      <c r="M545" s="2"/>
    </row>
    <row r="546" ht="14.25" customHeight="1">
      <c r="G546" s="2"/>
      <c r="M546" s="2"/>
    </row>
    <row r="547" ht="14.25" customHeight="1">
      <c r="G547" s="2"/>
      <c r="M547" s="2"/>
    </row>
    <row r="548" ht="14.25" customHeight="1">
      <c r="G548" s="2"/>
      <c r="M548" s="2"/>
    </row>
    <row r="549" ht="14.25" customHeight="1">
      <c r="G549" s="2"/>
      <c r="M549" s="2"/>
    </row>
    <row r="550" ht="14.25" customHeight="1">
      <c r="G550" s="2"/>
      <c r="M550" s="2"/>
    </row>
    <row r="551" ht="14.25" customHeight="1">
      <c r="G551" s="2"/>
      <c r="M551" s="2"/>
    </row>
    <row r="552" ht="14.25" customHeight="1">
      <c r="G552" s="2"/>
      <c r="M552" s="2"/>
    </row>
    <row r="553" ht="14.25" customHeight="1">
      <c r="G553" s="2"/>
      <c r="M553" s="2"/>
    </row>
    <row r="554" ht="14.25" customHeight="1">
      <c r="G554" s="2"/>
      <c r="M554" s="2"/>
    </row>
    <row r="555" ht="14.25" customHeight="1">
      <c r="G555" s="2"/>
      <c r="M555" s="2"/>
    </row>
    <row r="556" ht="14.25" customHeight="1">
      <c r="G556" s="2"/>
      <c r="M556" s="2"/>
    </row>
    <row r="557" ht="14.25" customHeight="1">
      <c r="G557" s="2"/>
      <c r="M557" s="2"/>
    </row>
    <row r="558" ht="14.25" customHeight="1">
      <c r="G558" s="2"/>
      <c r="M558" s="2"/>
    </row>
    <row r="559" ht="14.25" customHeight="1">
      <c r="G559" s="2"/>
      <c r="M559" s="2"/>
    </row>
    <row r="560" ht="14.25" customHeight="1">
      <c r="G560" s="2"/>
      <c r="M560" s="2"/>
    </row>
    <row r="561" ht="14.25" customHeight="1">
      <c r="G561" s="2"/>
      <c r="M561" s="2"/>
    </row>
    <row r="562" ht="14.25" customHeight="1">
      <c r="G562" s="2"/>
      <c r="M562" s="2"/>
    </row>
    <row r="563" ht="14.25" customHeight="1">
      <c r="G563" s="2"/>
      <c r="M563" s="2"/>
    </row>
    <row r="564" ht="14.25" customHeight="1">
      <c r="G564" s="2"/>
      <c r="M564" s="2"/>
    </row>
    <row r="565" ht="14.25" customHeight="1">
      <c r="G565" s="2"/>
      <c r="M565" s="2"/>
    </row>
    <row r="566" ht="14.25" customHeight="1">
      <c r="G566" s="2"/>
      <c r="M566" s="2"/>
    </row>
    <row r="567" ht="14.25" customHeight="1">
      <c r="G567" s="2"/>
      <c r="M567" s="2"/>
    </row>
    <row r="568" ht="14.25" customHeight="1">
      <c r="G568" s="2"/>
      <c r="M568" s="2"/>
    </row>
    <row r="569" ht="14.25" customHeight="1">
      <c r="G569" s="2"/>
      <c r="M569" s="2"/>
    </row>
    <row r="570" ht="14.25" customHeight="1">
      <c r="G570" s="2"/>
      <c r="M570" s="2"/>
    </row>
    <row r="571" ht="14.25" customHeight="1">
      <c r="G571" s="2"/>
      <c r="M571" s="2"/>
    </row>
    <row r="572" ht="14.25" customHeight="1">
      <c r="G572" s="2"/>
      <c r="M572" s="2"/>
    </row>
    <row r="573" ht="14.25" customHeight="1">
      <c r="G573" s="2"/>
      <c r="M573" s="2"/>
    </row>
    <row r="574" ht="14.25" customHeight="1">
      <c r="G574" s="2"/>
      <c r="M574" s="2"/>
    </row>
    <row r="575" ht="14.25" customHeight="1">
      <c r="G575" s="2"/>
      <c r="M575" s="2"/>
    </row>
    <row r="576" ht="14.25" customHeight="1">
      <c r="G576" s="2"/>
      <c r="M576" s="2"/>
    </row>
    <row r="577" ht="14.25" customHeight="1">
      <c r="G577" s="2"/>
      <c r="M577" s="2"/>
    </row>
    <row r="578" ht="14.25" customHeight="1">
      <c r="G578" s="2"/>
      <c r="M578" s="2"/>
    </row>
    <row r="579" ht="14.25" customHeight="1">
      <c r="G579" s="2"/>
      <c r="M579" s="2"/>
    </row>
    <row r="580" ht="14.25" customHeight="1">
      <c r="G580" s="2"/>
      <c r="M580" s="2"/>
    </row>
    <row r="581" ht="14.25" customHeight="1">
      <c r="G581" s="2"/>
      <c r="M581" s="2"/>
    </row>
    <row r="582" ht="14.25" customHeight="1">
      <c r="G582" s="2"/>
      <c r="M582" s="2"/>
    </row>
    <row r="583" ht="14.25" customHeight="1">
      <c r="G583" s="2"/>
      <c r="M583" s="2"/>
    </row>
    <row r="584" ht="14.25" customHeight="1">
      <c r="G584" s="2"/>
      <c r="M584" s="2"/>
    </row>
    <row r="585" ht="14.25" customHeight="1">
      <c r="G585" s="2"/>
      <c r="M585" s="2"/>
    </row>
    <row r="586" ht="14.25" customHeight="1">
      <c r="G586" s="2"/>
      <c r="M586" s="2"/>
    </row>
    <row r="587" ht="14.25" customHeight="1">
      <c r="G587" s="2"/>
      <c r="M587" s="2"/>
    </row>
    <row r="588" ht="14.25" customHeight="1">
      <c r="G588" s="2"/>
      <c r="M588" s="2"/>
    </row>
    <row r="589" ht="14.25" customHeight="1">
      <c r="G589" s="2"/>
      <c r="M589" s="2"/>
    </row>
    <row r="590" ht="14.25" customHeight="1">
      <c r="G590" s="2"/>
      <c r="M590" s="2"/>
    </row>
    <row r="591" ht="14.25" customHeight="1">
      <c r="G591" s="2"/>
      <c r="M591" s="2"/>
    </row>
    <row r="592" ht="14.25" customHeight="1">
      <c r="G592" s="2"/>
      <c r="M592" s="2"/>
    </row>
    <row r="593" ht="14.25" customHeight="1">
      <c r="G593" s="2"/>
      <c r="M593" s="2"/>
    </row>
    <row r="594" ht="14.25" customHeight="1">
      <c r="G594" s="2"/>
      <c r="M594" s="2"/>
    </row>
    <row r="595" ht="14.25" customHeight="1">
      <c r="G595" s="2"/>
      <c r="M595" s="2"/>
    </row>
    <row r="596" ht="14.25" customHeight="1">
      <c r="G596" s="2"/>
      <c r="M596" s="2"/>
    </row>
    <row r="597" ht="14.25" customHeight="1">
      <c r="G597" s="2"/>
      <c r="M597" s="2"/>
    </row>
    <row r="598" ht="14.25" customHeight="1">
      <c r="G598" s="2"/>
      <c r="M598" s="2"/>
    </row>
    <row r="599" ht="14.25" customHeight="1">
      <c r="G599" s="2"/>
      <c r="M599" s="2"/>
    </row>
    <row r="600" ht="14.25" customHeight="1">
      <c r="G600" s="2"/>
      <c r="M600" s="2"/>
    </row>
    <row r="601" ht="14.25" customHeight="1">
      <c r="G601" s="2"/>
      <c r="M601" s="2"/>
    </row>
    <row r="602" ht="14.25" customHeight="1">
      <c r="G602" s="2"/>
      <c r="M602" s="2"/>
    </row>
    <row r="603" ht="14.25" customHeight="1">
      <c r="G603" s="2"/>
      <c r="M603" s="2"/>
    </row>
    <row r="604" ht="14.25" customHeight="1">
      <c r="G604" s="2"/>
      <c r="M604" s="2"/>
    </row>
    <row r="605" ht="14.25" customHeight="1">
      <c r="G605" s="2"/>
      <c r="M605" s="2"/>
    </row>
    <row r="606" ht="14.25" customHeight="1">
      <c r="G606" s="2"/>
      <c r="M606" s="2"/>
    </row>
    <row r="607" ht="14.25" customHeight="1">
      <c r="G607" s="2"/>
      <c r="M607" s="2"/>
    </row>
    <row r="608" ht="14.25" customHeight="1">
      <c r="G608" s="2"/>
      <c r="M608" s="2"/>
    </row>
    <row r="609" ht="14.25" customHeight="1">
      <c r="G609" s="2"/>
      <c r="M609" s="2"/>
    </row>
    <row r="610" ht="14.25" customHeight="1">
      <c r="G610" s="2"/>
      <c r="M610" s="2"/>
    </row>
    <row r="611" ht="14.25" customHeight="1">
      <c r="G611" s="2"/>
      <c r="M611" s="2"/>
    </row>
    <row r="612" ht="14.25" customHeight="1">
      <c r="G612" s="2"/>
      <c r="M612" s="2"/>
    </row>
    <row r="613" ht="14.25" customHeight="1">
      <c r="G613" s="2"/>
      <c r="M613" s="2"/>
    </row>
    <row r="614" ht="14.25" customHeight="1">
      <c r="G614" s="2"/>
      <c r="M614" s="2"/>
    </row>
    <row r="615" ht="14.25" customHeight="1">
      <c r="G615" s="2"/>
      <c r="M615" s="2"/>
    </row>
    <row r="616" ht="14.25" customHeight="1">
      <c r="G616" s="2"/>
      <c r="M616" s="2"/>
    </row>
    <row r="617" ht="14.25" customHeight="1">
      <c r="G617" s="2"/>
      <c r="M617" s="2"/>
    </row>
    <row r="618" ht="14.25" customHeight="1">
      <c r="G618" s="2"/>
      <c r="M618" s="2"/>
    </row>
    <row r="619" ht="14.25" customHeight="1">
      <c r="G619" s="2"/>
      <c r="M619" s="2"/>
    </row>
    <row r="620" ht="14.25" customHeight="1">
      <c r="G620" s="2"/>
      <c r="M620" s="2"/>
    </row>
    <row r="621" ht="14.25" customHeight="1">
      <c r="G621" s="2"/>
      <c r="M621" s="2"/>
    </row>
    <row r="622" ht="14.25" customHeight="1">
      <c r="G622" s="2"/>
      <c r="M622" s="2"/>
    </row>
    <row r="623" ht="14.25" customHeight="1">
      <c r="G623" s="2"/>
      <c r="M623" s="2"/>
    </row>
    <row r="624" ht="14.25" customHeight="1">
      <c r="G624" s="2"/>
      <c r="M624" s="2"/>
    </row>
    <row r="625" ht="14.25" customHeight="1">
      <c r="G625" s="2"/>
      <c r="M625" s="2"/>
    </row>
    <row r="626" ht="14.25" customHeight="1">
      <c r="G626" s="2"/>
      <c r="M626" s="2"/>
    </row>
    <row r="627" ht="14.25" customHeight="1">
      <c r="G627" s="2"/>
      <c r="M627" s="2"/>
    </row>
    <row r="628" ht="14.25" customHeight="1">
      <c r="G628" s="2"/>
      <c r="M628" s="2"/>
    </row>
    <row r="629" ht="14.25" customHeight="1">
      <c r="G629" s="2"/>
      <c r="M629" s="2"/>
    </row>
    <row r="630" ht="14.25" customHeight="1">
      <c r="G630" s="2"/>
      <c r="M630" s="2"/>
    </row>
    <row r="631" ht="14.25" customHeight="1">
      <c r="G631" s="2"/>
      <c r="M631" s="2"/>
    </row>
    <row r="632" ht="14.25" customHeight="1">
      <c r="G632" s="2"/>
      <c r="M632" s="2"/>
    </row>
    <row r="633" ht="14.25" customHeight="1">
      <c r="G633" s="2"/>
      <c r="M633" s="2"/>
    </row>
    <row r="634" ht="14.25" customHeight="1">
      <c r="G634" s="2"/>
      <c r="M634" s="2"/>
    </row>
    <row r="635" ht="14.25" customHeight="1">
      <c r="G635" s="2"/>
      <c r="M635" s="2"/>
    </row>
    <row r="636" ht="14.25" customHeight="1">
      <c r="G636" s="2"/>
      <c r="M636" s="2"/>
    </row>
    <row r="637" ht="14.25" customHeight="1">
      <c r="G637" s="2"/>
      <c r="M637" s="2"/>
    </row>
    <row r="638" ht="14.25" customHeight="1">
      <c r="G638" s="2"/>
      <c r="M638" s="2"/>
    </row>
    <row r="639" ht="14.25" customHeight="1">
      <c r="G639" s="2"/>
      <c r="M639" s="2"/>
    </row>
    <row r="640" ht="14.25" customHeight="1">
      <c r="G640" s="2"/>
      <c r="M640" s="2"/>
    </row>
    <row r="641" ht="14.25" customHeight="1">
      <c r="G641" s="2"/>
      <c r="M641" s="2"/>
    </row>
    <row r="642" ht="14.25" customHeight="1">
      <c r="G642" s="2"/>
      <c r="M642" s="2"/>
    </row>
    <row r="643" ht="14.25" customHeight="1">
      <c r="G643" s="2"/>
      <c r="M643" s="2"/>
    </row>
    <row r="644" ht="14.25" customHeight="1">
      <c r="G644" s="2"/>
      <c r="M644" s="2"/>
    </row>
    <row r="645" ht="14.25" customHeight="1">
      <c r="G645" s="2"/>
      <c r="M645" s="2"/>
    </row>
    <row r="646" ht="14.25" customHeight="1">
      <c r="G646" s="2"/>
      <c r="M646" s="2"/>
    </row>
    <row r="647" ht="14.25" customHeight="1">
      <c r="G647" s="2"/>
      <c r="M647" s="2"/>
    </row>
    <row r="648" ht="14.25" customHeight="1">
      <c r="G648" s="2"/>
      <c r="M648" s="2"/>
    </row>
    <row r="649" ht="14.25" customHeight="1">
      <c r="G649" s="2"/>
      <c r="M649" s="2"/>
    </row>
    <row r="650" ht="14.25" customHeight="1">
      <c r="G650" s="2"/>
      <c r="M650" s="2"/>
    </row>
    <row r="651" ht="14.25" customHeight="1">
      <c r="G651" s="2"/>
      <c r="M651" s="2"/>
    </row>
    <row r="652" ht="14.25" customHeight="1">
      <c r="G652" s="2"/>
      <c r="M652" s="2"/>
    </row>
    <row r="653" ht="14.25" customHeight="1">
      <c r="G653" s="2"/>
      <c r="M653" s="2"/>
    </row>
    <row r="654" ht="14.25" customHeight="1">
      <c r="G654" s="2"/>
      <c r="M654" s="2"/>
    </row>
    <row r="655" ht="14.25" customHeight="1">
      <c r="G655" s="2"/>
      <c r="M655" s="2"/>
    </row>
    <row r="656" ht="14.25" customHeight="1">
      <c r="G656" s="2"/>
      <c r="M656" s="2"/>
    </row>
    <row r="657" ht="14.25" customHeight="1">
      <c r="G657" s="2"/>
      <c r="M657" s="2"/>
    </row>
    <row r="658" ht="14.25" customHeight="1">
      <c r="G658" s="2"/>
      <c r="M658" s="2"/>
    </row>
    <row r="659" ht="14.25" customHeight="1">
      <c r="G659" s="2"/>
      <c r="M659" s="2"/>
    </row>
    <row r="660" ht="14.25" customHeight="1">
      <c r="G660" s="2"/>
      <c r="M660" s="2"/>
    </row>
    <row r="661" ht="14.25" customHeight="1">
      <c r="G661" s="2"/>
      <c r="M661" s="2"/>
    </row>
    <row r="662" ht="14.25" customHeight="1">
      <c r="G662" s="2"/>
      <c r="M662" s="2"/>
    </row>
    <row r="663" ht="14.25" customHeight="1">
      <c r="G663" s="2"/>
      <c r="M663" s="2"/>
    </row>
    <row r="664" ht="14.25" customHeight="1">
      <c r="G664" s="2"/>
      <c r="M664" s="2"/>
    </row>
    <row r="665" ht="14.25" customHeight="1">
      <c r="G665" s="2"/>
      <c r="M665" s="2"/>
    </row>
    <row r="666" ht="14.25" customHeight="1">
      <c r="G666" s="2"/>
      <c r="M666" s="2"/>
    </row>
    <row r="667" ht="14.25" customHeight="1">
      <c r="G667" s="2"/>
      <c r="M667" s="2"/>
    </row>
    <row r="668" ht="14.25" customHeight="1">
      <c r="G668" s="2"/>
      <c r="M668" s="2"/>
    </row>
    <row r="669" ht="14.25" customHeight="1">
      <c r="G669" s="2"/>
      <c r="M669" s="2"/>
    </row>
    <row r="670" ht="14.25" customHeight="1">
      <c r="G670" s="2"/>
      <c r="M670" s="2"/>
    </row>
    <row r="671" ht="14.25" customHeight="1">
      <c r="G671" s="2"/>
      <c r="M671" s="2"/>
    </row>
    <row r="672" ht="14.25" customHeight="1">
      <c r="G672" s="2"/>
      <c r="M672" s="2"/>
    </row>
    <row r="673" ht="14.25" customHeight="1">
      <c r="G673" s="2"/>
      <c r="M673" s="2"/>
    </row>
    <row r="674" ht="14.25" customHeight="1">
      <c r="G674" s="2"/>
      <c r="M674" s="2"/>
    </row>
    <row r="675" ht="14.25" customHeight="1">
      <c r="G675" s="2"/>
      <c r="M675" s="2"/>
    </row>
    <row r="676" ht="14.25" customHeight="1">
      <c r="G676" s="2"/>
      <c r="M676" s="2"/>
    </row>
    <row r="677" ht="14.25" customHeight="1">
      <c r="G677" s="2"/>
      <c r="M677" s="2"/>
    </row>
    <row r="678" ht="14.25" customHeight="1">
      <c r="G678" s="2"/>
      <c r="M678" s="2"/>
    </row>
    <row r="679" ht="14.25" customHeight="1">
      <c r="G679" s="2"/>
      <c r="M679" s="2"/>
    </row>
    <row r="680" ht="14.25" customHeight="1">
      <c r="G680" s="2"/>
      <c r="M680" s="2"/>
    </row>
    <row r="681" ht="14.25" customHeight="1">
      <c r="G681" s="2"/>
      <c r="M681" s="2"/>
    </row>
    <row r="682" ht="14.25" customHeight="1">
      <c r="G682" s="2"/>
      <c r="M682" s="2"/>
    </row>
    <row r="683" ht="14.25" customHeight="1">
      <c r="G683" s="2"/>
      <c r="M683" s="2"/>
    </row>
    <row r="684" ht="14.25" customHeight="1">
      <c r="G684" s="2"/>
      <c r="M684" s="2"/>
    </row>
    <row r="685" ht="14.25" customHeight="1">
      <c r="G685" s="2"/>
      <c r="M685" s="2"/>
    </row>
    <row r="686" ht="14.25" customHeight="1">
      <c r="G686" s="2"/>
      <c r="M686" s="2"/>
    </row>
    <row r="687" ht="14.25" customHeight="1">
      <c r="G687" s="2"/>
      <c r="M687" s="2"/>
    </row>
    <row r="688" ht="14.25" customHeight="1">
      <c r="G688" s="2"/>
      <c r="M688" s="2"/>
    </row>
    <row r="689" ht="14.25" customHeight="1">
      <c r="G689" s="2"/>
      <c r="M689" s="2"/>
    </row>
    <row r="690" ht="14.25" customHeight="1">
      <c r="G690" s="2"/>
      <c r="M690" s="2"/>
    </row>
    <row r="691" ht="14.25" customHeight="1">
      <c r="G691" s="2"/>
      <c r="M691" s="2"/>
    </row>
    <row r="692" ht="14.25" customHeight="1">
      <c r="G692" s="2"/>
      <c r="M692" s="2"/>
    </row>
    <row r="693" ht="14.25" customHeight="1">
      <c r="G693" s="2"/>
      <c r="M693" s="2"/>
    </row>
    <row r="694" ht="14.25" customHeight="1">
      <c r="G694" s="2"/>
      <c r="M694" s="2"/>
    </row>
    <row r="695" ht="14.25" customHeight="1">
      <c r="G695" s="2"/>
      <c r="M695" s="2"/>
    </row>
    <row r="696" ht="14.25" customHeight="1">
      <c r="G696" s="2"/>
      <c r="M696" s="2"/>
    </row>
    <row r="697" ht="14.25" customHeight="1">
      <c r="G697" s="2"/>
      <c r="M697" s="2"/>
    </row>
    <row r="698" ht="14.25" customHeight="1">
      <c r="G698" s="2"/>
      <c r="M698" s="2"/>
    </row>
    <row r="699" ht="14.25" customHeight="1">
      <c r="G699" s="2"/>
      <c r="M699" s="2"/>
    </row>
    <row r="700" ht="14.25" customHeight="1">
      <c r="G700" s="2"/>
      <c r="M700" s="2"/>
    </row>
    <row r="701" ht="14.25" customHeight="1">
      <c r="G701" s="2"/>
      <c r="M701" s="2"/>
    </row>
    <row r="702" ht="14.25" customHeight="1">
      <c r="G702" s="2"/>
      <c r="M702" s="2"/>
    </row>
    <row r="703" ht="14.25" customHeight="1">
      <c r="G703" s="2"/>
      <c r="M703" s="2"/>
    </row>
    <row r="704" ht="14.25" customHeight="1">
      <c r="G704" s="2"/>
      <c r="M704" s="2"/>
    </row>
    <row r="705" ht="14.25" customHeight="1">
      <c r="G705" s="2"/>
      <c r="M705" s="2"/>
    </row>
    <row r="706" ht="14.25" customHeight="1">
      <c r="G706" s="2"/>
      <c r="M706" s="2"/>
    </row>
    <row r="707" ht="14.25" customHeight="1">
      <c r="G707" s="2"/>
      <c r="M707" s="2"/>
    </row>
    <row r="708" ht="14.25" customHeight="1">
      <c r="G708" s="2"/>
      <c r="M708" s="2"/>
    </row>
    <row r="709" ht="14.25" customHeight="1">
      <c r="G709" s="2"/>
      <c r="M709" s="2"/>
    </row>
    <row r="710" ht="14.25" customHeight="1">
      <c r="G710" s="2"/>
      <c r="M710" s="2"/>
    </row>
    <row r="711" ht="14.25" customHeight="1">
      <c r="G711" s="2"/>
      <c r="M711" s="2"/>
    </row>
    <row r="712" ht="14.25" customHeight="1">
      <c r="G712" s="2"/>
      <c r="M712" s="2"/>
    </row>
    <row r="713" ht="14.25" customHeight="1">
      <c r="G713" s="2"/>
      <c r="M713" s="2"/>
    </row>
    <row r="714" ht="14.25" customHeight="1">
      <c r="G714" s="2"/>
      <c r="M714" s="2"/>
    </row>
    <row r="715" ht="14.25" customHeight="1">
      <c r="G715" s="2"/>
      <c r="M715" s="2"/>
    </row>
    <row r="716" ht="14.25" customHeight="1">
      <c r="G716" s="2"/>
      <c r="M716" s="2"/>
    </row>
    <row r="717" ht="14.25" customHeight="1">
      <c r="G717" s="2"/>
      <c r="M717" s="2"/>
    </row>
    <row r="718" ht="14.25" customHeight="1">
      <c r="G718" s="2"/>
      <c r="M718" s="2"/>
    </row>
    <row r="719" ht="14.25" customHeight="1">
      <c r="G719" s="2"/>
      <c r="M719" s="2"/>
    </row>
    <row r="720" ht="14.25" customHeight="1">
      <c r="G720" s="2"/>
      <c r="M720" s="2"/>
    </row>
    <row r="721" ht="14.25" customHeight="1">
      <c r="G721" s="2"/>
      <c r="M721" s="2"/>
    </row>
    <row r="722" ht="14.25" customHeight="1">
      <c r="G722" s="2"/>
      <c r="M722" s="2"/>
    </row>
    <row r="723" ht="14.25" customHeight="1">
      <c r="G723" s="2"/>
      <c r="M723" s="2"/>
    </row>
    <row r="724" ht="14.25" customHeight="1">
      <c r="G724" s="2"/>
      <c r="M724" s="2"/>
    </row>
    <row r="725" ht="14.25" customHeight="1">
      <c r="G725" s="2"/>
      <c r="M725" s="2"/>
    </row>
    <row r="726" ht="14.25" customHeight="1">
      <c r="G726" s="2"/>
      <c r="M726" s="2"/>
    </row>
    <row r="727" ht="14.25" customHeight="1">
      <c r="G727" s="2"/>
      <c r="M727" s="2"/>
    </row>
    <row r="728" ht="14.25" customHeight="1">
      <c r="G728" s="2"/>
      <c r="M728" s="2"/>
    </row>
    <row r="729" ht="14.25" customHeight="1">
      <c r="G729" s="2"/>
      <c r="M729" s="2"/>
    </row>
    <row r="730" ht="14.25" customHeight="1">
      <c r="G730" s="2"/>
      <c r="M730" s="2"/>
    </row>
    <row r="731" ht="14.25" customHeight="1">
      <c r="G731" s="2"/>
      <c r="M731" s="2"/>
    </row>
    <row r="732" ht="14.25" customHeight="1">
      <c r="G732" s="2"/>
      <c r="M732" s="2"/>
    </row>
    <row r="733" ht="14.25" customHeight="1">
      <c r="G733" s="2"/>
      <c r="M733" s="2"/>
    </row>
    <row r="734" ht="14.25" customHeight="1">
      <c r="G734" s="2"/>
      <c r="M734" s="2"/>
    </row>
    <row r="735" ht="14.25" customHeight="1">
      <c r="G735" s="2"/>
      <c r="M735" s="2"/>
    </row>
    <row r="736" ht="14.25" customHeight="1">
      <c r="G736" s="2"/>
      <c r="M736" s="2"/>
    </row>
    <row r="737" ht="14.25" customHeight="1">
      <c r="G737" s="2"/>
      <c r="M737" s="2"/>
    </row>
    <row r="738" ht="14.25" customHeight="1">
      <c r="G738" s="2"/>
      <c r="M738" s="2"/>
    </row>
    <row r="739" ht="14.25" customHeight="1">
      <c r="G739" s="2"/>
      <c r="M739" s="2"/>
    </row>
    <row r="740" ht="14.25" customHeight="1">
      <c r="G740" s="2"/>
      <c r="M740" s="2"/>
    </row>
    <row r="741" ht="14.25" customHeight="1">
      <c r="G741" s="2"/>
      <c r="M741" s="2"/>
    </row>
    <row r="742" ht="14.25" customHeight="1">
      <c r="G742" s="2"/>
      <c r="M742" s="2"/>
    </row>
    <row r="743" ht="14.25" customHeight="1">
      <c r="G743" s="2"/>
      <c r="M743" s="2"/>
    </row>
    <row r="744" ht="14.25" customHeight="1">
      <c r="G744" s="2"/>
      <c r="M744" s="2"/>
    </row>
    <row r="745" ht="14.25" customHeight="1">
      <c r="G745" s="2"/>
      <c r="M745" s="2"/>
    </row>
    <row r="746" ht="14.25" customHeight="1">
      <c r="G746" s="2"/>
      <c r="M746" s="2"/>
    </row>
    <row r="747" ht="14.25" customHeight="1">
      <c r="G747" s="2"/>
      <c r="M747" s="2"/>
    </row>
    <row r="748" ht="14.25" customHeight="1">
      <c r="G748" s="2"/>
      <c r="M748" s="2"/>
    </row>
    <row r="749" ht="14.25" customHeight="1">
      <c r="G749" s="2"/>
      <c r="M749" s="2"/>
    </row>
    <row r="750" ht="14.25" customHeight="1">
      <c r="G750" s="2"/>
      <c r="M750" s="2"/>
    </row>
    <row r="751" ht="14.25" customHeight="1">
      <c r="G751" s="2"/>
      <c r="M751" s="2"/>
    </row>
    <row r="752" ht="14.25" customHeight="1">
      <c r="G752" s="2"/>
      <c r="M752" s="2"/>
    </row>
    <row r="753" ht="14.25" customHeight="1">
      <c r="G753" s="2"/>
      <c r="M753" s="2"/>
    </row>
    <row r="754" ht="14.25" customHeight="1">
      <c r="G754" s="2"/>
      <c r="M754" s="2"/>
    </row>
    <row r="755" ht="14.25" customHeight="1">
      <c r="G755" s="2"/>
      <c r="M755" s="2"/>
    </row>
    <row r="756" ht="14.25" customHeight="1">
      <c r="G756" s="2"/>
      <c r="M756" s="2"/>
    </row>
    <row r="757" ht="14.25" customHeight="1">
      <c r="G757" s="2"/>
      <c r="M757" s="2"/>
    </row>
    <row r="758" ht="14.25" customHeight="1">
      <c r="G758" s="2"/>
      <c r="M758" s="2"/>
    </row>
    <row r="759" ht="14.25" customHeight="1">
      <c r="G759" s="2"/>
      <c r="M759" s="2"/>
    </row>
    <row r="760" ht="14.25" customHeight="1">
      <c r="G760" s="2"/>
      <c r="M760" s="2"/>
    </row>
    <row r="761" ht="14.25" customHeight="1">
      <c r="G761" s="2"/>
      <c r="M761" s="2"/>
    </row>
    <row r="762" ht="14.25" customHeight="1">
      <c r="G762" s="2"/>
      <c r="M762" s="2"/>
    </row>
    <row r="763" ht="14.25" customHeight="1">
      <c r="G763" s="2"/>
      <c r="M763" s="2"/>
    </row>
    <row r="764" ht="14.25" customHeight="1">
      <c r="G764" s="2"/>
      <c r="M764" s="2"/>
    </row>
    <row r="765" ht="14.25" customHeight="1">
      <c r="G765" s="2"/>
      <c r="M765" s="2"/>
    </row>
    <row r="766" ht="14.25" customHeight="1">
      <c r="G766" s="2"/>
      <c r="M766" s="2"/>
    </row>
    <row r="767" ht="14.25" customHeight="1">
      <c r="G767" s="2"/>
      <c r="M767" s="2"/>
    </row>
    <row r="768" ht="14.25" customHeight="1">
      <c r="G768" s="2"/>
      <c r="M768" s="2"/>
    </row>
    <row r="769" ht="14.25" customHeight="1">
      <c r="G769" s="2"/>
      <c r="M769" s="2"/>
    </row>
    <row r="770" ht="14.25" customHeight="1">
      <c r="G770" s="2"/>
      <c r="M770" s="2"/>
    </row>
    <row r="771" ht="14.25" customHeight="1">
      <c r="G771" s="2"/>
      <c r="M771" s="2"/>
    </row>
    <row r="772" ht="14.25" customHeight="1">
      <c r="G772" s="2"/>
      <c r="M772" s="2"/>
    </row>
    <row r="773" ht="14.25" customHeight="1">
      <c r="G773" s="2"/>
      <c r="M773" s="2"/>
    </row>
    <row r="774" ht="14.25" customHeight="1">
      <c r="G774" s="2"/>
      <c r="M774" s="2"/>
    </row>
    <row r="775" ht="14.25" customHeight="1">
      <c r="G775" s="2"/>
      <c r="M775" s="2"/>
    </row>
    <row r="776" ht="14.25" customHeight="1">
      <c r="G776" s="2"/>
      <c r="M776" s="2"/>
    </row>
    <row r="777" ht="14.25" customHeight="1">
      <c r="G777" s="2"/>
      <c r="M777" s="2"/>
    </row>
    <row r="778" ht="14.25" customHeight="1">
      <c r="G778" s="2"/>
      <c r="M778" s="2"/>
    </row>
    <row r="779" ht="14.25" customHeight="1">
      <c r="G779" s="2"/>
      <c r="M779" s="2"/>
    </row>
    <row r="780" ht="14.25" customHeight="1">
      <c r="G780" s="2"/>
      <c r="M780" s="2"/>
    </row>
    <row r="781" ht="14.25" customHeight="1">
      <c r="G781" s="2"/>
      <c r="M781" s="2"/>
    </row>
    <row r="782" ht="14.25" customHeight="1">
      <c r="G782" s="2"/>
      <c r="M782" s="2"/>
    </row>
    <row r="783" ht="14.25" customHeight="1">
      <c r="G783" s="2"/>
      <c r="M783" s="2"/>
    </row>
    <row r="784" ht="14.25" customHeight="1">
      <c r="G784" s="2"/>
      <c r="M784" s="2"/>
    </row>
    <row r="785" ht="14.25" customHeight="1">
      <c r="G785" s="2"/>
      <c r="M785" s="2"/>
    </row>
    <row r="786" ht="14.25" customHeight="1">
      <c r="G786" s="2"/>
      <c r="M786" s="2"/>
    </row>
    <row r="787" ht="14.25" customHeight="1">
      <c r="G787" s="2"/>
      <c r="M787" s="2"/>
    </row>
    <row r="788" ht="14.25" customHeight="1">
      <c r="G788" s="2"/>
      <c r="M788" s="2"/>
    </row>
    <row r="789" ht="14.25" customHeight="1">
      <c r="G789" s="2"/>
      <c r="M789" s="2"/>
    </row>
    <row r="790" ht="14.25" customHeight="1">
      <c r="G790" s="2"/>
      <c r="M790" s="2"/>
    </row>
    <row r="791" ht="14.25" customHeight="1">
      <c r="G791" s="2"/>
      <c r="M791" s="2"/>
    </row>
    <row r="792" ht="14.25" customHeight="1">
      <c r="G792" s="2"/>
      <c r="M792" s="2"/>
    </row>
    <row r="793" ht="14.25" customHeight="1">
      <c r="G793" s="2"/>
      <c r="M793" s="2"/>
    </row>
    <row r="794" ht="14.25" customHeight="1">
      <c r="G794" s="2"/>
      <c r="M794" s="2"/>
    </row>
    <row r="795" ht="14.25" customHeight="1">
      <c r="G795" s="2"/>
      <c r="M795" s="2"/>
    </row>
    <row r="796" ht="14.25" customHeight="1">
      <c r="G796" s="2"/>
      <c r="M796" s="2"/>
    </row>
    <row r="797" ht="14.25" customHeight="1">
      <c r="G797" s="2"/>
      <c r="M797" s="2"/>
    </row>
    <row r="798" ht="14.25" customHeight="1">
      <c r="G798" s="2"/>
      <c r="M798" s="2"/>
    </row>
    <row r="799" ht="14.25" customHeight="1">
      <c r="G799" s="2"/>
      <c r="M799" s="2"/>
    </row>
    <row r="800" ht="14.25" customHeight="1">
      <c r="G800" s="2"/>
      <c r="M800" s="2"/>
    </row>
    <row r="801" ht="14.25" customHeight="1">
      <c r="G801" s="2"/>
      <c r="M801" s="2"/>
    </row>
    <row r="802" ht="14.25" customHeight="1">
      <c r="G802" s="2"/>
      <c r="M802" s="2"/>
    </row>
    <row r="803" ht="14.25" customHeight="1">
      <c r="G803" s="2"/>
      <c r="M803" s="2"/>
    </row>
    <row r="804" ht="14.25" customHeight="1">
      <c r="G804" s="2"/>
      <c r="M804" s="2"/>
    </row>
    <row r="805" ht="14.25" customHeight="1">
      <c r="G805" s="2"/>
      <c r="M805" s="2"/>
    </row>
    <row r="806" ht="14.25" customHeight="1">
      <c r="G806" s="2"/>
      <c r="M806" s="2"/>
    </row>
    <row r="807" ht="14.25" customHeight="1">
      <c r="G807" s="2"/>
      <c r="M807" s="2"/>
    </row>
    <row r="808" ht="14.25" customHeight="1">
      <c r="G808" s="2"/>
      <c r="M808" s="2"/>
    </row>
    <row r="809" ht="14.25" customHeight="1">
      <c r="G809" s="2"/>
      <c r="M809" s="2"/>
    </row>
    <row r="810" ht="14.25" customHeight="1">
      <c r="G810" s="2"/>
      <c r="M810" s="2"/>
    </row>
    <row r="811" ht="14.25" customHeight="1">
      <c r="G811" s="2"/>
      <c r="M811" s="2"/>
    </row>
    <row r="812" ht="14.25" customHeight="1">
      <c r="G812" s="2"/>
      <c r="M812" s="2"/>
    </row>
    <row r="813" ht="14.25" customHeight="1">
      <c r="G813" s="2"/>
      <c r="M813" s="2"/>
    </row>
    <row r="814" ht="14.25" customHeight="1">
      <c r="G814" s="2"/>
      <c r="M814" s="2"/>
    </row>
    <row r="815" ht="14.25" customHeight="1">
      <c r="G815" s="2"/>
      <c r="M815" s="2"/>
    </row>
    <row r="816" ht="14.25" customHeight="1">
      <c r="G816" s="2"/>
      <c r="M816" s="2"/>
    </row>
    <row r="817" ht="14.25" customHeight="1">
      <c r="G817" s="2"/>
      <c r="M817" s="2"/>
    </row>
    <row r="818" ht="14.25" customHeight="1">
      <c r="G818" s="2"/>
      <c r="M818" s="2"/>
    </row>
    <row r="819" ht="14.25" customHeight="1">
      <c r="G819" s="2"/>
      <c r="M819" s="2"/>
    </row>
    <row r="820" ht="14.25" customHeight="1">
      <c r="G820" s="2"/>
      <c r="M820" s="2"/>
    </row>
    <row r="821" ht="14.25" customHeight="1">
      <c r="G821" s="2"/>
      <c r="M821" s="2"/>
    </row>
    <row r="822" ht="14.25" customHeight="1">
      <c r="G822" s="2"/>
      <c r="M822" s="2"/>
    </row>
    <row r="823" ht="14.25" customHeight="1">
      <c r="G823" s="2"/>
      <c r="M823" s="2"/>
    </row>
    <row r="824" ht="14.25" customHeight="1">
      <c r="G824" s="2"/>
      <c r="M824" s="2"/>
    </row>
    <row r="825" ht="14.25" customHeight="1">
      <c r="G825" s="2"/>
      <c r="M825" s="2"/>
    </row>
    <row r="826" ht="14.25" customHeight="1">
      <c r="G826" s="2"/>
      <c r="M826" s="2"/>
    </row>
    <row r="827" ht="14.25" customHeight="1">
      <c r="G827" s="2"/>
      <c r="M827" s="2"/>
    </row>
    <row r="828" ht="14.25" customHeight="1">
      <c r="G828" s="2"/>
      <c r="M828" s="2"/>
    </row>
    <row r="829" ht="14.25" customHeight="1">
      <c r="G829" s="2"/>
      <c r="M829" s="2"/>
    </row>
    <row r="830" ht="14.25" customHeight="1">
      <c r="G830" s="2"/>
      <c r="M830" s="2"/>
    </row>
    <row r="831" ht="14.25" customHeight="1">
      <c r="G831" s="2"/>
      <c r="M831" s="2"/>
    </row>
    <row r="832" ht="14.25" customHeight="1">
      <c r="G832" s="2"/>
      <c r="M832" s="2"/>
    </row>
    <row r="833" ht="14.25" customHeight="1">
      <c r="G833" s="2"/>
      <c r="M833" s="2"/>
    </row>
    <row r="834" ht="14.25" customHeight="1">
      <c r="G834" s="2"/>
      <c r="M834" s="2"/>
    </row>
    <row r="835" ht="14.25" customHeight="1">
      <c r="G835" s="2"/>
      <c r="M835" s="2"/>
    </row>
    <row r="836" ht="14.25" customHeight="1">
      <c r="G836" s="2"/>
      <c r="M836" s="2"/>
    </row>
    <row r="837" ht="14.25" customHeight="1">
      <c r="G837" s="2"/>
      <c r="M837" s="2"/>
    </row>
    <row r="838" ht="14.25" customHeight="1">
      <c r="G838" s="2"/>
      <c r="M838" s="2"/>
    </row>
    <row r="839" ht="14.25" customHeight="1">
      <c r="G839" s="2"/>
      <c r="M839" s="2"/>
    </row>
    <row r="840" ht="14.25" customHeight="1">
      <c r="G840" s="2"/>
      <c r="M840" s="2"/>
    </row>
    <row r="841" ht="14.25" customHeight="1">
      <c r="G841" s="2"/>
      <c r="M841" s="2"/>
    </row>
    <row r="842" ht="14.25" customHeight="1">
      <c r="G842" s="2"/>
      <c r="M842" s="2"/>
    </row>
    <row r="843" ht="14.25" customHeight="1">
      <c r="G843" s="2"/>
      <c r="M843" s="2"/>
    </row>
    <row r="844" ht="14.25" customHeight="1">
      <c r="G844" s="2"/>
      <c r="M844" s="2"/>
    </row>
    <row r="845" ht="14.25" customHeight="1">
      <c r="G845" s="2"/>
      <c r="M845" s="2"/>
    </row>
    <row r="846" ht="14.25" customHeight="1">
      <c r="G846" s="2"/>
      <c r="M846" s="2"/>
    </row>
    <row r="847" ht="14.25" customHeight="1">
      <c r="G847" s="2"/>
      <c r="M847" s="2"/>
    </row>
    <row r="848" ht="14.25" customHeight="1">
      <c r="G848" s="2"/>
      <c r="M848" s="2"/>
    </row>
    <row r="849" ht="14.25" customHeight="1">
      <c r="G849" s="2"/>
      <c r="M849" s="2"/>
    </row>
    <row r="850" ht="14.25" customHeight="1">
      <c r="G850" s="2"/>
      <c r="M850" s="2"/>
    </row>
    <row r="851" ht="14.25" customHeight="1">
      <c r="G851" s="2"/>
      <c r="M851" s="2"/>
    </row>
    <row r="852" ht="14.25" customHeight="1">
      <c r="G852" s="2"/>
      <c r="M852" s="2"/>
    </row>
    <row r="853" ht="14.25" customHeight="1">
      <c r="G853" s="2"/>
      <c r="M853" s="2"/>
    </row>
    <row r="854" ht="14.25" customHeight="1">
      <c r="G854" s="2"/>
      <c r="M854" s="2"/>
    </row>
    <row r="855" ht="14.25" customHeight="1">
      <c r="G855" s="2"/>
      <c r="M855" s="2"/>
    </row>
    <row r="856" ht="14.25" customHeight="1">
      <c r="G856" s="2"/>
      <c r="M856" s="2"/>
    </row>
    <row r="857" ht="14.25" customHeight="1">
      <c r="G857" s="2"/>
      <c r="M857" s="2"/>
    </row>
    <row r="858" ht="14.25" customHeight="1">
      <c r="G858" s="2"/>
      <c r="M858" s="2"/>
    </row>
    <row r="859" ht="14.25" customHeight="1">
      <c r="G859" s="2"/>
      <c r="M859" s="2"/>
    </row>
    <row r="860" ht="14.25" customHeight="1">
      <c r="G860" s="2"/>
      <c r="M860" s="2"/>
    </row>
    <row r="861" ht="14.25" customHeight="1">
      <c r="G861" s="2"/>
      <c r="M861" s="2"/>
    </row>
    <row r="862" ht="14.25" customHeight="1">
      <c r="G862" s="2"/>
      <c r="M862" s="2"/>
    </row>
    <row r="863" ht="14.25" customHeight="1">
      <c r="G863" s="2"/>
      <c r="M863" s="2"/>
    </row>
    <row r="864" ht="14.25" customHeight="1">
      <c r="G864" s="2"/>
      <c r="M864" s="2"/>
    </row>
    <row r="865" ht="14.25" customHeight="1">
      <c r="G865" s="2"/>
      <c r="M865" s="2"/>
    </row>
    <row r="866" ht="14.25" customHeight="1">
      <c r="G866" s="2"/>
      <c r="M866" s="2"/>
    </row>
    <row r="867" ht="14.25" customHeight="1">
      <c r="G867" s="2"/>
      <c r="M867" s="2"/>
    </row>
    <row r="868" ht="14.25" customHeight="1">
      <c r="G868" s="2"/>
      <c r="M868" s="2"/>
    </row>
    <row r="869" ht="14.25" customHeight="1">
      <c r="G869" s="2"/>
      <c r="M869" s="2"/>
    </row>
    <row r="870" ht="14.25" customHeight="1">
      <c r="G870" s="2"/>
      <c r="M870" s="2"/>
    </row>
    <row r="871" ht="14.25" customHeight="1">
      <c r="G871" s="2"/>
      <c r="M871" s="2"/>
    </row>
    <row r="872" ht="14.25" customHeight="1">
      <c r="G872" s="2"/>
      <c r="M872" s="2"/>
    </row>
    <row r="873" ht="14.25" customHeight="1">
      <c r="G873" s="2"/>
      <c r="M873" s="2"/>
    </row>
    <row r="874" ht="14.25" customHeight="1">
      <c r="G874" s="2"/>
      <c r="M874" s="2"/>
    </row>
    <row r="875" ht="14.25" customHeight="1">
      <c r="G875" s="2"/>
      <c r="M875" s="2"/>
    </row>
    <row r="876" ht="14.25" customHeight="1">
      <c r="G876" s="2"/>
      <c r="M876" s="2"/>
    </row>
    <row r="877" ht="14.25" customHeight="1">
      <c r="G877" s="2"/>
      <c r="M877" s="2"/>
    </row>
    <row r="878" ht="14.25" customHeight="1">
      <c r="G878" s="2"/>
      <c r="M878" s="2"/>
    </row>
    <row r="879" ht="14.25" customHeight="1">
      <c r="G879" s="2"/>
      <c r="M879" s="2"/>
    </row>
    <row r="880" ht="14.25" customHeight="1">
      <c r="G880" s="2"/>
      <c r="M880" s="2"/>
    </row>
    <row r="881" ht="14.25" customHeight="1">
      <c r="G881" s="2"/>
      <c r="M881" s="2"/>
    </row>
    <row r="882" ht="14.25" customHeight="1">
      <c r="G882" s="2"/>
      <c r="M882" s="2"/>
    </row>
    <row r="883" ht="14.25" customHeight="1">
      <c r="G883" s="2"/>
      <c r="M883" s="2"/>
    </row>
    <row r="884" ht="14.25" customHeight="1">
      <c r="G884" s="2"/>
      <c r="M884" s="2"/>
    </row>
    <row r="885" ht="14.25" customHeight="1">
      <c r="G885" s="2"/>
      <c r="M885" s="2"/>
    </row>
    <row r="886" ht="14.25" customHeight="1">
      <c r="G886" s="2"/>
      <c r="M886" s="2"/>
    </row>
    <row r="887" ht="14.25" customHeight="1">
      <c r="G887" s="2"/>
      <c r="M887" s="2"/>
    </row>
    <row r="888" ht="14.25" customHeight="1">
      <c r="G888" s="2"/>
      <c r="M888" s="2"/>
    </row>
    <row r="889" ht="14.25" customHeight="1">
      <c r="G889" s="2"/>
      <c r="M889" s="2"/>
    </row>
    <row r="890" ht="14.25" customHeight="1">
      <c r="G890" s="2"/>
      <c r="M890" s="2"/>
    </row>
    <row r="891" ht="14.25" customHeight="1">
      <c r="G891" s="2"/>
      <c r="M891" s="2"/>
    </row>
    <row r="892" ht="14.25" customHeight="1">
      <c r="G892" s="2"/>
      <c r="M892" s="2"/>
    </row>
    <row r="893" ht="14.25" customHeight="1">
      <c r="G893" s="2"/>
      <c r="M893" s="2"/>
    </row>
    <row r="894" ht="14.25" customHeight="1">
      <c r="G894" s="2"/>
      <c r="M894" s="2"/>
    </row>
    <row r="895" ht="14.25" customHeight="1">
      <c r="G895" s="2"/>
      <c r="M895" s="2"/>
    </row>
    <row r="896" ht="14.25" customHeight="1">
      <c r="G896" s="2"/>
      <c r="M896" s="2"/>
    </row>
    <row r="897" ht="14.25" customHeight="1">
      <c r="G897" s="2"/>
      <c r="M897" s="2"/>
    </row>
    <row r="898" ht="14.25" customHeight="1">
      <c r="G898" s="2"/>
      <c r="M898" s="2"/>
    </row>
    <row r="899" ht="14.25" customHeight="1">
      <c r="G899" s="2"/>
      <c r="M899" s="2"/>
    </row>
    <row r="900" ht="14.25" customHeight="1">
      <c r="G900" s="2"/>
      <c r="M900" s="2"/>
    </row>
    <row r="901" ht="14.25" customHeight="1">
      <c r="G901" s="2"/>
      <c r="M901" s="2"/>
    </row>
    <row r="902" ht="14.25" customHeight="1">
      <c r="G902" s="2"/>
      <c r="M902" s="2"/>
    </row>
    <row r="903" ht="14.25" customHeight="1">
      <c r="G903" s="2"/>
      <c r="M903" s="2"/>
    </row>
    <row r="904" ht="14.25" customHeight="1">
      <c r="G904" s="2"/>
      <c r="M904" s="2"/>
    </row>
    <row r="905" ht="14.25" customHeight="1">
      <c r="G905" s="2"/>
      <c r="M905" s="2"/>
    </row>
    <row r="906" ht="14.25" customHeight="1">
      <c r="G906" s="2"/>
      <c r="M906" s="2"/>
    </row>
    <row r="907" ht="14.25" customHeight="1">
      <c r="G907" s="2"/>
      <c r="M907" s="2"/>
    </row>
    <row r="908" ht="14.25" customHeight="1">
      <c r="G908" s="2"/>
      <c r="M908" s="2"/>
    </row>
    <row r="909" ht="14.25" customHeight="1">
      <c r="G909" s="2"/>
      <c r="M909" s="2"/>
    </row>
    <row r="910" ht="14.25" customHeight="1">
      <c r="G910" s="2"/>
      <c r="M910" s="2"/>
    </row>
    <row r="911" ht="14.25" customHeight="1">
      <c r="G911" s="2"/>
      <c r="M911" s="2"/>
    </row>
    <row r="912" ht="14.25" customHeight="1">
      <c r="G912" s="2"/>
      <c r="M912" s="2"/>
    </row>
    <row r="913" ht="14.25" customHeight="1">
      <c r="G913" s="2"/>
      <c r="M913" s="2"/>
    </row>
    <row r="914" ht="14.25" customHeight="1">
      <c r="G914" s="2"/>
      <c r="M914" s="2"/>
    </row>
    <row r="915" ht="14.25" customHeight="1">
      <c r="G915" s="2"/>
      <c r="M915" s="2"/>
    </row>
    <row r="916" ht="14.25" customHeight="1">
      <c r="G916" s="2"/>
      <c r="M916" s="2"/>
    </row>
    <row r="917" ht="14.25" customHeight="1">
      <c r="G917" s="2"/>
      <c r="M917" s="2"/>
    </row>
    <row r="918" ht="14.25" customHeight="1">
      <c r="G918" s="2"/>
      <c r="M918" s="2"/>
    </row>
    <row r="919" ht="14.25" customHeight="1">
      <c r="G919" s="2"/>
      <c r="M919" s="2"/>
    </row>
    <row r="920" ht="14.25" customHeight="1">
      <c r="G920" s="2"/>
      <c r="M920" s="2"/>
    </row>
    <row r="921" ht="14.25" customHeight="1">
      <c r="G921" s="2"/>
      <c r="M921" s="2"/>
    </row>
    <row r="922" ht="14.25" customHeight="1">
      <c r="G922" s="2"/>
      <c r="M922" s="2"/>
    </row>
    <row r="923" ht="14.25" customHeight="1">
      <c r="G923" s="2"/>
      <c r="M923" s="2"/>
    </row>
    <row r="924" ht="14.25" customHeight="1">
      <c r="G924" s="2"/>
      <c r="M924" s="2"/>
    </row>
    <row r="925" ht="14.25" customHeight="1">
      <c r="G925" s="2"/>
      <c r="M925" s="2"/>
    </row>
    <row r="926" ht="14.25" customHeight="1">
      <c r="G926" s="2"/>
      <c r="M926" s="2"/>
    </row>
    <row r="927" ht="14.25" customHeight="1">
      <c r="G927" s="2"/>
      <c r="M927" s="2"/>
    </row>
    <row r="928" ht="14.25" customHeight="1">
      <c r="G928" s="2"/>
      <c r="M928" s="2"/>
    </row>
    <row r="929" ht="14.25" customHeight="1">
      <c r="G929" s="2"/>
      <c r="M929" s="2"/>
    </row>
    <row r="930" ht="14.25" customHeight="1">
      <c r="G930" s="2"/>
      <c r="M930" s="2"/>
    </row>
    <row r="931" ht="14.25" customHeight="1">
      <c r="G931" s="2"/>
      <c r="M931" s="2"/>
    </row>
    <row r="932" ht="14.25" customHeight="1">
      <c r="G932" s="2"/>
      <c r="M932" s="2"/>
    </row>
    <row r="933" ht="14.25" customHeight="1">
      <c r="G933" s="2"/>
      <c r="M933" s="2"/>
    </row>
    <row r="934" ht="14.25" customHeight="1">
      <c r="G934" s="2"/>
      <c r="M934" s="2"/>
    </row>
    <row r="935" ht="14.25" customHeight="1">
      <c r="G935" s="2"/>
      <c r="M935" s="2"/>
    </row>
    <row r="936" ht="14.25" customHeight="1">
      <c r="G936" s="2"/>
      <c r="M936" s="2"/>
    </row>
    <row r="937" ht="14.25" customHeight="1">
      <c r="G937" s="2"/>
      <c r="M937" s="2"/>
    </row>
    <row r="938" ht="14.25" customHeight="1">
      <c r="G938" s="2"/>
      <c r="M938" s="2"/>
    </row>
    <row r="939" ht="14.25" customHeight="1">
      <c r="G939" s="2"/>
      <c r="M939" s="2"/>
    </row>
    <row r="940" ht="14.25" customHeight="1">
      <c r="G940" s="2"/>
      <c r="M940" s="2"/>
    </row>
    <row r="941" ht="14.25" customHeight="1">
      <c r="G941" s="2"/>
      <c r="M941" s="2"/>
    </row>
    <row r="942" ht="14.25" customHeight="1">
      <c r="G942" s="2"/>
      <c r="M942" s="2"/>
    </row>
    <row r="943" ht="14.25" customHeight="1">
      <c r="G943" s="2"/>
      <c r="M943" s="2"/>
    </row>
    <row r="944" ht="14.25" customHeight="1">
      <c r="G944" s="2"/>
      <c r="M944" s="2"/>
    </row>
    <row r="945" ht="14.25" customHeight="1">
      <c r="G945" s="2"/>
      <c r="M945" s="2"/>
    </row>
    <row r="946" ht="14.25" customHeight="1">
      <c r="G946" s="2"/>
      <c r="M946" s="2"/>
    </row>
    <row r="947" ht="14.25" customHeight="1">
      <c r="G947" s="2"/>
      <c r="M947" s="2"/>
    </row>
    <row r="948" ht="14.25" customHeight="1">
      <c r="G948" s="2"/>
      <c r="M948" s="2"/>
    </row>
    <row r="949" ht="14.25" customHeight="1">
      <c r="G949" s="2"/>
      <c r="M949" s="2"/>
    </row>
    <row r="950" ht="14.25" customHeight="1">
      <c r="G950" s="2"/>
      <c r="M950" s="2"/>
    </row>
    <row r="951" ht="14.25" customHeight="1">
      <c r="G951" s="2"/>
      <c r="M951" s="2"/>
    </row>
    <row r="952" ht="14.25" customHeight="1">
      <c r="G952" s="2"/>
      <c r="M952" s="2"/>
    </row>
    <row r="953" ht="14.25" customHeight="1">
      <c r="G953" s="2"/>
      <c r="M953" s="2"/>
    </row>
    <row r="954" ht="14.25" customHeight="1">
      <c r="G954" s="2"/>
      <c r="M954" s="2"/>
    </row>
    <row r="955" ht="14.25" customHeight="1">
      <c r="G955" s="2"/>
      <c r="M955" s="2"/>
    </row>
    <row r="956" ht="14.25" customHeight="1">
      <c r="G956" s="2"/>
      <c r="M956" s="2"/>
    </row>
    <row r="957" ht="14.25" customHeight="1">
      <c r="G957" s="2"/>
      <c r="M957" s="2"/>
    </row>
    <row r="958" ht="14.25" customHeight="1">
      <c r="G958" s="2"/>
      <c r="M958" s="2"/>
    </row>
    <row r="959" ht="14.25" customHeight="1">
      <c r="G959" s="2"/>
      <c r="M959" s="2"/>
    </row>
    <row r="960" ht="14.25" customHeight="1">
      <c r="G960" s="2"/>
      <c r="M960" s="2"/>
    </row>
    <row r="961" ht="14.25" customHeight="1">
      <c r="G961" s="2"/>
      <c r="M961" s="2"/>
    </row>
    <row r="962" ht="14.25" customHeight="1">
      <c r="G962" s="2"/>
      <c r="M962" s="2"/>
    </row>
    <row r="963" ht="14.25" customHeight="1">
      <c r="G963" s="2"/>
      <c r="M963" s="2"/>
    </row>
    <row r="964" ht="14.25" customHeight="1">
      <c r="G964" s="2"/>
      <c r="M964" s="2"/>
    </row>
    <row r="965" ht="14.25" customHeight="1">
      <c r="G965" s="2"/>
      <c r="M965" s="2"/>
    </row>
    <row r="966" ht="14.25" customHeight="1">
      <c r="G966" s="2"/>
      <c r="M966" s="2"/>
    </row>
    <row r="967" ht="14.25" customHeight="1">
      <c r="G967" s="2"/>
      <c r="M967" s="2"/>
    </row>
    <row r="968" ht="14.25" customHeight="1">
      <c r="G968" s="2"/>
      <c r="M968" s="2"/>
    </row>
    <row r="969" ht="14.25" customHeight="1">
      <c r="G969" s="2"/>
      <c r="M969" s="2"/>
    </row>
    <row r="970" ht="14.25" customHeight="1">
      <c r="G970" s="2"/>
      <c r="M970" s="2"/>
    </row>
    <row r="971" ht="14.25" customHeight="1">
      <c r="G971" s="2"/>
      <c r="M971" s="2"/>
    </row>
    <row r="972" ht="14.25" customHeight="1">
      <c r="G972" s="2"/>
      <c r="M972" s="2"/>
    </row>
    <row r="973" ht="14.25" customHeight="1">
      <c r="G973" s="2"/>
      <c r="M973" s="2"/>
    </row>
    <row r="974" ht="14.25" customHeight="1">
      <c r="G974" s="2"/>
      <c r="M974" s="2"/>
    </row>
    <row r="975" ht="14.25" customHeight="1">
      <c r="G975" s="2"/>
      <c r="M975" s="2"/>
    </row>
    <row r="976" ht="14.25" customHeight="1">
      <c r="G976" s="2"/>
      <c r="M976" s="2"/>
    </row>
    <row r="977" ht="14.25" customHeight="1">
      <c r="G977" s="2"/>
      <c r="M977" s="2"/>
    </row>
    <row r="978" ht="14.25" customHeight="1">
      <c r="G978" s="2"/>
      <c r="M978" s="2"/>
    </row>
    <row r="979" ht="14.25" customHeight="1">
      <c r="G979" s="2"/>
      <c r="M979" s="2"/>
    </row>
    <row r="980" ht="14.25" customHeight="1">
      <c r="G980" s="2"/>
      <c r="M980" s="2"/>
    </row>
    <row r="981" ht="14.25" customHeight="1">
      <c r="G981" s="2"/>
      <c r="M981" s="2"/>
    </row>
    <row r="982" ht="14.25" customHeight="1">
      <c r="G982" s="2"/>
      <c r="M982" s="2"/>
    </row>
    <row r="983" ht="14.25" customHeight="1">
      <c r="G983" s="2"/>
      <c r="M983" s="2"/>
    </row>
    <row r="984" ht="14.25" customHeight="1">
      <c r="G984" s="2"/>
      <c r="M984" s="2"/>
    </row>
    <row r="985" ht="14.25" customHeight="1">
      <c r="G985" s="2"/>
      <c r="M985" s="2"/>
    </row>
    <row r="986" ht="14.25" customHeight="1">
      <c r="G986" s="2"/>
      <c r="M986" s="2"/>
    </row>
    <row r="987" ht="14.25" customHeight="1">
      <c r="G987" s="2"/>
      <c r="M987" s="2"/>
    </row>
    <row r="988" ht="14.25" customHeight="1">
      <c r="G988" s="2"/>
      <c r="M988" s="2"/>
    </row>
    <row r="989" ht="14.25" customHeight="1">
      <c r="G989" s="2"/>
      <c r="M989" s="2"/>
    </row>
    <row r="990" ht="14.25" customHeight="1">
      <c r="G990" s="2"/>
      <c r="M990" s="2"/>
    </row>
    <row r="991" ht="14.25" customHeight="1">
      <c r="G991" s="2"/>
      <c r="M991" s="2"/>
    </row>
    <row r="992" ht="14.25" customHeight="1">
      <c r="G992" s="2"/>
      <c r="M992" s="2"/>
    </row>
    <row r="993" ht="14.25" customHeight="1">
      <c r="G993" s="2"/>
      <c r="M993" s="2"/>
    </row>
    <row r="994" ht="14.25" customHeight="1">
      <c r="G994" s="2"/>
      <c r="M994" s="2"/>
    </row>
    <row r="995" ht="14.25" customHeight="1">
      <c r="G995" s="2"/>
      <c r="M995" s="2"/>
    </row>
    <row r="996" ht="14.25" customHeight="1">
      <c r="G996" s="2"/>
      <c r="M996" s="2"/>
    </row>
    <row r="997" ht="14.25" customHeight="1">
      <c r="G997" s="2"/>
      <c r="M997" s="2"/>
    </row>
    <row r="998" ht="14.25" customHeight="1">
      <c r="G998" s="2"/>
      <c r="M998" s="2"/>
    </row>
    <row r="999" ht="14.25" customHeight="1">
      <c r="G999" s="2"/>
      <c r="M999" s="2"/>
    </row>
    <row r="1000" ht="14.25" customHeight="1">
      <c r="G1000" s="2"/>
      <c r="M1000" s="2"/>
    </row>
  </sheetData>
  <hyperlinks>
    <hyperlink r:id="rId2" ref="L2"/>
    <hyperlink r:id="rId3" ref="L3"/>
    <hyperlink r:id="rId4" ref="L4"/>
    <hyperlink r:id="rId5" ref="L5"/>
    <hyperlink r:id="rId6" ref="L8"/>
    <hyperlink r:id="rId7" ref="L10"/>
    <hyperlink r:id="rId8" ref="L14"/>
    <hyperlink r:id="rId9" ref="L17"/>
    <hyperlink r:id="rId10" ref="L26"/>
    <hyperlink r:id="rId11" ref="L30"/>
    <hyperlink r:id="rId12" ref="L33"/>
    <hyperlink r:id="rId13" ref="L38"/>
    <hyperlink r:id="rId14" ref="L43"/>
    <hyperlink r:id="rId15" ref="L46"/>
    <hyperlink r:id="rId16" ref="L61"/>
    <hyperlink r:id="rId17" ref="L63"/>
    <hyperlink r:id="rId18" ref="L64"/>
    <hyperlink r:id="rId19" ref="L67"/>
    <hyperlink r:id="rId20" ref="L90"/>
    <hyperlink r:id="rId21" ref="L91"/>
    <hyperlink r:id="rId22" ref="L94"/>
    <hyperlink r:id="rId23" ref="L95"/>
    <hyperlink r:id="rId24" ref="L96"/>
    <hyperlink r:id="rId25" ref="L155"/>
    <hyperlink r:id="rId26" ref="L161"/>
    <hyperlink r:id="rId27" ref="L164"/>
    <hyperlink r:id="rId28" ref="L166"/>
    <hyperlink r:id="rId29" ref="L176"/>
    <hyperlink r:id="rId30" ref="L188"/>
    <hyperlink r:id="rId31" ref="L192"/>
    <hyperlink r:id="rId32" ref="L207"/>
    <hyperlink r:id="rId33" ref="L208"/>
    <hyperlink r:id="rId34" ref="L209"/>
    <hyperlink r:id="rId35" ref="L211"/>
    <hyperlink r:id="rId36" ref="L212"/>
  </hyperlinks>
  <printOptions/>
  <pageMargins bottom="0.75" footer="0.0" header="0.0" left="0.7" right="0.7" top="0.75"/>
  <pageSetup orientation="landscape"/>
  <drawing r:id="rId37"/>
  <legacyDrawing r:id="rId3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24.13"/>
    <col customWidth="1" min="3" max="4" width="17.0"/>
    <col customWidth="1" min="5" max="5" width="16.38"/>
    <col customWidth="1" min="6" max="11" width="8.63"/>
    <col customWidth="1" min="12" max="12" width="18.75"/>
    <col customWidth="1" min="13" max="13" width="8.63"/>
    <col customWidth="1" min="14" max="14" width="15.5"/>
    <col customWidth="1" min="15" max="26" width="8.63"/>
  </cols>
  <sheetData>
    <row r="1" ht="14.25" customHeight="1">
      <c r="A1" s="3" t="s">
        <v>1541</v>
      </c>
      <c r="B1" s="1" t="s">
        <v>36</v>
      </c>
      <c r="C1" s="53" t="s">
        <v>1301</v>
      </c>
      <c r="D1" s="43" t="s">
        <v>1542</v>
      </c>
      <c r="E1" s="43" t="s">
        <v>1769</v>
      </c>
      <c r="F1" s="43" t="s">
        <v>1770</v>
      </c>
      <c r="G1" s="43" t="s">
        <v>484</v>
      </c>
      <c r="H1" s="1" t="s">
        <v>1771</v>
      </c>
      <c r="I1" s="3" t="s">
        <v>1544</v>
      </c>
      <c r="J1" s="3" t="s">
        <v>1545</v>
      </c>
      <c r="K1" s="3" t="s">
        <v>1546</v>
      </c>
      <c r="L1" s="3" t="s">
        <v>0</v>
      </c>
      <c r="M1" s="3" t="s">
        <v>1549</v>
      </c>
      <c r="N1" s="3" t="s">
        <v>1550</v>
      </c>
      <c r="O1" s="3" t="s">
        <v>1547</v>
      </c>
      <c r="P1" s="3" t="s">
        <v>1548</v>
      </c>
      <c r="Q1" s="3" t="s">
        <v>1551</v>
      </c>
      <c r="R1" s="3" t="s">
        <v>1552</v>
      </c>
      <c r="S1" s="3" t="s">
        <v>1548</v>
      </c>
      <c r="T1" s="3" t="s">
        <v>1553</v>
      </c>
      <c r="U1" s="1" t="s">
        <v>1554</v>
      </c>
      <c r="V1" s="1" t="s">
        <v>1555</v>
      </c>
    </row>
    <row r="2" ht="14.25" customHeight="1">
      <c r="A2" s="14">
        <v>22001.0</v>
      </c>
      <c r="B2" s="12" t="s">
        <v>38</v>
      </c>
      <c r="C2" s="54">
        <v>44759.0</v>
      </c>
      <c r="D2" s="25">
        <v>44773.0</v>
      </c>
      <c r="E2" s="25">
        <v>44560.0</v>
      </c>
      <c r="F2" s="25" t="s">
        <v>1761</v>
      </c>
      <c r="G2" s="25" t="s">
        <v>484</v>
      </c>
      <c r="H2" s="52"/>
      <c r="I2" s="14"/>
      <c r="J2" s="14">
        <v>1.0</v>
      </c>
      <c r="K2" s="14">
        <v>2.0</v>
      </c>
      <c r="L2" s="10" t="s">
        <v>483</v>
      </c>
      <c r="M2" s="14"/>
      <c r="N2" s="14"/>
      <c r="O2" s="14"/>
      <c r="P2" s="14"/>
      <c r="Q2" s="14"/>
      <c r="R2" s="14"/>
      <c r="S2" s="14"/>
      <c r="T2" s="14" t="s">
        <v>1556</v>
      </c>
      <c r="U2" s="12"/>
      <c r="V2" s="12"/>
    </row>
    <row r="3" ht="14.25" customHeight="1">
      <c r="A3" s="14">
        <v>22002.0</v>
      </c>
      <c r="B3" s="12" t="s">
        <v>485</v>
      </c>
      <c r="C3" s="54">
        <v>44718.0</v>
      </c>
      <c r="D3" s="25">
        <v>44731.0</v>
      </c>
      <c r="E3" s="25">
        <v>44560.0</v>
      </c>
      <c r="F3" s="25" t="s">
        <v>1761</v>
      </c>
      <c r="G3" s="25" t="s">
        <v>484</v>
      </c>
      <c r="H3" s="12"/>
      <c r="I3" s="14"/>
      <c r="J3" s="14">
        <v>1.0</v>
      </c>
      <c r="K3" s="14">
        <v>2.0</v>
      </c>
      <c r="L3" s="14"/>
      <c r="M3" s="14"/>
      <c r="N3" s="14"/>
      <c r="O3" s="14"/>
      <c r="P3" s="14"/>
      <c r="Q3" s="14"/>
      <c r="R3" s="14"/>
      <c r="S3" s="14"/>
      <c r="T3" s="14" t="s">
        <v>1556</v>
      </c>
      <c r="U3" s="12"/>
      <c r="V3" s="12"/>
    </row>
    <row r="4" ht="14.25" customHeight="1">
      <c r="A4" s="14">
        <v>22003.0</v>
      </c>
      <c r="B4" s="12" t="s">
        <v>150</v>
      </c>
      <c r="C4" s="54">
        <v>44726.0</v>
      </c>
      <c r="D4" s="25">
        <v>44733.0</v>
      </c>
      <c r="E4" s="25">
        <v>44560.0</v>
      </c>
      <c r="F4" s="25" t="s">
        <v>1761</v>
      </c>
      <c r="G4" s="25" t="s">
        <v>484</v>
      </c>
      <c r="H4" s="12"/>
      <c r="I4" s="14">
        <v>8.0</v>
      </c>
      <c r="J4" s="14">
        <v>2.0</v>
      </c>
      <c r="K4" s="14">
        <v>2.0</v>
      </c>
      <c r="L4" s="14"/>
      <c r="M4" s="14"/>
      <c r="N4" s="14"/>
      <c r="O4" s="14"/>
      <c r="P4" s="14"/>
      <c r="Q4" s="14">
        <v>2.0</v>
      </c>
      <c r="R4" s="14"/>
      <c r="S4" s="14"/>
      <c r="T4" s="14" t="s">
        <v>1556</v>
      </c>
      <c r="U4" s="12"/>
      <c r="V4" s="12"/>
    </row>
    <row r="5" ht="14.25" customHeight="1">
      <c r="A5" s="14">
        <v>22004.0</v>
      </c>
      <c r="B5" s="12" t="s">
        <v>486</v>
      </c>
      <c r="C5" s="54">
        <v>44789.0</v>
      </c>
      <c r="D5" s="25">
        <v>44795.0</v>
      </c>
      <c r="E5" s="25">
        <v>44560.0</v>
      </c>
      <c r="F5" s="25" t="s">
        <v>1761</v>
      </c>
      <c r="G5" s="25" t="s">
        <v>484</v>
      </c>
      <c r="H5" s="12"/>
      <c r="I5" s="14"/>
      <c r="J5" s="14">
        <v>2.0</v>
      </c>
      <c r="K5" s="14">
        <v>2.0</v>
      </c>
      <c r="L5" s="14"/>
      <c r="M5" s="14"/>
      <c r="N5" s="14"/>
      <c r="O5" s="14"/>
      <c r="P5" s="14"/>
      <c r="Q5" s="14">
        <v>2.0</v>
      </c>
      <c r="R5" s="14"/>
      <c r="S5" s="14"/>
      <c r="T5" s="14"/>
      <c r="U5" s="12"/>
      <c r="V5" s="12"/>
    </row>
    <row r="6" ht="14.25" customHeight="1">
      <c r="A6" s="14">
        <v>22005.0</v>
      </c>
      <c r="B6" s="12" t="s">
        <v>487</v>
      </c>
      <c r="C6" s="54">
        <v>44707.0</v>
      </c>
      <c r="D6" s="25">
        <v>44710.0</v>
      </c>
      <c r="E6" s="25">
        <v>44560.0</v>
      </c>
      <c r="F6" s="25" t="s">
        <v>1761</v>
      </c>
      <c r="G6" s="25" t="s">
        <v>484</v>
      </c>
      <c r="H6" s="12"/>
      <c r="I6" s="14">
        <v>5.0</v>
      </c>
      <c r="J6" s="14">
        <v>2.0</v>
      </c>
      <c r="K6" s="14">
        <v>2.0</v>
      </c>
      <c r="L6" s="14"/>
      <c r="M6" s="14"/>
      <c r="N6" s="14"/>
      <c r="O6" s="14"/>
      <c r="P6" s="14"/>
      <c r="Q6" s="14">
        <v>2.0</v>
      </c>
      <c r="R6" s="14"/>
      <c r="S6" s="14"/>
      <c r="T6" s="14" t="s">
        <v>1556</v>
      </c>
      <c r="U6" s="12"/>
      <c r="V6" s="12"/>
    </row>
    <row r="7" ht="14.25" customHeight="1">
      <c r="A7" s="14">
        <v>22006.0</v>
      </c>
      <c r="B7" s="12" t="s">
        <v>489</v>
      </c>
      <c r="C7" s="54">
        <v>44788.0</v>
      </c>
      <c r="D7" s="25">
        <v>44794.0</v>
      </c>
      <c r="E7" s="25">
        <v>44560.0</v>
      </c>
      <c r="F7" s="25"/>
      <c r="G7" s="25" t="s">
        <v>47</v>
      </c>
      <c r="H7" s="12" t="s">
        <v>47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2"/>
      <c r="V7" s="12"/>
    </row>
    <row r="8" ht="14.25" customHeight="1">
      <c r="A8" s="14">
        <v>22007.0</v>
      </c>
      <c r="B8" s="12" t="s">
        <v>491</v>
      </c>
      <c r="C8" s="54">
        <v>44687.0</v>
      </c>
      <c r="D8" s="25">
        <v>44689.0</v>
      </c>
      <c r="E8" s="25">
        <v>44560.0</v>
      </c>
      <c r="F8" s="25"/>
      <c r="G8" s="25" t="s">
        <v>47</v>
      </c>
      <c r="H8" s="12" t="s">
        <v>47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2"/>
      <c r="V8" s="12"/>
    </row>
    <row r="9" ht="14.25" customHeight="1">
      <c r="A9" s="14">
        <v>22008.0</v>
      </c>
      <c r="B9" s="12" t="s">
        <v>493</v>
      </c>
      <c r="C9" s="54">
        <v>44679.0</v>
      </c>
      <c r="D9" s="25">
        <v>44682.0</v>
      </c>
      <c r="E9" s="25">
        <v>44560.0</v>
      </c>
      <c r="F9" s="25"/>
      <c r="G9" s="25" t="s">
        <v>47</v>
      </c>
      <c r="H9" s="12" t="s">
        <v>47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2"/>
      <c r="V9" s="12"/>
    </row>
    <row r="10" ht="14.25" customHeight="1">
      <c r="A10" s="14">
        <v>22009.0</v>
      </c>
      <c r="B10" s="12" t="s">
        <v>102</v>
      </c>
      <c r="C10" s="54">
        <v>44768.0</v>
      </c>
      <c r="D10" s="25">
        <v>44773.0</v>
      </c>
      <c r="E10" s="25">
        <v>44560.0</v>
      </c>
      <c r="F10" s="25" t="s">
        <v>1761</v>
      </c>
      <c r="G10" s="25" t="s">
        <v>484</v>
      </c>
      <c r="H10" s="12"/>
      <c r="I10" s="14">
        <v>10.0</v>
      </c>
      <c r="J10" s="14">
        <v>1.0</v>
      </c>
      <c r="K10" s="14">
        <v>2.0</v>
      </c>
      <c r="L10" s="14"/>
      <c r="M10" s="14"/>
      <c r="N10" s="14"/>
      <c r="O10" s="14"/>
      <c r="P10" s="14"/>
      <c r="Q10" s="14"/>
      <c r="R10" s="14"/>
      <c r="S10" s="14"/>
      <c r="T10" s="14" t="s">
        <v>1556</v>
      </c>
      <c r="U10" s="12"/>
      <c r="V10" s="12"/>
    </row>
    <row r="11" ht="14.25" customHeight="1">
      <c r="A11" s="14">
        <v>22010.0</v>
      </c>
      <c r="B11" s="12" t="s">
        <v>106</v>
      </c>
      <c r="C11" s="54">
        <v>44789.0</v>
      </c>
      <c r="D11" s="25">
        <v>44795.0</v>
      </c>
      <c r="E11" s="25">
        <v>44559.0</v>
      </c>
      <c r="F11" s="25" t="s">
        <v>1761</v>
      </c>
      <c r="G11" s="25" t="s">
        <v>32</v>
      </c>
      <c r="H11" s="12"/>
      <c r="I11" s="14"/>
      <c r="J11" s="14">
        <v>1.0</v>
      </c>
      <c r="K11" s="14">
        <v>2.0</v>
      </c>
      <c r="L11" s="14"/>
      <c r="M11" s="14"/>
      <c r="N11" s="14"/>
      <c r="O11" s="14"/>
      <c r="P11" s="14"/>
      <c r="Q11" s="14"/>
      <c r="R11" s="14"/>
      <c r="S11" s="14"/>
      <c r="T11" s="14"/>
      <c r="U11" s="12"/>
      <c r="V11" s="12"/>
    </row>
    <row r="12" ht="14.25" customHeight="1">
      <c r="A12" s="14">
        <v>22011.0</v>
      </c>
      <c r="B12" s="12" t="s">
        <v>495</v>
      </c>
      <c r="C12" s="54">
        <v>44820.0</v>
      </c>
      <c r="D12" s="25">
        <v>44823.0</v>
      </c>
      <c r="E12" s="25">
        <v>44558.0</v>
      </c>
      <c r="F12" s="25"/>
      <c r="G12" s="25" t="s">
        <v>47</v>
      </c>
      <c r="H12" s="12" t="s">
        <v>47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2"/>
      <c r="V12" s="12"/>
    </row>
    <row r="13" ht="14.25" customHeight="1">
      <c r="A13" s="14">
        <v>22012.0</v>
      </c>
      <c r="B13" s="12" t="s">
        <v>496</v>
      </c>
      <c r="C13" s="54">
        <v>44779.0</v>
      </c>
      <c r="D13" s="25">
        <v>44786.0</v>
      </c>
      <c r="E13" s="25">
        <v>44563.0</v>
      </c>
      <c r="F13" s="25"/>
      <c r="G13" s="25" t="s">
        <v>47</v>
      </c>
      <c r="H13" s="52" t="s">
        <v>47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2"/>
      <c r="V13" s="12"/>
    </row>
    <row r="14" ht="14.25" customHeight="1">
      <c r="A14" s="14">
        <v>22013.0</v>
      </c>
      <c r="B14" s="12" t="s">
        <v>498</v>
      </c>
      <c r="C14" s="54">
        <v>44706.0</v>
      </c>
      <c r="D14" s="25">
        <v>44716.0</v>
      </c>
      <c r="E14" s="25">
        <v>44563.0</v>
      </c>
      <c r="F14" s="25" t="s">
        <v>1763</v>
      </c>
      <c r="G14" s="25" t="s">
        <v>32</v>
      </c>
      <c r="H14" s="12"/>
      <c r="I14" s="14"/>
      <c r="J14" s="14">
        <v>1.0</v>
      </c>
      <c r="K14" s="14">
        <v>2.0</v>
      </c>
      <c r="L14" s="14"/>
      <c r="M14" s="14"/>
      <c r="N14" s="14"/>
      <c r="O14" s="14"/>
      <c r="P14" s="14"/>
      <c r="Q14" s="14"/>
      <c r="R14" s="14"/>
      <c r="S14" s="14"/>
      <c r="T14" s="14" t="s">
        <v>1556</v>
      </c>
      <c r="U14" s="12"/>
      <c r="V14" s="12"/>
    </row>
    <row r="15" ht="14.25" customHeight="1">
      <c r="A15" s="14">
        <v>22014.0</v>
      </c>
      <c r="B15" s="12" t="s">
        <v>499</v>
      </c>
      <c r="C15" s="54">
        <v>44759.0</v>
      </c>
      <c r="D15" s="25">
        <v>44766.0</v>
      </c>
      <c r="E15" s="25">
        <v>44563.0</v>
      </c>
      <c r="F15" s="25"/>
      <c r="G15" s="25" t="s">
        <v>47</v>
      </c>
      <c r="H15" s="12" t="s">
        <v>47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2"/>
      <c r="V15" s="12"/>
    </row>
    <row r="16" ht="14.25" customHeight="1">
      <c r="A16" s="14">
        <v>22015.0</v>
      </c>
      <c r="B16" s="12" t="s">
        <v>501</v>
      </c>
      <c r="C16" s="54">
        <v>44725.0</v>
      </c>
      <c r="D16" s="25">
        <v>44732.0</v>
      </c>
      <c r="E16" s="25">
        <v>44371.0</v>
      </c>
      <c r="F16" s="25" t="s">
        <v>1761</v>
      </c>
      <c r="G16" s="25" t="s">
        <v>484</v>
      </c>
      <c r="H16" s="12"/>
      <c r="I16" s="14"/>
      <c r="J16" s="14">
        <v>1.0</v>
      </c>
      <c r="K16" s="14">
        <v>2.0</v>
      </c>
      <c r="L16" s="14"/>
      <c r="M16" s="14"/>
      <c r="N16" s="14"/>
      <c r="O16" s="14"/>
      <c r="P16" s="14"/>
      <c r="Q16" s="14"/>
      <c r="R16" s="14"/>
      <c r="S16" s="14"/>
      <c r="T16" s="14"/>
      <c r="U16" s="12"/>
      <c r="V16" s="12"/>
    </row>
    <row r="17" ht="14.25" customHeight="1">
      <c r="A17" s="14">
        <v>22016.0</v>
      </c>
      <c r="B17" s="12" t="s">
        <v>503</v>
      </c>
      <c r="C17" s="54">
        <v>44762.0</v>
      </c>
      <c r="D17" s="25">
        <v>44766.0</v>
      </c>
      <c r="E17" s="25">
        <v>44564.0</v>
      </c>
      <c r="F17" s="25" t="s">
        <v>1761</v>
      </c>
      <c r="G17" s="25" t="s">
        <v>32</v>
      </c>
      <c r="H17" s="12"/>
      <c r="I17" s="14"/>
      <c r="J17" s="14">
        <v>1.0</v>
      </c>
      <c r="K17" s="14">
        <v>2.0</v>
      </c>
      <c r="L17" s="14"/>
      <c r="M17" s="14"/>
      <c r="N17" s="14"/>
      <c r="O17" s="14"/>
      <c r="P17" s="14"/>
      <c r="Q17" s="14"/>
      <c r="R17" s="14"/>
      <c r="S17" s="14"/>
      <c r="T17" s="14"/>
      <c r="U17" s="12"/>
      <c r="V17" s="12"/>
    </row>
    <row r="18" ht="14.25" customHeight="1">
      <c r="A18" s="14">
        <v>22017.0</v>
      </c>
      <c r="B18" s="12" t="s">
        <v>505</v>
      </c>
      <c r="C18" s="54">
        <v>44718.0</v>
      </c>
      <c r="D18" s="25">
        <v>44721.0</v>
      </c>
      <c r="E18" s="25">
        <v>44564.0</v>
      </c>
      <c r="F18" s="25" t="s">
        <v>1761</v>
      </c>
      <c r="G18" s="25" t="s">
        <v>484</v>
      </c>
      <c r="H18" s="12"/>
      <c r="I18" s="14"/>
      <c r="J18" s="14">
        <v>1.0</v>
      </c>
      <c r="K18" s="14">
        <v>2.0</v>
      </c>
      <c r="L18" s="14"/>
      <c r="M18" s="14"/>
      <c r="N18" s="14"/>
      <c r="O18" s="14"/>
      <c r="P18" s="14"/>
      <c r="Q18" s="14"/>
      <c r="R18" s="14"/>
      <c r="S18" s="14"/>
      <c r="T18" s="14" t="s">
        <v>1556</v>
      </c>
      <c r="U18" s="12"/>
      <c r="V18" s="12"/>
    </row>
    <row r="19" ht="14.25" customHeight="1">
      <c r="A19" s="14">
        <v>22018.0</v>
      </c>
      <c r="B19" s="12" t="s">
        <v>507</v>
      </c>
      <c r="C19" s="54">
        <v>44686.0</v>
      </c>
      <c r="D19" s="25">
        <v>44689.0</v>
      </c>
      <c r="E19" s="25">
        <v>44565.0</v>
      </c>
      <c r="F19" s="25" t="s">
        <v>1761</v>
      </c>
      <c r="G19" s="25" t="s">
        <v>484</v>
      </c>
      <c r="H19" s="12"/>
      <c r="I19" s="14">
        <v>5.0</v>
      </c>
      <c r="J19" s="14">
        <v>2.0</v>
      </c>
      <c r="K19" s="14">
        <v>2.0</v>
      </c>
      <c r="L19" s="14"/>
      <c r="M19" s="14"/>
      <c r="N19" s="14"/>
      <c r="O19" s="14"/>
      <c r="P19" s="14"/>
      <c r="Q19" s="14">
        <v>2.0</v>
      </c>
      <c r="R19" s="14"/>
      <c r="S19" s="14"/>
      <c r="T19" s="14" t="s">
        <v>1556</v>
      </c>
      <c r="U19" s="12"/>
      <c r="V19" s="12"/>
    </row>
    <row r="20" ht="14.25" customHeight="1">
      <c r="A20" s="14">
        <v>22019.0</v>
      </c>
      <c r="B20" s="12" t="s">
        <v>509</v>
      </c>
      <c r="C20" s="54">
        <v>44741.0</v>
      </c>
      <c r="D20" s="25">
        <v>44748.0</v>
      </c>
      <c r="E20" s="25">
        <v>44565.0</v>
      </c>
      <c r="F20" s="25" t="s">
        <v>1761</v>
      </c>
      <c r="G20" s="25" t="s">
        <v>484</v>
      </c>
      <c r="H20" s="12"/>
      <c r="I20" s="14">
        <v>5.0</v>
      </c>
      <c r="J20" s="14">
        <v>2.0</v>
      </c>
      <c r="K20" s="14">
        <v>2.0</v>
      </c>
      <c r="L20" s="14"/>
      <c r="M20" s="14"/>
      <c r="N20" s="14"/>
      <c r="O20" s="14"/>
      <c r="P20" s="14"/>
      <c r="Q20" s="14">
        <v>2.0</v>
      </c>
      <c r="R20" s="14"/>
      <c r="S20" s="14"/>
      <c r="T20" s="14" t="s">
        <v>1556</v>
      </c>
      <c r="U20" s="12"/>
      <c r="V20" s="12"/>
    </row>
    <row r="21" ht="14.25" customHeight="1">
      <c r="A21" s="14">
        <v>22020.0</v>
      </c>
      <c r="B21" s="12" t="s">
        <v>511</v>
      </c>
      <c r="C21" s="54">
        <v>44718.0</v>
      </c>
      <c r="D21" s="25">
        <v>44724.0</v>
      </c>
      <c r="E21" s="25">
        <v>44565.0</v>
      </c>
      <c r="F21" s="25" t="s">
        <v>1763</v>
      </c>
      <c r="G21" s="25" t="s">
        <v>32</v>
      </c>
      <c r="H21" s="12"/>
      <c r="I21" s="14"/>
      <c r="J21" s="14">
        <v>1.0</v>
      </c>
      <c r="K21" s="14">
        <v>2.0</v>
      </c>
      <c r="L21" s="14"/>
      <c r="M21" s="14"/>
      <c r="N21" s="14"/>
      <c r="O21" s="14"/>
      <c r="P21" s="14"/>
      <c r="Q21" s="14"/>
      <c r="R21" s="14"/>
      <c r="S21" s="14"/>
      <c r="T21" s="14" t="s">
        <v>1556</v>
      </c>
      <c r="U21" s="12"/>
      <c r="V21" s="12"/>
    </row>
    <row r="22" ht="14.25" customHeight="1">
      <c r="A22" s="14">
        <v>22021.0</v>
      </c>
      <c r="B22" s="12" t="s">
        <v>513</v>
      </c>
      <c r="C22" s="54">
        <v>44768.0</v>
      </c>
      <c r="D22" s="25">
        <v>44775.0</v>
      </c>
      <c r="E22" s="25">
        <v>44566.0</v>
      </c>
      <c r="F22" s="25" t="s">
        <v>1761</v>
      </c>
      <c r="G22" s="25" t="s">
        <v>32</v>
      </c>
      <c r="H22" s="12"/>
      <c r="I22" s="14"/>
      <c r="J22" s="14">
        <v>1.0</v>
      </c>
      <c r="K22" s="14">
        <v>2.0</v>
      </c>
      <c r="L22" s="14"/>
      <c r="M22" s="14"/>
      <c r="N22" s="14"/>
      <c r="O22" s="14"/>
      <c r="P22" s="14"/>
      <c r="Q22" s="14"/>
      <c r="R22" s="14"/>
      <c r="S22" s="14"/>
      <c r="T22" s="14"/>
      <c r="U22" s="12"/>
      <c r="V22" s="12"/>
    </row>
    <row r="23" ht="14.25" customHeight="1">
      <c r="A23" s="14">
        <v>22022.0</v>
      </c>
      <c r="B23" s="12" t="s">
        <v>515</v>
      </c>
      <c r="C23" s="54">
        <v>44762.0</v>
      </c>
      <c r="D23" s="25">
        <v>44768.0</v>
      </c>
      <c r="E23" s="25">
        <v>44567.0</v>
      </c>
      <c r="F23" s="25" t="s">
        <v>1772</v>
      </c>
      <c r="G23" s="25" t="s">
        <v>32</v>
      </c>
      <c r="H23" s="12"/>
      <c r="I23" s="14"/>
      <c r="J23" s="14">
        <v>1.0</v>
      </c>
      <c r="K23" s="14">
        <v>1.0</v>
      </c>
      <c r="L23" s="14"/>
      <c r="M23" s="14"/>
      <c r="N23" s="14"/>
      <c r="O23" s="14"/>
      <c r="P23" s="14"/>
      <c r="Q23" s="14"/>
      <c r="R23" s="14"/>
      <c r="S23" s="14"/>
      <c r="T23" s="14"/>
      <c r="U23" s="12"/>
      <c r="V23" s="12"/>
    </row>
    <row r="24" ht="14.25" customHeight="1">
      <c r="A24" s="14">
        <v>22023.0</v>
      </c>
      <c r="B24" s="12" t="s">
        <v>516</v>
      </c>
      <c r="C24" s="54">
        <v>44686.0</v>
      </c>
      <c r="D24" s="25">
        <v>44689.0</v>
      </c>
      <c r="E24" s="25">
        <v>44567.0</v>
      </c>
      <c r="F24" s="25"/>
      <c r="G24" s="25" t="s">
        <v>47</v>
      </c>
      <c r="H24" s="52" t="s">
        <v>47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2"/>
      <c r="V24" s="12"/>
    </row>
    <row r="25" ht="14.25" customHeight="1">
      <c r="A25" s="14">
        <v>22024.0</v>
      </c>
      <c r="B25" s="12" t="s">
        <v>518</v>
      </c>
      <c r="C25" s="54">
        <v>44767.0</v>
      </c>
      <c r="D25" s="25">
        <v>44774.0</v>
      </c>
      <c r="E25" s="25">
        <v>44568.0</v>
      </c>
      <c r="F25" s="25"/>
      <c r="G25" s="25" t="s">
        <v>47</v>
      </c>
      <c r="H25" s="12" t="s">
        <v>47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2"/>
      <c r="V25" s="12"/>
    </row>
    <row r="26" ht="14.25" customHeight="1">
      <c r="A26" s="14">
        <v>22025.0</v>
      </c>
      <c r="B26" s="12" t="s">
        <v>44</v>
      </c>
      <c r="C26" s="54">
        <v>44826.0</v>
      </c>
      <c r="D26" s="25">
        <v>44830.0</v>
      </c>
      <c r="E26" s="25">
        <v>44568.0</v>
      </c>
      <c r="F26" s="25" t="s">
        <v>1761</v>
      </c>
      <c r="G26" s="25" t="s">
        <v>484</v>
      </c>
      <c r="H26" s="12"/>
      <c r="I26" s="14">
        <v>10.0</v>
      </c>
      <c r="J26" s="14">
        <v>1.0</v>
      </c>
      <c r="K26" s="14">
        <v>2.0</v>
      </c>
      <c r="L26" s="14"/>
      <c r="M26" s="14"/>
      <c r="N26" s="14"/>
      <c r="O26" s="14"/>
      <c r="P26" s="14"/>
      <c r="Q26" s="14"/>
      <c r="R26" s="14"/>
      <c r="S26" s="14"/>
      <c r="T26" s="14" t="s">
        <v>1556</v>
      </c>
      <c r="U26" s="12"/>
      <c r="V26" s="12"/>
    </row>
    <row r="27" ht="14.25" customHeight="1">
      <c r="A27" s="14">
        <v>22026.0</v>
      </c>
      <c r="B27" s="12" t="s">
        <v>520</v>
      </c>
      <c r="C27" s="54">
        <v>44775.0</v>
      </c>
      <c r="D27" s="25">
        <v>44785.0</v>
      </c>
      <c r="E27" s="25">
        <v>44568.0</v>
      </c>
      <c r="F27" s="25" t="s">
        <v>1763</v>
      </c>
      <c r="G27" s="25" t="s">
        <v>32</v>
      </c>
      <c r="H27" s="12"/>
      <c r="I27" s="14"/>
      <c r="J27" s="14">
        <v>1.0</v>
      </c>
      <c r="K27" s="14">
        <v>2.0</v>
      </c>
      <c r="L27" s="14"/>
      <c r="M27" s="14"/>
      <c r="N27" s="14"/>
      <c r="O27" s="14"/>
      <c r="P27" s="14"/>
      <c r="Q27" s="14"/>
      <c r="R27" s="14"/>
      <c r="S27" s="14"/>
      <c r="T27" s="14"/>
      <c r="U27" s="12"/>
      <c r="V27" s="12"/>
    </row>
    <row r="28" ht="14.25" customHeight="1">
      <c r="A28" s="14">
        <v>22027.0</v>
      </c>
      <c r="B28" s="12" t="s">
        <v>521</v>
      </c>
      <c r="C28" s="54">
        <v>44772.0</v>
      </c>
      <c r="D28" s="25">
        <v>44779.0</v>
      </c>
      <c r="E28" s="25">
        <v>44569.0</v>
      </c>
      <c r="F28" s="25"/>
      <c r="G28" s="25" t="s">
        <v>47</v>
      </c>
      <c r="H28" s="12" t="s">
        <v>47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2"/>
      <c r="V28" s="12"/>
    </row>
    <row r="29" ht="14.25" customHeight="1">
      <c r="A29" s="14">
        <v>22028.0</v>
      </c>
      <c r="B29" s="12" t="s">
        <v>523</v>
      </c>
      <c r="C29" s="54">
        <v>44665.0</v>
      </c>
      <c r="D29" s="25">
        <v>44669.0</v>
      </c>
      <c r="E29" s="25">
        <v>44570.0</v>
      </c>
      <c r="F29" s="25"/>
      <c r="G29" s="25" t="s">
        <v>47</v>
      </c>
      <c r="H29" s="12" t="s">
        <v>47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2"/>
      <c r="V29" s="12"/>
    </row>
    <row r="30" ht="14.25" customHeight="1">
      <c r="A30" s="14">
        <v>22029.0</v>
      </c>
      <c r="B30" s="12" t="s">
        <v>525</v>
      </c>
      <c r="C30" s="54">
        <v>44759.0</v>
      </c>
      <c r="D30" s="25">
        <v>44765.0</v>
      </c>
      <c r="E30" s="25">
        <v>44570.0</v>
      </c>
      <c r="F30" s="25"/>
      <c r="G30" s="25" t="s">
        <v>47</v>
      </c>
      <c r="H30" s="12" t="s">
        <v>47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2"/>
      <c r="V30" s="12"/>
    </row>
    <row r="31" ht="14.25" customHeight="1">
      <c r="A31" s="14">
        <v>22030.0</v>
      </c>
      <c r="B31" s="12" t="s">
        <v>527</v>
      </c>
      <c r="C31" s="54">
        <v>44728.0</v>
      </c>
      <c r="D31" s="25">
        <v>44731.0</v>
      </c>
      <c r="E31" s="25">
        <v>44558.0</v>
      </c>
      <c r="F31" s="25" t="s">
        <v>1761</v>
      </c>
      <c r="G31" s="25" t="s">
        <v>484</v>
      </c>
      <c r="H31" s="12"/>
      <c r="I31" s="14"/>
      <c r="J31" s="14">
        <v>1.0</v>
      </c>
      <c r="K31" s="14">
        <v>2.0</v>
      </c>
      <c r="L31" s="14"/>
      <c r="M31" s="14"/>
      <c r="N31" s="14"/>
      <c r="O31" s="14"/>
      <c r="P31" s="14"/>
      <c r="Q31" s="14"/>
      <c r="R31" s="14"/>
      <c r="S31" s="14"/>
      <c r="T31" s="14" t="s">
        <v>1556</v>
      </c>
      <c r="U31" s="12"/>
      <c r="V31" s="12"/>
    </row>
    <row r="32" ht="14.25" customHeight="1">
      <c r="A32" s="14">
        <v>22031.0</v>
      </c>
      <c r="B32" s="12" t="s">
        <v>529</v>
      </c>
      <c r="C32" s="54">
        <v>44697.0</v>
      </c>
      <c r="D32" s="25">
        <v>44701.0</v>
      </c>
      <c r="E32" s="25">
        <v>44571.0</v>
      </c>
      <c r="F32" s="25" t="s">
        <v>1761</v>
      </c>
      <c r="G32" s="25" t="s">
        <v>32</v>
      </c>
      <c r="H32" s="12"/>
      <c r="I32" s="14"/>
      <c r="J32" s="14">
        <v>1.0</v>
      </c>
      <c r="K32" s="14">
        <v>2.0</v>
      </c>
      <c r="L32" s="14"/>
      <c r="M32" s="14"/>
      <c r="N32" s="14"/>
      <c r="O32" s="14"/>
      <c r="P32" s="14"/>
      <c r="Q32" s="14"/>
      <c r="R32" s="14"/>
      <c r="S32" s="14"/>
      <c r="T32" s="14"/>
      <c r="U32" s="12"/>
      <c r="V32" s="12"/>
    </row>
    <row r="33" ht="14.25" customHeight="1">
      <c r="A33" s="14">
        <v>22032.0</v>
      </c>
      <c r="B33" s="12" t="s">
        <v>531</v>
      </c>
      <c r="C33" s="54">
        <v>44785.0</v>
      </c>
      <c r="D33" s="25">
        <v>44797.0</v>
      </c>
      <c r="E33" s="25">
        <v>44573.0</v>
      </c>
      <c r="F33" s="25" t="s">
        <v>1763</v>
      </c>
      <c r="G33" s="25" t="s">
        <v>32</v>
      </c>
      <c r="H33" s="12"/>
      <c r="I33" s="14"/>
      <c r="J33" s="14">
        <v>1.0</v>
      </c>
      <c r="K33" s="14">
        <v>1.0</v>
      </c>
      <c r="L33" s="14"/>
      <c r="M33" s="14"/>
      <c r="N33" s="14"/>
      <c r="O33" s="14"/>
      <c r="P33" s="14"/>
      <c r="Q33" s="14"/>
      <c r="R33" s="14"/>
      <c r="S33" s="14"/>
      <c r="T33" s="14" t="s">
        <v>1556</v>
      </c>
      <c r="U33" s="12"/>
      <c r="V33" s="12"/>
    </row>
    <row r="34" ht="14.25" customHeight="1">
      <c r="A34" s="14">
        <v>22033.0</v>
      </c>
      <c r="B34" s="12" t="s">
        <v>532</v>
      </c>
      <c r="C34" s="54">
        <v>44661.0</v>
      </c>
      <c r="D34" s="25">
        <v>44669.0</v>
      </c>
      <c r="E34" s="25">
        <v>44560.0</v>
      </c>
      <c r="F34" s="25" t="s">
        <v>1761</v>
      </c>
      <c r="G34" s="25" t="s">
        <v>484</v>
      </c>
      <c r="H34" s="12"/>
      <c r="I34" s="14"/>
      <c r="J34" s="14">
        <v>1.0</v>
      </c>
      <c r="K34" s="14">
        <v>1.0</v>
      </c>
      <c r="L34" s="14"/>
      <c r="M34" s="14"/>
      <c r="N34" s="14"/>
      <c r="O34" s="14"/>
      <c r="P34" s="14"/>
      <c r="Q34" s="14"/>
      <c r="R34" s="14"/>
      <c r="S34" s="14"/>
      <c r="T34" s="14" t="s">
        <v>1556</v>
      </c>
      <c r="U34" s="12"/>
      <c r="V34" s="12"/>
    </row>
    <row r="35" ht="14.25" customHeight="1">
      <c r="A35" s="14">
        <v>22034.0</v>
      </c>
      <c r="B35" s="12" t="s">
        <v>534</v>
      </c>
      <c r="C35" s="54">
        <v>44795.0</v>
      </c>
      <c r="D35" s="25">
        <v>44800.0</v>
      </c>
      <c r="E35" s="25">
        <v>44573.0</v>
      </c>
      <c r="F35" s="25" t="s">
        <v>1761</v>
      </c>
      <c r="G35" s="25" t="s">
        <v>47</v>
      </c>
      <c r="H35" s="12" t="s">
        <v>47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2"/>
      <c r="V35" s="12"/>
    </row>
    <row r="36" ht="14.25" customHeight="1">
      <c r="A36" s="14">
        <v>22035.0</v>
      </c>
      <c r="B36" s="12" t="s">
        <v>536</v>
      </c>
      <c r="C36" s="54">
        <v>44746.0</v>
      </c>
      <c r="D36" s="25">
        <v>44750.0</v>
      </c>
      <c r="E36" s="25">
        <v>44573.0</v>
      </c>
      <c r="F36" s="25" t="s">
        <v>1761</v>
      </c>
      <c r="G36" s="25" t="s">
        <v>32</v>
      </c>
      <c r="H36" s="52"/>
      <c r="I36" s="14"/>
      <c r="J36" s="14">
        <v>2.0</v>
      </c>
      <c r="K36" s="14">
        <v>2.0</v>
      </c>
      <c r="L36" s="14"/>
      <c r="M36" s="14"/>
      <c r="N36" s="14"/>
      <c r="O36" s="14"/>
      <c r="P36" s="14"/>
      <c r="Q36" s="14">
        <v>2.0</v>
      </c>
      <c r="R36" s="14"/>
      <c r="S36" s="14"/>
      <c r="T36" s="14"/>
      <c r="U36" s="12"/>
      <c r="V36" s="12"/>
    </row>
    <row r="37" ht="14.25" customHeight="1">
      <c r="A37" s="14">
        <v>22036.0</v>
      </c>
      <c r="B37" s="12" t="s">
        <v>538</v>
      </c>
      <c r="C37" s="54">
        <v>44767.0</v>
      </c>
      <c r="D37" s="25">
        <v>44772.0</v>
      </c>
      <c r="E37" s="25">
        <v>44573.0</v>
      </c>
      <c r="F37" s="25"/>
      <c r="G37" s="25" t="s">
        <v>47</v>
      </c>
      <c r="H37" s="12" t="s">
        <v>47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2"/>
      <c r="V37" s="12"/>
    </row>
    <row r="38" ht="14.25" customHeight="1">
      <c r="A38" s="14">
        <v>22037.0</v>
      </c>
      <c r="B38" s="12" t="s">
        <v>539</v>
      </c>
      <c r="C38" s="54">
        <v>44717.0</v>
      </c>
      <c r="D38" s="25">
        <v>44720.0</v>
      </c>
      <c r="E38" s="25">
        <v>44574.0</v>
      </c>
      <c r="F38" s="25" t="s">
        <v>1761</v>
      </c>
      <c r="G38" s="25" t="s">
        <v>484</v>
      </c>
      <c r="H38" s="12"/>
      <c r="I38" s="14">
        <v>10.0</v>
      </c>
      <c r="J38" s="14">
        <v>1.0</v>
      </c>
      <c r="K38" s="14">
        <v>2.0</v>
      </c>
      <c r="L38" s="14"/>
      <c r="M38" s="14"/>
      <c r="N38" s="14"/>
      <c r="O38" s="14"/>
      <c r="P38" s="14"/>
      <c r="Q38" s="14"/>
      <c r="R38" s="14"/>
      <c r="S38" s="14"/>
      <c r="T38" s="14" t="s">
        <v>1556</v>
      </c>
      <c r="U38" s="12"/>
      <c r="V38" s="12"/>
    </row>
    <row r="39" ht="14.25" customHeight="1">
      <c r="A39" s="14">
        <v>22038.0</v>
      </c>
      <c r="B39" s="12" t="s">
        <v>540</v>
      </c>
      <c r="C39" s="54">
        <v>44802.0</v>
      </c>
      <c r="D39" s="25">
        <v>44807.0</v>
      </c>
      <c r="E39" s="25">
        <v>44574.0</v>
      </c>
      <c r="F39" s="25" t="s">
        <v>1761</v>
      </c>
      <c r="G39" s="25" t="s">
        <v>32</v>
      </c>
      <c r="H39" s="12"/>
      <c r="I39" s="14"/>
      <c r="J39" s="14">
        <v>1.0</v>
      </c>
      <c r="K39" s="14">
        <v>2.0</v>
      </c>
      <c r="L39" s="14"/>
      <c r="M39" s="14"/>
      <c r="N39" s="14"/>
      <c r="O39" s="14"/>
      <c r="P39" s="14"/>
      <c r="Q39" s="14"/>
      <c r="R39" s="14"/>
      <c r="S39" s="14"/>
      <c r="T39" s="14" t="s">
        <v>1556</v>
      </c>
      <c r="U39" s="12"/>
      <c r="V39" s="12"/>
    </row>
    <row r="40" ht="14.25" customHeight="1">
      <c r="A40" s="14">
        <v>22039.0</v>
      </c>
      <c r="B40" s="12" t="s">
        <v>541</v>
      </c>
      <c r="C40" s="54">
        <v>44782.0</v>
      </c>
      <c r="D40" s="25">
        <v>44788.0</v>
      </c>
      <c r="E40" s="25">
        <v>44574.0</v>
      </c>
      <c r="F40" s="25" t="s">
        <v>1761</v>
      </c>
      <c r="G40" s="25" t="s">
        <v>47</v>
      </c>
      <c r="H40" s="12" t="s">
        <v>47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2"/>
      <c r="V40" s="12"/>
    </row>
    <row r="41" ht="14.25" customHeight="1">
      <c r="A41" s="14">
        <v>22040.0</v>
      </c>
      <c r="B41" s="12" t="s">
        <v>543</v>
      </c>
      <c r="C41" s="54">
        <v>44774.0</v>
      </c>
      <c r="D41" s="25">
        <v>44780.0</v>
      </c>
      <c r="E41" s="25">
        <v>44576.0</v>
      </c>
      <c r="F41" s="25" t="s">
        <v>1761</v>
      </c>
      <c r="G41" s="25" t="s">
        <v>32</v>
      </c>
      <c r="H41" s="12"/>
      <c r="I41" s="14"/>
      <c r="J41" s="14">
        <v>1.0</v>
      </c>
      <c r="K41" s="14">
        <v>2.0</v>
      </c>
      <c r="L41" s="14"/>
      <c r="M41" s="14"/>
      <c r="N41" s="14"/>
      <c r="O41" s="14"/>
      <c r="P41" s="14"/>
      <c r="Q41" s="14"/>
      <c r="R41" s="14"/>
      <c r="S41" s="14"/>
      <c r="T41" s="14" t="s">
        <v>1556</v>
      </c>
      <c r="U41" s="12"/>
      <c r="V41" s="12"/>
    </row>
    <row r="42" ht="14.25" customHeight="1">
      <c r="A42" s="14">
        <v>22041.0</v>
      </c>
      <c r="B42" s="12" t="s">
        <v>544</v>
      </c>
      <c r="C42" s="54">
        <v>44759.0</v>
      </c>
      <c r="D42" s="25">
        <v>44762.0</v>
      </c>
      <c r="E42" s="25">
        <v>44577.0</v>
      </c>
      <c r="F42" s="25" t="s">
        <v>1761</v>
      </c>
      <c r="G42" s="25" t="s">
        <v>32</v>
      </c>
      <c r="H42" s="12"/>
      <c r="I42" s="14"/>
      <c r="J42" s="14">
        <v>1.0</v>
      </c>
      <c r="K42" s="14">
        <v>2.0</v>
      </c>
      <c r="L42" s="14"/>
      <c r="M42" s="14"/>
      <c r="N42" s="14"/>
      <c r="O42" s="14"/>
      <c r="P42" s="14"/>
      <c r="Q42" s="14"/>
      <c r="R42" s="14"/>
      <c r="S42" s="14"/>
      <c r="T42" s="14"/>
      <c r="U42" s="12"/>
      <c r="V42" s="12"/>
    </row>
    <row r="43" ht="14.25" customHeight="1">
      <c r="A43" s="14">
        <v>22042.0</v>
      </c>
      <c r="B43" s="12" t="s">
        <v>136</v>
      </c>
      <c r="C43" s="54">
        <v>44750.0</v>
      </c>
      <c r="D43" s="25">
        <v>44757.0</v>
      </c>
      <c r="E43" s="25">
        <v>44580.0</v>
      </c>
      <c r="F43" s="25" t="s">
        <v>1761</v>
      </c>
      <c r="G43" s="25" t="s">
        <v>484</v>
      </c>
      <c r="H43" s="12"/>
      <c r="I43" s="14">
        <v>10.0</v>
      </c>
      <c r="J43" s="14">
        <v>1.0</v>
      </c>
      <c r="K43" s="14">
        <v>2.0</v>
      </c>
      <c r="L43" s="14"/>
      <c r="M43" s="14"/>
      <c r="N43" s="14"/>
      <c r="O43" s="14"/>
      <c r="P43" s="14"/>
      <c r="Q43" s="14"/>
      <c r="R43" s="14"/>
      <c r="S43" s="14"/>
      <c r="T43" s="14"/>
      <c r="U43" s="12"/>
      <c r="V43" s="12"/>
    </row>
    <row r="44" ht="14.25" customHeight="1">
      <c r="A44" s="14">
        <v>22043.0</v>
      </c>
      <c r="B44" s="12" t="s">
        <v>546</v>
      </c>
      <c r="C44" s="54">
        <v>44794.0</v>
      </c>
      <c r="D44" s="25">
        <v>44806.0</v>
      </c>
      <c r="E44" s="25">
        <v>44581.0</v>
      </c>
      <c r="F44" s="25" t="s">
        <v>1773</v>
      </c>
      <c r="G44" s="25" t="s">
        <v>32</v>
      </c>
      <c r="H44" s="12"/>
      <c r="I44" s="14"/>
      <c r="J44" s="14">
        <v>1.0</v>
      </c>
      <c r="K44" s="14">
        <v>2.0</v>
      </c>
      <c r="L44" s="14"/>
      <c r="M44" s="14"/>
      <c r="N44" s="14"/>
      <c r="O44" s="14"/>
      <c r="P44" s="14"/>
      <c r="Q44" s="14"/>
      <c r="R44" s="14"/>
      <c r="S44" s="14"/>
      <c r="T44" s="14"/>
      <c r="U44" s="12"/>
      <c r="V44" s="12"/>
    </row>
    <row r="45" ht="14.25" customHeight="1">
      <c r="A45" s="14">
        <v>22044.0</v>
      </c>
      <c r="B45" s="12" t="s">
        <v>547</v>
      </c>
      <c r="C45" s="54">
        <v>44740.0</v>
      </c>
      <c r="D45" s="25">
        <v>44743.0</v>
      </c>
      <c r="E45" s="25">
        <v>44581.0</v>
      </c>
      <c r="F45" s="25" t="s">
        <v>1761</v>
      </c>
      <c r="G45" s="25" t="s">
        <v>32</v>
      </c>
      <c r="H45" s="52"/>
      <c r="I45" s="14"/>
      <c r="J45" s="14">
        <v>1.0</v>
      </c>
      <c r="K45" s="14">
        <v>2.0</v>
      </c>
      <c r="L45" s="14"/>
      <c r="M45" s="14"/>
      <c r="N45" s="14"/>
      <c r="O45" s="14"/>
      <c r="P45" s="14"/>
      <c r="Q45" s="14"/>
      <c r="R45" s="14"/>
      <c r="S45" s="14"/>
      <c r="T45" s="14" t="s">
        <v>1556</v>
      </c>
      <c r="U45" s="12"/>
      <c r="V45" s="12"/>
    </row>
    <row r="46" ht="14.25" customHeight="1">
      <c r="A46" s="14">
        <v>22045.0</v>
      </c>
      <c r="B46" s="12" t="s">
        <v>77</v>
      </c>
      <c r="C46" s="54">
        <v>44752.0</v>
      </c>
      <c r="D46" s="25">
        <v>44759.0</v>
      </c>
      <c r="E46" s="25">
        <v>44582.0</v>
      </c>
      <c r="F46" s="25" t="s">
        <v>1761</v>
      </c>
      <c r="G46" s="25" t="s">
        <v>484</v>
      </c>
      <c r="H46" s="12"/>
      <c r="I46" s="14">
        <v>10.0</v>
      </c>
      <c r="J46" s="14">
        <v>1.0</v>
      </c>
      <c r="K46" s="14">
        <v>2.0</v>
      </c>
      <c r="L46" s="10" t="s">
        <v>75</v>
      </c>
      <c r="M46" s="14">
        <v>2.5582842E7</v>
      </c>
      <c r="N46" s="14" t="s">
        <v>78</v>
      </c>
      <c r="O46" s="14"/>
      <c r="P46" s="14"/>
      <c r="Q46" s="14"/>
      <c r="R46" s="14"/>
      <c r="S46" s="14"/>
      <c r="T46" s="14" t="s">
        <v>1556</v>
      </c>
      <c r="U46" s="12"/>
      <c r="V46" s="12"/>
    </row>
    <row r="47" ht="14.25" customHeight="1">
      <c r="A47" s="14">
        <v>22046.0</v>
      </c>
      <c r="B47" s="12" t="s">
        <v>548</v>
      </c>
      <c r="C47" s="54">
        <v>44755.0</v>
      </c>
      <c r="D47" s="25">
        <v>44762.0</v>
      </c>
      <c r="E47" s="25">
        <v>44582.0</v>
      </c>
      <c r="F47" s="25" t="s">
        <v>1761</v>
      </c>
      <c r="G47" s="25" t="s">
        <v>32</v>
      </c>
      <c r="H47" s="12"/>
      <c r="I47" s="14"/>
      <c r="J47" s="14">
        <v>1.0</v>
      </c>
      <c r="K47" s="14">
        <v>2.0</v>
      </c>
      <c r="L47" s="14"/>
      <c r="M47" s="14"/>
      <c r="N47" s="14"/>
      <c r="O47" s="14"/>
      <c r="P47" s="14"/>
      <c r="Q47" s="14"/>
      <c r="R47" s="14"/>
      <c r="S47" s="14"/>
      <c r="T47" s="14" t="s">
        <v>1556</v>
      </c>
      <c r="U47" s="12"/>
      <c r="V47" s="12"/>
    </row>
    <row r="48" ht="14.25" customHeight="1">
      <c r="A48" s="14">
        <v>22047.0</v>
      </c>
      <c r="B48" s="12" t="s">
        <v>550</v>
      </c>
      <c r="C48" s="54">
        <v>44693.0</v>
      </c>
      <c r="D48" s="25">
        <v>44696.0</v>
      </c>
      <c r="E48" s="25">
        <v>44583.0</v>
      </c>
      <c r="F48" s="25" t="s">
        <v>1761</v>
      </c>
      <c r="G48" s="25" t="s">
        <v>32</v>
      </c>
      <c r="H48" s="12"/>
      <c r="I48" s="14"/>
      <c r="J48" s="14">
        <v>2.0</v>
      </c>
      <c r="K48" s="14">
        <v>2.0</v>
      </c>
      <c r="L48" s="14"/>
      <c r="M48" s="14"/>
      <c r="N48" s="14"/>
      <c r="O48" s="14"/>
      <c r="P48" s="14"/>
      <c r="Q48" s="14">
        <v>2.0</v>
      </c>
      <c r="R48" s="14"/>
      <c r="S48" s="14"/>
      <c r="T48" s="14"/>
      <c r="U48" s="12"/>
      <c r="V48" s="12"/>
    </row>
    <row r="49" ht="14.25" customHeight="1">
      <c r="A49" s="14">
        <v>22048.0</v>
      </c>
      <c r="B49" s="12" t="s">
        <v>551</v>
      </c>
      <c r="C49" s="54">
        <v>44713.0</v>
      </c>
      <c r="D49" s="25">
        <v>44719.0</v>
      </c>
      <c r="E49" s="25">
        <v>44584.0</v>
      </c>
      <c r="F49" s="25"/>
      <c r="G49" s="25" t="s">
        <v>47</v>
      </c>
      <c r="H49" s="12" t="s">
        <v>47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2"/>
      <c r="V49" s="12"/>
    </row>
    <row r="50" ht="14.25" customHeight="1">
      <c r="A50" s="14">
        <v>22049.0</v>
      </c>
      <c r="B50" s="12" t="s">
        <v>553</v>
      </c>
      <c r="C50" s="54">
        <v>44752.0</v>
      </c>
      <c r="D50" s="25">
        <v>44759.0</v>
      </c>
      <c r="E50" s="25">
        <v>44584.0</v>
      </c>
      <c r="F50" s="25" t="s">
        <v>1763</v>
      </c>
      <c r="G50" s="25" t="s">
        <v>32</v>
      </c>
      <c r="H50" s="12"/>
      <c r="I50" s="14"/>
      <c r="J50" s="14">
        <v>1.0</v>
      </c>
      <c r="K50" s="14">
        <v>2.0</v>
      </c>
      <c r="L50" s="14"/>
      <c r="M50" s="14"/>
      <c r="N50" s="14"/>
      <c r="O50" s="14"/>
      <c r="P50" s="14"/>
      <c r="Q50" s="14"/>
      <c r="R50" s="14"/>
      <c r="S50" s="14"/>
      <c r="T50" s="14" t="s">
        <v>1556</v>
      </c>
      <c r="U50" s="12"/>
      <c r="V50" s="12"/>
    </row>
    <row r="51" ht="14.25" customHeight="1">
      <c r="A51" s="14">
        <v>22050.0</v>
      </c>
      <c r="B51" s="12" t="s">
        <v>555</v>
      </c>
      <c r="C51" s="54">
        <v>44774.0</v>
      </c>
      <c r="D51" s="25">
        <v>44778.0</v>
      </c>
      <c r="E51" s="25">
        <v>44585.0</v>
      </c>
      <c r="F51" s="25" t="s">
        <v>1761</v>
      </c>
      <c r="G51" s="25" t="s">
        <v>484</v>
      </c>
      <c r="H51" s="12"/>
      <c r="I51" s="14"/>
      <c r="J51" s="14">
        <v>1.0</v>
      </c>
      <c r="K51" s="14">
        <v>2.0</v>
      </c>
      <c r="L51" s="14"/>
      <c r="M51" s="14"/>
      <c r="N51" s="14"/>
      <c r="O51" s="14"/>
      <c r="P51" s="14"/>
      <c r="Q51" s="14"/>
      <c r="R51" s="14"/>
      <c r="S51" s="14"/>
      <c r="T51" s="14" t="s">
        <v>1556</v>
      </c>
      <c r="U51" s="12"/>
      <c r="V51" s="12"/>
    </row>
    <row r="52" ht="14.25" customHeight="1">
      <c r="A52" s="14">
        <v>22051.0</v>
      </c>
      <c r="B52" s="12" t="s">
        <v>557</v>
      </c>
      <c r="C52" s="54">
        <v>44665.0</v>
      </c>
      <c r="D52" s="25">
        <v>44669.0</v>
      </c>
      <c r="E52" s="25">
        <v>44585.0</v>
      </c>
      <c r="F52" s="25" t="s">
        <v>1761</v>
      </c>
      <c r="G52" s="25" t="s">
        <v>32</v>
      </c>
      <c r="H52" s="12"/>
      <c r="I52" s="14"/>
      <c r="J52" s="14">
        <v>1.0</v>
      </c>
      <c r="K52" s="14">
        <v>2.0</v>
      </c>
      <c r="L52" s="14"/>
      <c r="M52" s="14"/>
      <c r="N52" s="14"/>
      <c r="O52" s="14"/>
      <c r="P52" s="14"/>
      <c r="Q52" s="14"/>
      <c r="R52" s="14"/>
      <c r="S52" s="14"/>
      <c r="T52" s="14" t="s">
        <v>1556</v>
      </c>
      <c r="U52" s="12"/>
      <c r="V52" s="12"/>
    </row>
    <row r="53" ht="14.25" customHeight="1">
      <c r="A53" s="14">
        <v>22052.0</v>
      </c>
      <c r="B53" s="12" t="s">
        <v>559</v>
      </c>
      <c r="C53" s="54">
        <v>44784.0</v>
      </c>
      <c r="D53" s="25">
        <v>44787.0</v>
      </c>
      <c r="E53" s="25">
        <v>44587.0</v>
      </c>
      <c r="F53" s="25" t="s">
        <v>1761</v>
      </c>
      <c r="G53" s="25" t="s">
        <v>32</v>
      </c>
      <c r="H53" s="12"/>
      <c r="I53" s="14"/>
      <c r="J53" s="14">
        <v>1.0</v>
      </c>
      <c r="K53" s="14">
        <v>2.0</v>
      </c>
      <c r="L53" s="14"/>
      <c r="M53" s="14"/>
      <c r="N53" s="14"/>
      <c r="O53" s="14"/>
      <c r="P53" s="14"/>
      <c r="Q53" s="14"/>
      <c r="R53" s="14"/>
      <c r="S53" s="14"/>
      <c r="T53" s="14"/>
      <c r="U53" s="12"/>
      <c r="V53" s="12"/>
    </row>
    <row r="54" ht="14.25" customHeight="1">
      <c r="A54" s="14">
        <v>22053.0</v>
      </c>
      <c r="B54" s="12" t="s">
        <v>560</v>
      </c>
      <c r="C54" s="54">
        <v>44745.0</v>
      </c>
      <c r="D54" s="25">
        <v>44750.0</v>
      </c>
      <c r="E54" s="25">
        <v>44587.0</v>
      </c>
      <c r="F54" s="25"/>
      <c r="G54" s="25" t="s">
        <v>47</v>
      </c>
      <c r="H54" s="12" t="s">
        <v>1774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2"/>
      <c r="V54" s="12"/>
    </row>
    <row r="55" ht="14.25" customHeight="1">
      <c r="A55" s="14">
        <v>22054.0</v>
      </c>
      <c r="B55" s="12" t="s">
        <v>562</v>
      </c>
      <c r="C55" s="54">
        <v>44707.0</v>
      </c>
      <c r="D55" s="25">
        <v>44710.0</v>
      </c>
      <c r="E55" s="25">
        <v>44587.0</v>
      </c>
      <c r="F55" s="25" t="s">
        <v>1761</v>
      </c>
      <c r="G55" s="25" t="s">
        <v>32</v>
      </c>
      <c r="H55" s="12"/>
      <c r="I55" s="14"/>
      <c r="J55" s="14">
        <v>1.0</v>
      </c>
      <c r="K55" s="14">
        <v>2.0</v>
      </c>
      <c r="L55" s="14"/>
      <c r="M55" s="14"/>
      <c r="N55" s="14"/>
      <c r="O55" s="14"/>
      <c r="P55" s="14"/>
      <c r="Q55" s="14"/>
      <c r="R55" s="14"/>
      <c r="S55" s="14"/>
      <c r="T55" s="14"/>
      <c r="U55" s="12"/>
      <c r="V55" s="12"/>
    </row>
    <row r="56" ht="14.25" customHeight="1">
      <c r="A56" s="14">
        <v>22055.0</v>
      </c>
      <c r="B56" s="16" t="s">
        <v>564</v>
      </c>
      <c r="C56" s="54">
        <v>44739.0</v>
      </c>
      <c r="D56" s="25">
        <v>44742.0</v>
      </c>
      <c r="E56" s="25">
        <v>44588.0</v>
      </c>
      <c r="F56" s="25"/>
      <c r="G56" s="25" t="s">
        <v>47</v>
      </c>
      <c r="H56" s="12" t="s">
        <v>47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2"/>
      <c r="V56" s="12"/>
    </row>
    <row r="57" ht="14.25" customHeight="1">
      <c r="A57" s="14">
        <v>22056.0</v>
      </c>
      <c r="B57" s="12" t="s">
        <v>566</v>
      </c>
      <c r="C57" s="54">
        <v>44731.0</v>
      </c>
      <c r="D57" s="25">
        <v>44739.0</v>
      </c>
      <c r="E57" s="25">
        <v>44589.0</v>
      </c>
      <c r="F57" s="25" t="s">
        <v>1763</v>
      </c>
      <c r="G57" s="25" t="s">
        <v>32</v>
      </c>
      <c r="H57" s="12"/>
      <c r="I57" s="14"/>
      <c r="J57" s="14">
        <v>1.0</v>
      </c>
      <c r="K57" s="14">
        <v>2.0</v>
      </c>
      <c r="L57" s="14"/>
      <c r="M57" s="14"/>
      <c r="N57" s="14"/>
      <c r="O57" s="14"/>
      <c r="P57" s="14"/>
      <c r="Q57" s="14"/>
      <c r="R57" s="14"/>
      <c r="S57" s="14"/>
      <c r="T57" s="14" t="s">
        <v>1556</v>
      </c>
      <c r="U57" s="12"/>
      <c r="V57" s="12"/>
    </row>
    <row r="58" ht="14.25" customHeight="1">
      <c r="A58" s="14">
        <v>22057.0</v>
      </c>
      <c r="B58" s="12" t="s">
        <v>567</v>
      </c>
      <c r="C58" s="54">
        <v>44744.0</v>
      </c>
      <c r="D58" s="25">
        <v>44750.0</v>
      </c>
      <c r="E58" s="25">
        <v>44589.0</v>
      </c>
      <c r="F58" s="25" t="s">
        <v>1761</v>
      </c>
      <c r="G58" s="25" t="s">
        <v>484</v>
      </c>
      <c r="H58" s="12"/>
      <c r="I58" s="14">
        <v>10.0</v>
      </c>
      <c r="J58" s="14">
        <v>1.0</v>
      </c>
      <c r="K58" s="14">
        <v>2.0</v>
      </c>
      <c r="L58" s="14"/>
      <c r="M58" s="14"/>
      <c r="N58" s="14"/>
      <c r="O58" s="14"/>
      <c r="P58" s="14"/>
      <c r="Q58" s="14"/>
      <c r="R58" s="14"/>
      <c r="S58" s="14"/>
      <c r="T58" s="14" t="s">
        <v>1556</v>
      </c>
      <c r="U58" s="12"/>
      <c r="V58" s="12"/>
    </row>
    <row r="59" ht="14.25" customHeight="1">
      <c r="A59" s="14">
        <v>22058.0</v>
      </c>
      <c r="B59" s="12" t="s">
        <v>569</v>
      </c>
      <c r="C59" s="54">
        <v>44750.0</v>
      </c>
      <c r="D59" s="25">
        <v>44757.0</v>
      </c>
      <c r="E59" s="25">
        <v>44590.0</v>
      </c>
      <c r="F59" s="25" t="s">
        <v>1762</v>
      </c>
      <c r="G59" s="25" t="s">
        <v>32</v>
      </c>
      <c r="H59" s="12"/>
      <c r="I59" s="14"/>
      <c r="J59" s="14">
        <v>1.0</v>
      </c>
      <c r="K59" s="14">
        <v>2.0</v>
      </c>
      <c r="L59" s="14"/>
      <c r="M59" s="14"/>
      <c r="N59" s="14"/>
      <c r="O59" s="14"/>
      <c r="P59" s="14"/>
      <c r="Q59" s="14"/>
      <c r="R59" s="14"/>
      <c r="S59" s="14"/>
      <c r="T59" s="14" t="s">
        <v>1556</v>
      </c>
      <c r="U59" s="12"/>
      <c r="V59" s="12"/>
    </row>
    <row r="60" ht="14.25" customHeight="1">
      <c r="A60" s="14">
        <v>22059.0</v>
      </c>
      <c r="B60" s="12" t="s">
        <v>183</v>
      </c>
      <c r="C60" s="54">
        <v>44679.0</v>
      </c>
      <c r="D60" s="25">
        <v>44682.0</v>
      </c>
      <c r="E60" s="25">
        <v>44591.0</v>
      </c>
      <c r="F60" s="25" t="s">
        <v>1761</v>
      </c>
      <c r="G60" s="25" t="s">
        <v>32</v>
      </c>
      <c r="H60" s="12"/>
      <c r="I60" s="14"/>
      <c r="J60" s="14">
        <v>2.0</v>
      </c>
      <c r="K60" s="14">
        <v>1.0</v>
      </c>
      <c r="L60" s="14"/>
      <c r="M60" s="14"/>
      <c r="N60" s="14"/>
      <c r="O60" s="14" t="s">
        <v>1556</v>
      </c>
      <c r="P60" s="14"/>
      <c r="Q60" s="14">
        <v>1.0</v>
      </c>
      <c r="R60" s="14" t="s">
        <v>1556</v>
      </c>
      <c r="S60" s="14"/>
      <c r="T60" s="14" t="s">
        <v>1556</v>
      </c>
      <c r="U60" s="12"/>
      <c r="V60" s="12"/>
    </row>
    <row r="61" ht="14.25" customHeight="1">
      <c r="A61" s="14">
        <v>22060.0</v>
      </c>
      <c r="B61" s="12" t="s">
        <v>571</v>
      </c>
      <c r="C61" s="54">
        <v>44783.0</v>
      </c>
      <c r="D61" s="25">
        <v>44787.0</v>
      </c>
      <c r="E61" s="25">
        <v>44592.0</v>
      </c>
      <c r="F61" s="25" t="s">
        <v>1763</v>
      </c>
      <c r="G61" s="25" t="s">
        <v>32</v>
      </c>
      <c r="H61" s="12"/>
      <c r="I61" s="14"/>
      <c r="J61" s="14">
        <v>1.0</v>
      </c>
      <c r="K61" s="14">
        <v>2.0</v>
      </c>
      <c r="L61" s="14"/>
      <c r="M61" s="14"/>
      <c r="N61" s="14"/>
      <c r="O61" s="14"/>
      <c r="P61" s="14"/>
      <c r="Q61" s="14"/>
      <c r="R61" s="14"/>
      <c r="S61" s="14"/>
      <c r="T61" s="14" t="s">
        <v>1556</v>
      </c>
      <c r="U61" s="12"/>
      <c r="V61" s="12"/>
    </row>
    <row r="62" ht="14.25" customHeight="1">
      <c r="A62" s="14">
        <v>22061.0</v>
      </c>
      <c r="B62" s="12" t="s">
        <v>572</v>
      </c>
      <c r="C62" s="54">
        <v>44731.0</v>
      </c>
      <c r="D62" s="25">
        <v>44738.0</v>
      </c>
      <c r="E62" s="25">
        <v>44593.0</v>
      </c>
      <c r="F62" s="25"/>
      <c r="G62" s="25" t="s">
        <v>47</v>
      </c>
      <c r="H62" s="12" t="s">
        <v>47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2"/>
      <c r="V62" s="12"/>
    </row>
    <row r="63" ht="14.25" customHeight="1">
      <c r="A63" s="14">
        <v>22062.0</v>
      </c>
      <c r="B63" s="12" t="s">
        <v>574</v>
      </c>
      <c r="C63" s="54">
        <v>44720.0</v>
      </c>
      <c r="D63" s="25">
        <v>44724.0</v>
      </c>
      <c r="E63" s="25">
        <v>44595.0</v>
      </c>
      <c r="F63" s="25"/>
      <c r="G63" s="25" t="s">
        <v>47</v>
      </c>
      <c r="H63" s="12" t="s">
        <v>47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2"/>
      <c r="V63" s="12"/>
    </row>
    <row r="64" ht="14.25" customHeight="1">
      <c r="A64" s="14">
        <v>22063.0</v>
      </c>
      <c r="B64" s="12" t="s">
        <v>575</v>
      </c>
      <c r="C64" s="54">
        <v>44735.0</v>
      </c>
      <c r="D64" s="25">
        <v>44739.0</v>
      </c>
      <c r="E64" s="25">
        <v>44596.0</v>
      </c>
      <c r="F64" s="25" t="s">
        <v>1761</v>
      </c>
      <c r="G64" s="25" t="s">
        <v>32</v>
      </c>
      <c r="H64" s="12"/>
      <c r="I64" s="14"/>
      <c r="J64" s="14">
        <v>1.0</v>
      </c>
      <c r="K64" s="14">
        <v>2.0</v>
      </c>
      <c r="L64" s="14"/>
      <c r="M64" s="14"/>
      <c r="N64" s="14"/>
      <c r="O64" s="14"/>
      <c r="P64" s="14"/>
      <c r="Q64" s="14"/>
      <c r="R64" s="14"/>
      <c r="S64" s="14"/>
      <c r="T64" s="14" t="s">
        <v>1556</v>
      </c>
      <c r="U64" s="12"/>
      <c r="V64" s="12"/>
    </row>
    <row r="65" ht="14.25" customHeight="1">
      <c r="A65" s="14">
        <v>22064.0</v>
      </c>
      <c r="B65" s="12" t="s">
        <v>577</v>
      </c>
      <c r="C65" s="54">
        <v>44765.0</v>
      </c>
      <c r="D65" s="25">
        <v>44772.0</v>
      </c>
      <c r="E65" s="25">
        <v>44597.0</v>
      </c>
      <c r="F65" s="25"/>
      <c r="G65" s="25" t="s">
        <v>47</v>
      </c>
      <c r="H65" s="12" t="s">
        <v>47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2"/>
      <c r="V65" s="12"/>
    </row>
    <row r="66" ht="14.25" customHeight="1">
      <c r="A66" s="14">
        <v>22065.0</v>
      </c>
      <c r="B66" s="12" t="s">
        <v>579</v>
      </c>
      <c r="C66" s="54">
        <v>44737.0</v>
      </c>
      <c r="D66" s="25">
        <v>44744.0</v>
      </c>
      <c r="E66" s="25">
        <v>44597.0</v>
      </c>
      <c r="F66" s="25" t="s">
        <v>1763</v>
      </c>
      <c r="G66" s="25" t="s">
        <v>32</v>
      </c>
      <c r="H66" s="12"/>
      <c r="I66" s="14"/>
      <c r="J66" s="14">
        <v>1.0</v>
      </c>
      <c r="K66" s="14">
        <v>2.0</v>
      </c>
      <c r="L66" s="14"/>
      <c r="M66" s="14"/>
      <c r="N66" s="14"/>
      <c r="O66" s="14"/>
      <c r="P66" s="14"/>
      <c r="Q66" s="14"/>
      <c r="R66" s="14"/>
      <c r="S66" s="14"/>
      <c r="T66" s="14" t="s">
        <v>1556</v>
      </c>
      <c r="U66" s="12"/>
      <c r="V66" s="12"/>
    </row>
    <row r="67" ht="14.25" customHeight="1">
      <c r="A67" s="14">
        <v>22066.0</v>
      </c>
      <c r="B67" s="12" t="s">
        <v>581</v>
      </c>
      <c r="C67" s="54">
        <v>44732.0</v>
      </c>
      <c r="D67" s="25">
        <v>44739.0</v>
      </c>
      <c r="E67" s="25">
        <v>44597.0</v>
      </c>
      <c r="F67" s="25" t="s">
        <v>1763</v>
      </c>
      <c r="G67" s="25" t="s">
        <v>484</v>
      </c>
      <c r="H67" s="12"/>
      <c r="I67" s="14">
        <v>10.0</v>
      </c>
      <c r="J67" s="14">
        <v>1.0</v>
      </c>
      <c r="K67" s="14">
        <v>2.0</v>
      </c>
      <c r="L67" s="14"/>
      <c r="M67" s="14"/>
      <c r="N67" s="14"/>
      <c r="O67" s="14"/>
      <c r="P67" s="14"/>
      <c r="Q67" s="14"/>
      <c r="R67" s="14"/>
      <c r="S67" s="14"/>
      <c r="T67" s="14" t="s">
        <v>1556</v>
      </c>
      <c r="U67" s="12"/>
      <c r="V67" s="12"/>
    </row>
    <row r="68" ht="14.25" customHeight="1">
      <c r="A68" s="14">
        <v>22067.0</v>
      </c>
      <c r="B68" s="12" t="s">
        <v>583</v>
      </c>
      <c r="C68" s="54">
        <v>44801.0</v>
      </c>
      <c r="D68" s="25">
        <v>44806.0</v>
      </c>
      <c r="E68" s="25">
        <v>44598.0</v>
      </c>
      <c r="F68" s="25" t="s">
        <v>1763</v>
      </c>
      <c r="G68" s="25" t="s">
        <v>47</v>
      </c>
      <c r="H68" s="12" t="s">
        <v>47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2"/>
      <c r="V68" s="12"/>
    </row>
    <row r="69" ht="14.25" customHeight="1">
      <c r="A69" s="14">
        <v>22068.0</v>
      </c>
      <c r="B69" s="12" t="s">
        <v>209</v>
      </c>
      <c r="C69" s="54">
        <v>44683.0</v>
      </c>
      <c r="D69" s="25">
        <v>44687.0</v>
      </c>
      <c r="E69" s="25">
        <v>44599.0</v>
      </c>
      <c r="F69" s="25" t="s">
        <v>1761</v>
      </c>
      <c r="G69" s="25" t="s">
        <v>484</v>
      </c>
      <c r="H69" s="12"/>
      <c r="I69" s="14">
        <v>12.0</v>
      </c>
      <c r="J69" s="14">
        <v>1.0</v>
      </c>
      <c r="K69" s="14">
        <v>2.0</v>
      </c>
      <c r="L69" s="14"/>
      <c r="M69" s="14"/>
      <c r="N69" s="14"/>
      <c r="O69" s="14"/>
      <c r="P69" s="14"/>
      <c r="Q69" s="14"/>
      <c r="R69" s="14"/>
      <c r="S69" s="14"/>
      <c r="T69" s="14" t="s">
        <v>1767</v>
      </c>
      <c r="U69" s="12"/>
      <c r="V69" s="12"/>
    </row>
    <row r="70" ht="14.25" customHeight="1">
      <c r="A70" s="14">
        <v>22069.0</v>
      </c>
      <c r="B70" s="12" t="s">
        <v>53</v>
      </c>
      <c r="C70" s="54">
        <v>44682.0</v>
      </c>
      <c r="D70" s="25">
        <v>44686.0</v>
      </c>
      <c r="E70" s="25">
        <v>44600.0</v>
      </c>
      <c r="F70" s="25" t="s">
        <v>1761</v>
      </c>
      <c r="G70" s="25" t="s">
        <v>484</v>
      </c>
      <c r="H70" s="12"/>
      <c r="I70" s="14">
        <v>10.0</v>
      </c>
      <c r="J70" s="14">
        <v>2.0</v>
      </c>
      <c r="K70" s="14">
        <v>2.0</v>
      </c>
      <c r="L70" s="14"/>
      <c r="M70" s="14"/>
      <c r="N70" s="14"/>
      <c r="O70" s="14"/>
      <c r="P70" s="14"/>
      <c r="Q70" s="14">
        <v>1.0</v>
      </c>
      <c r="R70" s="14" t="s">
        <v>1767</v>
      </c>
      <c r="S70" s="14"/>
      <c r="T70" s="14" t="s">
        <v>1767</v>
      </c>
      <c r="U70" s="12"/>
      <c r="V70" s="12"/>
    </row>
    <row r="71" ht="14.25" customHeight="1">
      <c r="A71" s="14">
        <v>22070.0</v>
      </c>
      <c r="B71" s="12" t="s">
        <v>585</v>
      </c>
      <c r="C71" s="54">
        <v>44777.0</v>
      </c>
      <c r="D71" s="25">
        <v>44782.0</v>
      </c>
      <c r="E71" s="25">
        <v>44601.0</v>
      </c>
      <c r="F71" s="25" t="s">
        <v>1762</v>
      </c>
      <c r="G71" s="25" t="s">
        <v>32</v>
      </c>
      <c r="H71" s="12"/>
      <c r="I71" s="14"/>
      <c r="J71" s="14">
        <v>1.0</v>
      </c>
      <c r="K71" s="14">
        <v>2.0</v>
      </c>
      <c r="L71" s="14"/>
      <c r="M71" s="14"/>
      <c r="N71" s="14"/>
      <c r="O71" s="14"/>
      <c r="P71" s="14"/>
      <c r="Q71" s="14"/>
      <c r="R71" s="14"/>
      <c r="S71" s="14"/>
      <c r="T71" s="14" t="s">
        <v>1556</v>
      </c>
      <c r="U71" s="12"/>
      <c r="V71" s="12"/>
    </row>
    <row r="72" ht="14.25" customHeight="1">
      <c r="A72" s="14">
        <v>22071.0</v>
      </c>
      <c r="B72" s="12" t="s">
        <v>587</v>
      </c>
      <c r="C72" s="54">
        <v>44795.0</v>
      </c>
      <c r="D72" s="25">
        <v>44805.0</v>
      </c>
      <c r="E72" s="25">
        <v>44602.0</v>
      </c>
      <c r="F72" s="25" t="s">
        <v>1763</v>
      </c>
      <c r="G72" s="25" t="s">
        <v>32</v>
      </c>
      <c r="H72" s="12"/>
      <c r="I72" s="14"/>
      <c r="J72" s="14">
        <v>1.0</v>
      </c>
      <c r="K72" s="14">
        <v>1.0</v>
      </c>
      <c r="L72" s="14"/>
      <c r="M72" s="14"/>
      <c r="N72" s="14"/>
      <c r="O72" s="14" t="s">
        <v>1556</v>
      </c>
      <c r="P72" s="14"/>
      <c r="Q72" s="14"/>
      <c r="R72" s="14"/>
      <c r="S72" s="14"/>
      <c r="T72" s="14" t="s">
        <v>1556</v>
      </c>
      <c r="U72" s="12"/>
      <c r="V72" s="12"/>
    </row>
    <row r="73" ht="14.25" customHeight="1">
      <c r="A73" s="14">
        <v>22072.0</v>
      </c>
      <c r="B73" s="12" t="s">
        <v>589</v>
      </c>
      <c r="C73" s="54">
        <v>44783.0</v>
      </c>
      <c r="D73" s="25">
        <v>44786.0</v>
      </c>
      <c r="E73" s="25">
        <v>44602.0</v>
      </c>
      <c r="F73" s="25" t="s">
        <v>1762</v>
      </c>
      <c r="G73" s="25" t="s">
        <v>32</v>
      </c>
      <c r="H73" s="12"/>
      <c r="I73" s="14"/>
      <c r="J73" s="14">
        <v>1.0</v>
      </c>
      <c r="K73" s="14">
        <v>2.0</v>
      </c>
      <c r="L73" s="14"/>
      <c r="M73" s="14"/>
      <c r="N73" s="14"/>
      <c r="O73" s="14"/>
      <c r="P73" s="14"/>
      <c r="Q73" s="14"/>
      <c r="R73" s="14"/>
      <c r="S73" s="14"/>
      <c r="T73" s="14"/>
      <c r="U73" s="12"/>
      <c r="V73" s="12"/>
    </row>
    <row r="74" ht="14.25" customHeight="1">
      <c r="A74" s="14">
        <v>22073.0</v>
      </c>
      <c r="B74" s="12" t="s">
        <v>591</v>
      </c>
      <c r="C74" s="54">
        <v>44774.0</v>
      </c>
      <c r="D74" s="25">
        <v>44777.0</v>
      </c>
      <c r="E74" s="25">
        <v>44602.0</v>
      </c>
      <c r="F74" s="25" t="s">
        <v>1762</v>
      </c>
      <c r="G74" s="25" t="s">
        <v>32</v>
      </c>
      <c r="H74" s="12"/>
      <c r="I74" s="14"/>
      <c r="J74" s="14">
        <v>1.0</v>
      </c>
      <c r="K74" s="14">
        <v>2.0</v>
      </c>
      <c r="L74" s="14"/>
      <c r="M74" s="14"/>
      <c r="N74" s="14"/>
      <c r="O74" s="14"/>
      <c r="P74" s="14"/>
      <c r="Q74" s="14"/>
      <c r="R74" s="14"/>
      <c r="S74" s="14"/>
      <c r="T74" s="14" t="s">
        <v>1556</v>
      </c>
      <c r="U74" s="12"/>
      <c r="V74" s="12"/>
    </row>
    <row r="75" ht="14.25" customHeight="1">
      <c r="A75" s="14">
        <v>22074.0</v>
      </c>
      <c r="B75" s="12" t="s">
        <v>592</v>
      </c>
      <c r="C75" s="54">
        <v>44711.0</v>
      </c>
      <c r="D75" s="25">
        <v>44715.0</v>
      </c>
      <c r="E75" s="25">
        <v>44603.0</v>
      </c>
      <c r="F75" s="25" t="s">
        <v>1762</v>
      </c>
      <c r="G75" s="25" t="s">
        <v>32</v>
      </c>
      <c r="H75" s="12"/>
      <c r="I75" s="14"/>
      <c r="J75" s="14">
        <v>2.0</v>
      </c>
      <c r="K75" s="14">
        <v>1.0</v>
      </c>
      <c r="L75" s="14"/>
      <c r="M75" s="14"/>
      <c r="N75" s="14"/>
      <c r="O75" s="14" t="s">
        <v>1556</v>
      </c>
      <c r="P75" s="14"/>
      <c r="Q75" s="14">
        <v>1.0</v>
      </c>
      <c r="R75" s="14" t="s">
        <v>1556</v>
      </c>
      <c r="S75" s="14"/>
      <c r="T75" s="14" t="s">
        <v>1556</v>
      </c>
      <c r="U75" s="12"/>
      <c r="V75" s="12"/>
    </row>
    <row r="76" ht="14.25" customHeight="1">
      <c r="A76" s="14">
        <v>22075.0</v>
      </c>
      <c r="B76" s="12" t="s">
        <v>594</v>
      </c>
      <c r="C76" s="54">
        <v>44661.0</v>
      </c>
      <c r="D76" s="25">
        <v>44667.0</v>
      </c>
      <c r="E76" s="25">
        <v>44603.0</v>
      </c>
      <c r="F76" s="25" t="s">
        <v>1763</v>
      </c>
      <c r="G76" s="25" t="s">
        <v>32</v>
      </c>
      <c r="H76" s="12"/>
      <c r="I76" s="14"/>
      <c r="J76" s="14">
        <v>1.0</v>
      </c>
      <c r="K76" s="14">
        <v>2.0</v>
      </c>
      <c r="L76" s="14"/>
      <c r="M76" s="14"/>
      <c r="N76" s="14"/>
      <c r="O76" s="14"/>
      <c r="P76" s="14"/>
      <c r="Q76" s="14"/>
      <c r="R76" s="14"/>
      <c r="S76" s="14"/>
      <c r="T76" s="14"/>
      <c r="U76" s="12"/>
      <c r="V76" s="12"/>
    </row>
    <row r="77" ht="14.25" customHeight="1">
      <c r="A77" s="14">
        <v>22076.0</v>
      </c>
      <c r="B77" s="12" t="s">
        <v>595</v>
      </c>
      <c r="C77" s="54">
        <v>44743.0</v>
      </c>
      <c r="D77" s="25">
        <v>44746.0</v>
      </c>
      <c r="E77" s="25">
        <v>44605.0</v>
      </c>
      <c r="F77" s="25" t="s">
        <v>1761</v>
      </c>
      <c r="G77" s="25" t="s">
        <v>32</v>
      </c>
      <c r="H77" s="12"/>
      <c r="I77" s="14"/>
      <c r="J77" s="14">
        <v>1.0</v>
      </c>
      <c r="K77" s="14">
        <v>2.0</v>
      </c>
      <c r="L77" s="14"/>
      <c r="M77" s="14"/>
      <c r="N77" s="14"/>
      <c r="O77" s="14"/>
      <c r="P77" s="14"/>
      <c r="Q77" s="14"/>
      <c r="R77" s="14"/>
      <c r="S77" s="14"/>
      <c r="T77" s="14"/>
      <c r="U77" s="12"/>
      <c r="V77" s="12"/>
    </row>
    <row r="78" ht="14.25" customHeight="1">
      <c r="A78" s="14">
        <v>22077.0</v>
      </c>
      <c r="B78" s="12" t="s">
        <v>597</v>
      </c>
      <c r="C78" s="54">
        <v>44748.0</v>
      </c>
      <c r="D78" s="25">
        <v>44751.0</v>
      </c>
      <c r="E78" s="25">
        <v>44605.0</v>
      </c>
      <c r="F78" s="25" t="s">
        <v>1762</v>
      </c>
      <c r="G78" s="25" t="s">
        <v>32</v>
      </c>
      <c r="H78" s="12"/>
      <c r="I78" s="14"/>
      <c r="J78" s="14">
        <v>1.0</v>
      </c>
      <c r="K78" s="14">
        <v>2.0</v>
      </c>
      <c r="L78" s="14"/>
      <c r="M78" s="14"/>
      <c r="N78" s="14"/>
      <c r="O78" s="14"/>
      <c r="P78" s="14"/>
      <c r="Q78" s="14"/>
      <c r="R78" s="14"/>
      <c r="S78" s="14"/>
      <c r="T78" s="14" t="s">
        <v>1556</v>
      </c>
      <c r="U78" s="12"/>
      <c r="V78" s="12"/>
    </row>
    <row r="79" ht="14.25" customHeight="1">
      <c r="A79" s="14">
        <v>22078.0</v>
      </c>
      <c r="B79" s="12" t="s">
        <v>598</v>
      </c>
      <c r="C79" s="54">
        <v>44662.0</v>
      </c>
      <c r="D79" s="25">
        <v>44665.0</v>
      </c>
      <c r="E79" s="25">
        <v>44608.0</v>
      </c>
      <c r="F79" s="25" t="s">
        <v>1761</v>
      </c>
      <c r="G79" s="25" t="s">
        <v>32</v>
      </c>
      <c r="H79" s="12"/>
      <c r="I79" s="14"/>
      <c r="J79" s="14">
        <v>1.0</v>
      </c>
      <c r="K79" s="14">
        <v>2.0</v>
      </c>
      <c r="L79" s="14"/>
      <c r="M79" s="14"/>
      <c r="N79" s="14"/>
      <c r="O79" s="14"/>
      <c r="P79" s="14"/>
      <c r="Q79" s="14"/>
      <c r="R79" s="14"/>
      <c r="S79" s="14"/>
      <c r="T79" s="14"/>
      <c r="U79" s="12"/>
      <c r="V79" s="12"/>
    </row>
    <row r="80" ht="14.25" customHeight="1">
      <c r="A80" s="14">
        <v>22079.0</v>
      </c>
      <c r="B80" s="12" t="s">
        <v>166</v>
      </c>
      <c r="C80" s="54">
        <v>44795.0</v>
      </c>
      <c r="D80" s="25">
        <v>44800.0</v>
      </c>
      <c r="E80" s="25">
        <v>44609.0</v>
      </c>
      <c r="F80" s="25" t="s">
        <v>1761</v>
      </c>
      <c r="G80" s="25" t="s">
        <v>484</v>
      </c>
      <c r="H80" s="12"/>
      <c r="I80" s="14">
        <v>10.0</v>
      </c>
      <c r="J80" s="14">
        <v>1.0</v>
      </c>
      <c r="K80" s="14">
        <v>2.0</v>
      </c>
      <c r="L80" s="14"/>
      <c r="M80" s="14"/>
      <c r="N80" s="14"/>
      <c r="O80" s="14"/>
      <c r="P80" s="14"/>
      <c r="Q80" s="14"/>
      <c r="R80" s="14"/>
      <c r="S80" s="14"/>
      <c r="T80" s="14" t="s">
        <v>1556</v>
      </c>
      <c r="U80" s="12"/>
      <c r="V80" s="12"/>
    </row>
    <row r="81" ht="14.25" customHeight="1">
      <c r="A81" s="14">
        <v>22080.0</v>
      </c>
      <c r="B81" s="12" t="s">
        <v>600</v>
      </c>
      <c r="C81" s="54">
        <v>44661.0</v>
      </c>
      <c r="D81" s="25">
        <v>44665.0</v>
      </c>
      <c r="E81" s="25">
        <v>44610.0</v>
      </c>
      <c r="F81" s="25" t="s">
        <v>1761</v>
      </c>
      <c r="G81" s="25" t="s">
        <v>32</v>
      </c>
      <c r="H81" s="12"/>
      <c r="I81" s="14"/>
      <c r="J81" s="14">
        <v>2.0</v>
      </c>
      <c r="K81" s="14">
        <v>2.0</v>
      </c>
      <c r="L81" s="14"/>
      <c r="M81" s="14"/>
      <c r="N81" s="14"/>
      <c r="O81" s="14"/>
      <c r="P81" s="14"/>
      <c r="Q81" s="14">
        <v>2.0</v>
      </c>
      <c r="R81" s="14"/>
      <c r="S81" s="14"/>
      <c r="T81" s="14"/>
      <c r="U81" s="12"/>
      <c r="V81" s="12"/>
    </row>
    <row r="82" ht="14.25" customHeight="1">
      <c r="A82" s="14">
        <v>22081.0</v>
      </c>
      <c r="B82" s="12" t="s">
        <v>602</v>
      </c>
      <c r="C82" s="54">
        <v>44809.0</v>
      </c>
      <c r="D82" s="25">
        <v>44812.0</v>
      </c>
      <c r="E82" s="25">
        <v>44611.0</v>
      </c>
      <c r="F82" s="25" t="s">
        <v>1761</v>
      </c>
      <c r="G82" s="25" t="s">
        <v>32</v>
      </c>
      <c r="H82" s="12"/>
      <c r="I82" s="14"/>
      <c r="J82" s="14">
        <v>2.0</v>
      </c>
      <c r="K82" s="14">
        <v>2.0</v>
      </c>
      <c r="L82" s="14"/>
      <c r="M82" s="14"/>
      <c r="N82" s="14"/>
      <c r="O82" s="14"/>
      <c r="P82" s="14"/>
      <c r="Q82" s="14">
        <v>2.0</v>
      </c>
      <c r="R82" s="14"/>
      <c r="S82" s="14"/>
      <c r="T82" s="14"/>
      <c r="U82" s="12"/>
      <c r="V82" s="12"/>
    </row>
    <row r="83" ht="14.25" customHeight="1">
      <c r="A83" s="14">
        <v>22082.0</v>
      </c>
      <c r="B83" s="12" t="s">
        <v>604</v>
      </c>
      <c r="C83" s="54">
        <v>44721.0</v>
      </c>
      <c r="D83" s="25">
        <v>44724.0</v>
      </c>
      <c r="E83" s="25">
        <v>44614.0</v>
      </c>
      <c r="F83" s="25" t="s">
        <v>1761</v>
      </c>
      <c r="G83" s="25" t="s">
        <v>32</v>
      </c>
      <c r="H83" s="12"/>
      <c r="I83" s="14"/>
      <c r="J83" s="14">
        <v>2.0</v>
      </c>
      <c r="K83" s="14">
        <v>2.0</v>
      </c>
      <c r="L83" s="14"/>
      <c r="M83" s="14"/>
      <c r="N83" s="14"/>
      <c r="O83" s="14"/>
      <c r="P83" s="14"/>
      <c r="Q83" s="14">
        <v>2.0</v>
      </c>
      <c r="R83" s="14"/>
      <c r="S83" s="14"/>
      <c r="T83" s="14" t="s">
        <v>1556</v>
      </c>
      <c r="U83" s="12"/>
      <c r="V83" s="12"/>
    </row>
    <row r="84" ht="14.25" customHeight="1">
      <c r="A84" s="14">
        <v>22083.0</v>
      </c>
      <c r="B84" s="12" t="s">
        <v>605</v>
      </c>
      <c r="C84" s="54">
        <v>44725.0</v>
      </c>
      <c r="D84" s="25">
        <v>44732.0</v>
      </c>
      <c r="E84" s="25">
        <v>44617.0</v>
      </c>
      <c r="F84" s="25" t="s">
        <v>1761</v>
      </c>
      <c r="G84" s="25" t="s">
        <v>484</v>
      </c>
      <c r="H84" s="12"/>
      <c r="I84" s="14"/>
      <c r="J84" s="14">
        <v>1.0</v>
      </c>
      <c r="K84" s="14">
        <v>2.0</v>
      </c>
      <c r="L84" s="14"/>
      <c r="M84" s="14"/>
      <c r="N84" s="14"/>
      <c r="O84" s="14"/>
      <c r="P84" s="14"/>
      <c r="Q84" s="14"/>
      <c r="R84" s="14"/>
      <c r="S84" s="14"/>
      <c r="T84" s="14" t="s">
        <v>1767</v>
      </c>
      <c r="U84" s="12"/>
      <c r="V84" s="12"/>
    </row>
    <row r="85" ht="14.25" customHeight="1">
      <c r="A85" s="14">
        <v>22084.0</v>
      </c>
      <c r="B85" s="12" t="s">
        <v>607</v>
      </c>
      <c r="C85" s="54">
        <v>44693.0</v>
      </c>
      <c r="D85" s="25">
        <v>44696.0</v>
      </c>
      <c r="E85" s="25">
        <v>44619.0</v>
      </c>
      <c r="F85" s="25"/>
      <c r="G85" s="25" t="s">
        <v>47</v>
      </c>
      <c r="H85" s="12" t="s">
        <v>47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2"/>
      <c r="V85" s="12"/>
    </row>
    <row r="86" ht="14.25" customHeight="1">
      <c r="A86" s="14">
        <v>22085.0</v>
      </c>
      <c r="B86" s="12" t="s">
        <v>609</v>
      </c>
      <c r="C86" s="54">
        <v>44748.0</v>
      </c>
      <c r="D86" s="25">
        <v>44752.0</v>
      </c>
      <c r="E86" s="25">
        <v>44621.0</v>
      </c>
      <c r="F86" s="25" t="s">
        <v>1761</v>
      </c>
      <c r="G86" s="25" t="s">
        <v>32</v>
      </c>
      <c r="H86" s="12"/>
      <c r="I86" s="14"/>
      <c r="J86" s="14">
        <v>1.0</v>
      </c>
      <c r="K86" s="14">
        <v>2.0</v>
      </c>
      <c r="L86" s="14"/>
      <c r="M86" s="14"/>
      <c r="N86" s="14"/>
      <c r="O86" s="14"/>
      <c r="P86" s="14"/>
      <c r="Q86" s="14"/>
      <c r="R86" s="14"/>
      <c r="S86" s="14"/>
      <c r="T86" s="14" t="s">
        <v>1556</v>
      </c>
      <c r="U86" s="12"/>
      <c r="V86" s="12"/>
    </row>
    <row r="87" ht="14.25" customHeight="1">
      <c r="A87" s="14">
        <v>22086.0</v>
      </c>
      <c r="B87" s="12" t="s">
        <v>548</v>
      </c>
      <c r="C87" s="54">
        <v>44665.0</v>
      </c>
      <c r="D87" s="25">
        <v>44668.0</v>
      </c>
      <c r="E87" s="25">
        <v>44624.0</v>
      </c>
      <c r="F87" s="25" t="s">
        <v>1761</v>
      </c>
      <c r="G87" s="25" t="s">
        <v>484</v>
      </c>
      <c r="H87" s="12"/>
      <c r="I87" s="14">
        <v>5.0</v>
      </c>
      <c r="J87" s="14">
        <v>1.0</v>
      </c>
      <c r="K87" s="14">
        <v>2.0</v>
      </c>
      <c r="L87" s="14"/>
      <c r="M87" s="14"/>
      <c r="N87" s="14"/>
      <c r="O87" s="14"/>
      <c r="P87" s="14"/>
      <c r="Q87" s="14"/>
      <c r="R87" s="14"/>
      <c r="S87" s="14"/>
      <c r="T87" s="14" t="s">
        <v>1556</v>
      </c>
      <c r="U87" s="12"/>
      <c r="V87" s="12"/>
    </row>
    <row r="88" ht="14.25" customHeight="1">
      <c r="A88" s="14">
        <v>22087.0</v>
      </c>
      <c r="B88" s="12" t="s">
        <v>611</v>
      </c>
      <c r="C88" s="54">
        <v>44797.0</v>
      </c>
      <c r="D88" s="25">
        <v>44800.0</v>
      </c>
      <c r="E88" s="25">
        <v>44624.0</v>
      </c>
      <c r="F88" s="25"/>
      <c r="G88" s="25" t="s">
        <v>32</v>
      </c>
      <c r="H88" s="12"/>
      <c r="I88" s="14"/>
      <c r="J88" s="14">
        <v>1.0</v>
      </c>
      <c r="K88" s="14">
        <v>2.0</v>
      </c>
      <c r="L88" s="14"/>
      <c r="M88" s="14"/>
      <c r="N88" s="14"/>
      <c r="O88" s="14"/>
      <c r="P88" s="14"/>
      <c r="Q88" s="14"/>
      <c r="R88" s="14"/>
      <c r="S88" s="14"/>
      <c r="T88" s="14" t="s">
        <v>1556</v>
      </c>
      <c r="U88" s="12"/>
      <c r="V88" s="12"/>
    </row>
    <row r="89" ht="14.25" customHeight="1">
      <c r="A89" s="14">
        <v>22088.0</v>
      </c>
      <c r="B89" s="12" t="s">
        <v>613</v>
      </c>
      <c r="C89" s="54">
        <v>44758.0</v>
      </c>
      <c r="D89" s="25">
        <v>44766.0</v>
      </c>
      <c r="E89" s="25">
        <v>44626.0</v>
      </c>
      <c r="F89" s="25" t="s">
        <v>1761</v>
      </c>
      <c r="G89" s="25" t="s">
        <v>32</v>
      </c>
      <c r="H89" s="12"/>
      <c r="I89" s="14"/>
      <c r="J89" s="14">
        <v>1.0</v>
      </c>
      <c r="K89" s="14">
        <v>2.0</v>
      </c>
      <c r="L89" s="14"/>
      <c r="M89" s="14"/>
      <c r="N89" s="14"/>
      <c r="O89" s="14"/>
      <c r="P89" s="14"/>
      <c r="Q89" s="14"/>
      <c r="R89" s="14"/>
      <c r="S89" s="14"/>
      <c r="T89" s="14" t="s">
        <v>1556</v>
      </c>
      <c r="U89" s="12"/>
      <c r="V89" s="12"/>
    </row>
    <row r="90" ht="14.25" customHeight="1">
      <c r="A90" s="14">
        <v>22089.0</v>
      </c>
      <c r="B90" s="12" t="s">
        <v>614</v>
      </c>
      <c r="C90" s="54">
        <v>44700.0</v>
      </c>
      <c r="D90" s="25">
        <v>44703.0</v>
      </c>
      <c r="E90" s="25">
        <v>44626.0</v>
      </c>
      <c r="F90" s="25"/>
      <c r="G90" s="25" t="s">
        <v>47</v>
      </c>
      <c r="H90" s="12" t="s">
        <v>47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2"/>
      <c r="V90" s="12"/>
    </row>
    <row r="91" ht="14.25" customHeight="1">
      <c r="A91" s="14">
        <v>22090.0</v>
      </c>
      <c r="B91" s="12" t="s">
        <v>616</v>
      </c>
      <c r="C91" s="54">
        <v>44733.0</v>
      </c>
      <c r="D91" s="25">
        <v>44737.0</v>
      </c>
      <c r="E91" s="25">
        <v>44627.0</v>
      </c>
      <c r="F91" s="25"/>
      <c r="G91" s="25" t="s">
        <v>47</v>
      </c>
      <c r="H91" s="12" t="s">
        <v>47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2"/>
      <c r="V91" s="12"/>
    </row>
    <row r="92" ht="14.25" customHeight="1">
      <c r="A92" s="14">
        <v>22091.0</v>
      </c>
      <c r="B92" s="12" t="s">
        <v>618</v>
      </c>
      <c r="C92" s="54">
        <v>44807.0</v>
      </c>
      <c r="D92" s="25">
        <v>44810.0</v>
      </c>
      <c r="E92" s="25">
        <v>44628.0</v>
      </c>
      <c r="F92" s="25" t="s">
        <v>1763</v>
      </c>
      <c r="G92" s="25" t="s">
        <v>32</v>
      </c>
      <c r="H92" s="12"/>
      <c r="I92" s="14"/>
      <c r="J92" s="14">
        <v>1.0</v>
      </c>
      <c r="K92" s="14">
        <v>2.0</v>
      </c>
      <c r="L92" s="14"/>
      <c r="M92" s="14"/>
      <c r="N92" s="14"/>
      <c r="O92" s="14"/>
      <c r="P92" s="14"/>
      <c r="Q92" s="14"/>
      <c r="R92" s="14"/>
      <c r="S92" s="14"/>
      <c r="T92" s="14" t="s">
        <v>1556</v>
      </c>
      <c r="U92" s="12"/>
      <c r="V92" s="12"/>
    </row>
    <row r="93" ht="14.25" customHeight="1">
      <c r="A93" s="14">
        <v>22092.0</v>
      </c>
      <c r="B93" s="12" t="s">
        <v>619</v>
      </c>
      <c r="C93" s="54">
        <v>44634.0</v>
      </c>
      <c r="D93" s="25">
        <v>44637.0</v>
      </c>
      <c r="E93" s="25">
        <v>44628.0</v>
      </c>
      <c r="F93" s="25" t="s">
        <v>1761</v>
      </c>
      <c r="G93" s="25" t="s">
        <v>484</v>
      </c>
      <c r="H93" s="12"/>
      <c r="I93" s="14">
        <v>15.0</v>
      </c>
      <c r="J93" s="14">
        <v>1.0</v>
      </c>
      <c r="K93" s="14">
        <v>1.0</v>
      </c>
      <c r="L93" s="14"/>
      <c r="M93" s="14"/>
      <c r="N93" s="14"/>
      <c r="O93" s="14" t="s">
        <v>1556</v>
      </c>
      <c r="P93" s="14"/>
      <c r="Q93" s="14"/>
      <c r="R93" s="14"/>
      <c r="S93" s="14"/>
      <c r="T93" s="14" t="s">
        <v>1556</v>
      </c>
      <c r="U93" s="12"/>
      <c r="V93" s="12"/>
    </row>
    <row r="94" ht="14.25" customHeight="1">
      <c r="A94" s="14">
        <v>22093.0</v>
      </c>
      <c r="B94" s="12" t="s">
        <v>621</v>
      </c>
      <c r="C94" s="54">
        <v>44732.0</v>
      </c>
      <c r="D94" s="25">
        <v>44735.0</v>
      </c>
      <c r="E94" s="25">
        <v>44632.0</v>
      </c>
      <c r="F94" s="25" t="s">
        <v>1763</v>
      </c>
      <c r="G94" s="25" t="s">
        <v>32</v>
      </c>
      <c r="H94" s="12"/>
      <c r="I94" s="14"/>
      <c r="J94" s="14">
        <v>1.0</v>
      </c>
      <c r="K94" s="14">
        <v>2.0</v>
      </c>
      <c r="L94" s="14"/>
      <c r="M94" s="14"/>
      <c r="N94" s="14"/>
      <c r="O94" s="14"/>
      <c r="P94" s="14"/>
      <c r="Q94" s="14"/>
      <c r="R94" s="14"/>
      <c r="S94" s="14"/>
      <c r="T94" s="14"/>
      <c r="U94" s="12"/>
      <c r="V94" s="12"/>
    </row>
    <row r="95" ht="14.25" customHeight="1">
      <c r="A95" s="14">
        <v>22094.0</v>
      </c>
      <c r="B95" s="12" t="s">
        <v>623</v>
      </c>
      <c r="C95" s="54">
        <v>44700.0</v>
      </c>
      <c r="D95" s="25">
        <v>44703.0</v>
      </c>
      <c r="E95" s="25">
        <v>44633.0</v>
      </c>
      <c r="F95" s="25" t="s">
        <v>1763</v>
      </c>
      <c r="G95" s="25" t="s">
        <v>32</v>
      </c>
      <c r="H95" s="12"/>
      <c r="I95" s="14"/>
      <c r="J95" s="14">
        <v>1.0</v>
      </c>
      <c r="K95" s="14">
        <v>2.0</v>
      </c>
      <c r="L95" s="14"/>
      <c r="M95" s="14"/>
      <c r="N95" s="14"/>
      <c r="O95" s="14"/>
      <c r="P95" s="14"/>
      <c r="Q95" s="14"/>
      <c r="R95" s="14"/>
      <c r="S95" s="14"/>
      <c r="T95" s="14"/>
      <c r="U95" s="12"/>
      <c r="V95" s="12"/>
    </row>
    <row r="96" ht="14.25" customHeight="1">
      <c r="A96" s="14">
        <v>22095.0</v>
      </c>
      <c r="B96" s="12" t="s">
        <v>625</v>
      </c>
      <c r="C96" s="54">
        <v>44710.0</v>
      </c>
      <c r="D96" s="25">
        <v>44717.0</v>
      </c>
      <c r="E96" s="25">
        <v>44635.0</v>
      </c>
      <c r="F96" s="25" t="s">
        <v>1763</v>
      </c>
      <c r="G96" s="25" t="s">
        <v>32</v>
      </c>
      <c r="H96" s="12"/>
      <c r="I96" s="14"/>
      <c r="J96" s="14">
        <v>1.0</v>
      </c>
      <c r="K96" s="14">
        <v>2.0</v>
      </c>
      <c r="L96" s="14"/>
      <c r="M96" s="14"/>
      <c r="N96" s="14"/>
      <c r="O96" s="14"/>
      <c r="P96" s="14"/>
      <c r="Q96" s="14"/>
      <c r="R96" s="14"/>
      <c r="S96" s="14"/>
      <c r="T96" s="14" t="s">
        <v>1556</v>
      </c>
      <c r="U96" s="12"/>
      <c r="V96" s="12"/>
    </row>
    <row r="97" ht="14.25" customHeight="1">
      <c r="A97" s="14">
        <v>22096.0</v>
      </c>
      <c r="B97" s="12" t="s">
        <v>627</v>
      </c>
      <c r="C97" s="54">
        <v>44751.0</v>
      </c>
      <c r="D97" s="25">
        <v>44755.0</v>
      </c>
      <c r="E97" s="25">
        <v>44637.0</v>
      </c>
      <c r="F97" s="25" t="s">
        <v>1761</v>
      </c>
      <c r="G97" s="25" t="s">
        <v>32</v>
      </c>
      <c r="H97" s="12"/>
      <c r="I97" s="14"/>
      <c r="J97" s="14">
        <v>1.0</v>
      </c>
      <c r="K97" s="14">
        <v>2.0</v>
      </c>
      <c r="L97" s="14"/>
      <c r="M97" s="14"/>
      <c r="N97" s="14"/>
      <c r="O97" s="14"/>
      <c r="P97" s="14"/>
      <c r="Q97" s="14"/>
      <c r="R97" s="14"/>
      <c r="S97" s="14"/>
      <c r="T97" s="14" t="s">
        <v>1556</v>
      </c>
      <c r="U97" s="12"/>
      <c r="V97" s="12"/>
    </row>
    <row r="98" ht="14.25" customHeight="1">
      <c r="A98" s="14">
        <v>22097.0</v>
      </c>
      <c r="B98" s="12" t="s">
        <v>629</v>
      </c>
      <c r="C98" s="54">
        <v>44765.0</v>
      </c>
      <c r="D98" s="25">
        <v>44772.0</v>
      </c>
      <c r="E98" s="25">
        <v>44640.0</v>
      </c>
      <c r="F98" s="25" t="s">
        <v>1761</v>
      </c>
      <c r="G98" s="25" t="s">
        <v>32</v>
      </c>
      <c r="H98" s="12"/>
      <c r="I98" s="14"/>
      <c r="J98" s="14">
        <v>1.0</v>
      </c>
      <c r="K98" s="14">
        <v>2.0</v>
      </c>
      <c r="L98" s="14"/>
      <c r="M98" s="14"/>
      <c r="N98" s="14"/>
      <c r="O98" s="14"/>
      <c r="P98" s="14"/>
      <c r="Q98" s="14"/>
      <c r="R98" s="14"/>
      <c r="S98" s="14"/>
      <c r="T98" s="14" t="s">
        <v>1556</v>
      </c>
      <c r="U98" s="12"/>
      <c r="V98" s="12"/>
    </row>
    <row r="99" ht="14.25" customHeight="1">
      <c r="A99" s="14">
        <v>22098.0</v>
      </c>
      <c r="B99" s="12" t="s">
        <v>631</v>
      </c>
      <c r="C99" s="54">
        <v>44715.0</v>
      </c>
      <c r="D99" s="25">
        <v>44718.0</v>
      </c>
      <c r="E99" s="25">
        <v>44641.0</v>
      </c>
      <c r="F99" s="25" t="s">
        <v>1761</v>
      </c>
      <c r="G99" s="25" t="s">
        <v>32</v>
      </c>
      <c r="H99" s="12"/>
      <c r="I99" s="14"/>
      <c r="J99" s="14">
        <v>1.0</v>
      </c>
      <c r="K99" s="14">
        <v>2.0</v>
      </c>
      <c r="L99" s="14"/>
      <c r="M99" s="14"/>
      <c r="N99" s="14"/>
      <c r="O99" s="14"/>
      <c r="P99" s="14"/>
      <c r="Q99" s="14"/>
      <c r="R99" s="14"/>
      <c r="S99" s="14"/>
      <c r="T99" s="14"/>
      <c r="U99" s="12"/>
      <c r="V99" s="12"/>
    </row>
    <row r="100" ht="14.25" customHeight="1">
      <c r="A100" s="14">
        <v>22099.0</v>
      </c>
      <c r="B100" s="12" t="s">
        <v>632</v>
      </c>
      <c r="C100" s="54">
        <v>44812.0</v>
      </c>
      <c r="D100" s="25">
        <v>44816.0</v>
      </c>
      <c r="E100" s="25">
        <v>44643.0</v>
      </c>
      <c r="F100" s="25" t="s">
        <v>1761</v>
      </c>
      <c r="G100" s="25" t="s">
        <v>32</v>
      </c>
      <c r="H100" s="12"/>
      <c r="I100" s="14"/>
      <c r="J100" s="14">
        <v>1.0</v>
      </c>
      <c r="K100" s="14">
        <v>2.0</v>
      </c>
      <c r="L100" s="14"/>
      <c r="M100" s="14"/>
      <c r="N100" s="14"/>
      <c r="O100" s="14"/>
      <c r="P100" s="14"/>
      <c r="Q100" s="14"/>
      <c r="R100" s="14"/>
      <c r="S100" s="14"/>
      <c r="T100" s="14" t="s">
        <v>1556</v>
      </c>
      <c r="U100" s="12"/>
      <c r="V100" s="12"/>
    </row>
    <row r="101" ht="14.25" customHeight="1">
      <c r="A101" s="14">
        <v>22100.0</v>
      </c>
      <c r="B101" s="12" t="s">
        <v>634</v>
      </c>
      <c r="C101" s="54">
        <v>44742.0</v>
      </c>
      <c r="D101" s="25">
        <v>44746.0</v>
      </c>
      <c r="E101" s="25">
        <v>44644.0</v>
      </c>
      <c r="F101" s="25" t="s">
        <v>1761</v>
      </c>
      <c r="G101" s="25" t="s">
        <v>6</v>
      </c>
      <c r="H101" s="12"/>
      <c r="I101" s="14">
        <v>10.0</v>
      </c>
      <c r="J101" s="14">
        <v>1.0</v>
      </c>
      <c r="K101" s="14">
        <v>2.0</v>
      </c>
      <c r="L101" s="14"/>
      <c r="M101" s="14"/>
      <c r="N101" s="14"/>
      <c r="O101" s="14"/>
      <c r="P101" s="14"/>
      <c r="Q101" s="14"/>
      <c r="R101" s="14"/>
      <c r="S101" s="14"/>
      <c r="T101" s="14" t="s">
        <v>1556</v>
      </c>
      <c r="U101" s="12"/>
      <c r="V101" s="12"/>
    </row>
    <row r="102" ht="14.25" customHeight="1">
      <c r="A102" s="14">
        <v>22101.0</v>
      </c>
      <c r="B102" s="12" t="s">
        <v>636</v>
      </c>
      <c r="C102" s="54">
        <v>44781.0</v>
      </c>
      <c r="D102" s="25">
        <v>44784.0</v>
      </c>
      <c r="E102" s="25">
        <v>44644.0</v>
      </c>
      <c r="F102" s="25" t="s">
        <v>1762</v>
      </c>
      <c r="G102" s="25" t="s">
        <v>32</v>
      </c>
      <c r="H102" s="12"/>
      <c r="I102" s="14"/>
      <c r="J102" s="14">
        <v>1.0</v>
      </c>
      <c r="K102" s="14">
        <v>2.0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2"/>
      <c r="V102" s="12"/>
    </row>
    <row r="103" ht="14.25" customHeight="1">
      <c r="A103" s="14">
        <v>22102.0</v>
      </c>
      <c r="B103" s="12" t="s">
        <v>638</v>
      </c>
      <c r="C103" s="54">
        <v>44703.0</v>
      </c>
      <c r="D103" s="25">
        <v>44706.0</v>
      </c>
      <c r="E103" s="25">
        <v>44645.0</v>
      </c>
      <c r="F103" s="25" t="s">
        <v>1763</v>
      </c>
      <c r="G103" s="25" t="s">
        <v>32</v>
      </c>
      <c r="H103" s="12"/>
      <c r="I103" s="14"/>
      <c r="J103" s="14">
        <v>1.0</v>
      </c>
      <c r="K103" s="14">
        <v>2.0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2"/>
      <c r="V103" s="12"/>
    </row>
    <row r="104" ht="14.25" customHeight="1">
      <c r="A104" s="14">
        <v>22103.0</v>
      </c>
      <c r="B104" s="12" t="s">
        <v>639</v>
      </c>
      <c r="C104" s="54">
        <v>44669.0</v>
      </c>
      <c r="D104" s="25">
        <v>44673.0</v>
      </c>
      <c r="E104" s="25">
        <v>44646.0</v>
      </c>
      <c r="F104" s="25" t="s">
        <v>1761</v>
      </c>
      <c r="G104" s="25" t="s">
        <v>32</v>
      </c>
      <c r="H104" s="12"/>
      <c r="I104" s="14"/>
      <c r="J104" s="14">
        <v>1.0</v>
      </c>
      <c r="K104" s="14">
        <v>2.0</v>
      </c>
      <c r="L104" s="14"/>
      <c r="M104" s="14"/>
      <c r="N104" s="14"/>
      <c r="O104" s="14"/>
      <c r="P104" s="14"/>
      <c r="Q104" s="14"/>
      <c r="R104" s="14"/>
      <c r="S104" s="14"/>
      <c r="T104" s="14" t="s">
        <v>1556</v>
      </c>
      <c r="U104" s="12"/>
      <c r="V104" s="12"/>
    </row>
    <row r="105" ht="14.25" customHeight="1">
      <c r="A105" s="14">
        <v>22104.0</v>
      </c>
      <c r="B105" s="12" t="s">
        <v>641</v>
      </c>
      <c r="C105" s="54">
        <v>44778.0</v>
      </c>
      <c r="D105" s="25">
        <v>44781.0</v>
      </c>
      <c r="E105" s="25">
        <v>44647.0</v>
      </c>
      <c r="F105" s="25" t="s">
        <v>1761</v>
      </c>
      <c r="G105" s="25" t="s">
        <v>32</v>
      </c>
      <c r="H105" s="12"/>
      <c r="I105" s="14"/>
      <c r="J105" s="14">
        <v>1.0</v>
      </c>
      <c r="K105" s="14">
        <v>2.0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2"/>
      <c r="V105" s="12"/>
    </row>
    <row r="106" ht="14.25" customHeight="1">
      <c r="A106" s="14">
        <v>22105.0</v>
      </c>
      <c r="B106" s="12" t="s">
        <v>643</v>
      </c>
      <c r="C106" s="54">
        <v>44827.0</v>
      </c>
      <c r="D106" s="25">
        <v>44831.0</v>
      </c>
      <c r="E106" s="25">
        <v>44649.0</v>
      </c>
      <c r="F106" s="25" t="s">
        <v>1761</v>
      </c>
      <c r="G106" s="25" t="s">
        <v>32</v>
      </c>
      <c r="H106" s="12"/>
      <c r="I106" s="14"/>
      <c r="J106" s="14">
        <v>1.0</v>
      </c>
      <c r="K106" s="14">
        <v>2.0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2"/>
      <c r="V106" s="12"/>
    </row>
    <row r="107" ht="14.25" customHeight="1">
      <c r="A107" s="14">
        <v>22106.0</v>
      </c>
      <c r="B107" s="12" t="s">
        <v>645</v>
      </c>
      <c r="C107" s="54">
        <v>44815.0</v>
      </c>
      <c r="D107" s="25">
        <v>44822.0</v>
      </c>
      <c r="E107" s="25">
        <v>44653.0</v>
      </c>
      <c r="F107" s="25" t="s">
        <v>1762</v>
      </c>
      <c r="G107" s="25" t="s">
        <v>32</v>
      </c>
      <c r="H107" s="12"/>
      <c r="I107" s="14"/>
      <c r="J107" s="14">
        <v>1.0</v>
      </c>
      <c r="K107" s="14">
        <v>2.0</v>
      </c>
      <c r="L107" s="14"/>
      <c r="M107" s="14"/>
      <c r="N107" s="14"/>
      <c r="O107" s="14"/>
      <c r="P107" s="14"/>
      <c r="Q107" s="14"/>
      <c r="R107" s="14"/>
      <c r="S107" s="14"/>
      <c r="T107" s="14" t="s">
        <v>1556</v>
      </c>
      <c r="U107" s="12"/>
      <c r="V107" s="12"/>
    </row>
    <row r="108" ht="14.25" customHeight="1">
      <c r="A108" s="14">
        <v>22107.0</v>
      </c>
      <c r="B108" s="12" t="s">
        <v>648</v>
      </c>
      <c r="C108" s="54">
        <v>44766.0</v>
      </c>
      <c r="D108" s="25">
        <v>44773.0</v>
      </c>
      <c r="E108" s="25">
        <v>44653.0</v>
      </c>
      <c r="F108" s="25" t="s">
        <v>1761</v>
      </c>
      <c r="G108" s="25" t="s">
        <v>6</v>
      </c>
      <c r="H108" s="12"/>
      <c r="I108" s="14">
        <v>10.0</v>
      </c>
      <c r="J108" s="14">
        <v>1.0</v>
      </c>
      <c r="K108" s="14">
        <v>2.0</v>
      </c>
      <c r="L108" s="10" t="s">
        <v>646</v>
      </c>
      <c r="M108" s="14"/>
      <c r="N108" s="14"/>
      <c r="O108" s="14"/>
      <c r="P108" s="14"/>
      <c r="Q108" s="14"/>
      <c r="R108" s="14"/>
      <c r="S108" s="14"/>
      <c r="T108" s="14" t="s">
        <v>1556</v>
      </c>
      <c r="U108" s="12"/>
      <c r="V108" s="12"/>
    </row>
    <row r="109" ht="14.25" customHeight="1">
      <c r="A109" s="14">
        <v>22108.0</v>
      </c>
      <c r="B109" s="12" t="s">
        <v>650</v>
      </c>
      <c r="C109" s="54">
        <v>44695.0</v>
      </c>
      <c r="D109" s="25">
        <v>44701.0</v>
      </c>
      <c r="E109" s="25">
        <v>44654.0</v>
      </c>
      <c r="F109" s="25" t="s">
        <v>1775</v>
      </c>
      <c r="G109" s="25" t="s">
        <v>32</v>
      </c>
      <c r="H109" s="12"/>
      <c r="I109" s="14"/>
      <c r="J109" s="14">
        <v>1.0</v>
      </c>
      <c r="K109" s="14">
        <v>1.0</v>
      </c>
      <c r="L109" s="14"/>
      <c r="M109" s="14"/>
      <c r="N109" s="14"/>
      <c r="O109" s="14" t="s">
        <v>1556</v>
      </c>
      <c r="P109" s="14"/>
      <c r="Q109" s="14"/>
      <c r="R109" s="14"/>
      <c r="S109" s="14"/>
      <c r="T109" s="14"/>
      <c r="U109" s="12"/>
      <c r="V109" s="12"/>
    </row>
    <row r="110" ht="14.25" customHeight="1">
      <c r="A110" s="14">
        <v>22109.0</v>
      </c>
      <c r="B110" s="12" t="s">
        <v>652</v>
      </c>
      <c r="C110" s="54">
        <v>44776.0</v>
      </c>
      <c r="D110" s="25">
        <v>44783.0</v>
      </c>
      <c r="E110" s="25">
        <v>44655.0</v>
      </c>
      <c r="F110" s="25" t="s">
        <v>1761</v>
      </c>
      <c r="G110" s="25" t="s">
        <v>32</v>
      </c>
      <c r="H110" s="12"/>
      <c r="I110" s="14"/>
      <c r="J110" s="14">
        <v>1.0</v>
      </c>
      <c r="K110" s="14">
        <v>2.0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2"/>
      <c r="V110" s="12"/>
    </row>
    <row r="111" ht="14.25" customHeight="1">
      <c r="A111" s="14">
        <v>22110.0</v>
      </c>
      <c r="B111" s="12" t="s">
        <v>654</v>
      </c>
      <c r="C111" s="54">
        <v>44687.0</v>
      </c>
      <c r="D111" s="25">
        <v>44690.0</v>
      </c>
      <c r="E111" s="25">
        <v>44656.0</v>
      </c>
      <c r="F111" s="25" t="s">
        <v>1761</v>
      </c>
      <c r="G111" s="25" t="s">
        <v>32</v>
      </c>
      <c r="H111" s="12"/>
      <c r="I111" s="14"/>
      <c r="J111" s="14">
        <v>1.0</v>
      </c>
      <c r="K111" s="14">
        <v>2.0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2"/>
      <c r="V111" s="12"/>
    </row>
    <row r="112" ht="14.25" customHeight="1">
      <c r="A112" s="14">
        <v>22111.0</v>
      </c>
      <c r="B112" s="12" t="s">
        <v>656</v>
      </c>
      <c r="C112" s="54">
        <v>44683.0</v>
      </c>
      <c r="D112" s="25">
        <v>44685.0</v>
      </c>
      <c r="E112" s="25">
        <v>44656.0</v>
      </c>
      <c r="F112" s="25" t="s">
        <v>1761</v>
      </c>
      <c r="G112" s="25" t="s">
        <v>32</v>
      </c>
      <c r="H112" s="12"/>
      <c r="I112" s="14"/>
      <c r="J112" s="14">
        <v>1.0</v>
      </c>
      <c r="K112" s="14">
        <v>2.0</v>
      </c>
      <c r="L112" s="14"/>
      <c r="M112" s="14"/>
      <c r="N112" s="14"/>
      <c r="O112" s="14"/>
      <c r="P112" s="14"/>
      <c r="Q112" s="14"/>
      <c r="R112" s="14"/>
      <c r="S112" s="14"/>
      <c r="T112" s="14" t="s">
        <v>1556</v>
      </c>
      <c r="U112" s="12"/>
      <c r="V112" s="12"/>
    </row>
    <row r="113" ht="14.25" customHeight="1">
      <c r="A113" s="14">
        <v>22112.0</v>
      </c>
      <c r="B113" s="12" t="s">
        <v>658</v>
      </c>
      <c r="C113" s="54">
        <v>44772.0</v>
      </c>
      <c r="D113" s="25">
        <v>44776.0</v>
      </c>
      <c r="E113" s="25">
        <v>44659.0</v>
      </c>
      <c r="F113" s="25" t="s">
        <v>1761</v>
      </c>
      <c r="G113" s="25" t="s">
        <v>6</v>
      </c>
      <c r="H113" s="12"/>
      <c r="I113" s="14">
        <v>10.0</v>
      </c>
      <c r="J113" s="14">
        <v>1.0</v>
      </c>
      <c r="K113" s="14">
        <v>2.0</v>
      </c>
      <c r="L113" s="14"/>
      <c r="M113" s="14"/>
      <c r="N113" s="14"/>
      <c r="O113" s="14"/>
      <c r="P113" s="14"/>
      <c r="Q113" s="14"/>
      <c r="R113" s="14"/>
      <c r="S113" s="14"/>
      <c r="T113" s="14" t="s">
        <v>1556</v>
      </c>
      <c r="U113" s="12"/>
      <c r="V113" s="12"/>
    </row>
    <row r="114" ht="14.25" customHeight="1">
      <c r="A114" s="14">
        <v>22113.0</v>
      </c>
      <c r="B114" s="12" t="s">
        <v>131</v>
      </c>
      <c r="C114" s="54">
        <v>44750.0</v>
      </c>
      <c r="D114" s="25">
        <v>44752.0</v>
      </c>
      <c r="E114" s="25">
        <v>44663.0</v>
      </c>
      <c r="F114" s="25"/>
      <c r="G114" s="25" t="s">
        <v>47</v>
      </c>
      <c r="H114" s="12" t="s">
        <v>47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2"/>
      <c r="V114" s="12"/>
    </row>
    <row r="115" ht="14.25" customHeight="1">
      <c r="A115" s="14">
        <v>22114.0</v>
      </c>
      <c r="B115" s="12" t="s">
        <v>180</v>
      </c>
      <c r="C115" s="54">
        <v>44805.0</v>
      </c>
      <c r="D115" s="25">
        <v>44812.0</v>
      </c>
      <c r="E115" s="25">
        <v>44663.0</v>
      </c>
      <c r="F115" s="25" t="s">
        <v>1763</v>
      </c>
      <c r="G115" s="25" t="s">
        <v>32</v>
      </c>
      <c r="H115" s="12"/>
      <c r="I115" s="14"/>
      <c r="J115" s="14">
        <v>1.0</v>
      </c>
      <c r="K115" s="14">
        <v>2.0</v>
      </c>
      <c r="L115" s="14"/>
      <c r="M115" s="14"/>
      <c r="N115" s="14"/>
      <c r="O115" s="14"/>
      <c r="P115" s="14"/>
      <c r="Q115" s="14"/>
      <c r="R115" s="14"/>
      <c r="S115" s="14"/>
      <c r="T115" s="14" t="s">
        <v>1556</v>
      </c>
      <c r="U115" s="12"/>
      <c r="V115" s="12"/>
    </row>
    <row r="116" ht="14.25" customHeight="1">
      <c r="A116" s="14">
        <v>22115.0</v>
      </c>
      <c r="B116" s="12" t="s">
        <v>532</v>
      </c>
      <c r="C116" s="54">
        <v>44703.0</v>
      </c>
      <c r="D116" s="25">
        <v>44707.0</v>
      </c>
      <c r="E116" s="25">
        <v>44668.0</v>
      </c>
      <c r="F116" s="25" t="s">
        <v>1761</v>
      </c>
      <c r="G116" s="25" t="s">
        <v>6</v>
      </c>
      <c r="H116" s="12"/>
      <c r="I116" s="14"/>
      <c r="J116" s="14">
        <v>1.0</v>
      </c>
      <c r="K116" s="14">
        <v>1.0</v>
      </c>
      <c r="L116" s="14"/>
      <c r="M116" s="14"/>
      <c r="N116" s="14"/>
      <c r="O116" s="14" t="s">
        <v>1556</v>
      </c>
      <c r="P116" s="14"/>
      <c r="Q116" s="14"/>
      <c r="R116" s="14"/>
      <c r="S116" s="14"/>
      <c r="T116" s="14" t="s">
        <v>1556</v>
      </c>
      <c r="U116" s="12"/>
      <c r="V116" s="12"/>
    </row>
    <row r="117" ht="14.25" customHeight="1">
      <c r="A117" s="14">
        <v>22116.0</v>
      </c>
      <c r="B117" s="12" t="s">
        <v>532</v>
      </c>
      <c r="C117" s="54">
        <v>44854.0</v>
      </c>
      <c r="D117" s="25">
        <v>44857.0</v>
      </c>
      <c r="E117" s="25">
        <v>44668.0</v>
      </c>
      <c r="F117" s="25" t="s">
        <v>1761</v>
      </c>
      <c r="G117" s="25" t="s">
        <v>6</v>
      </c>
      <c r="H117" s="12"/>
      <c r="I117" s="14"/>
      <c r="J117" s="14">
        <v>1.0</v>
      </c>
      <c r="K117" s="14">
        <v>1.0</v>
      </c>
      <c r="L117" s="14"/>
      <c r="M117" s="14"/>
      <c r="N117" s="14"/>
      <c r="O117" s="14" t="s">
        <v>1556</v>
      </c>
      <c r="P117" s="14"/>
      <c r="Q117" s="14"/>
      <c r="R117" s="14"/>
      <c r="S117" s="14"/>
      <c r="T117" s="14" t="s">
        <v>1556</v>
      </c>
      <c r="U117" s="12"/>
      <c r="V117" s="12"/>
    </row>
    <row r="118" ht="14.25" customHeight="1">
      <c r="A118" s="14">
        <v>22117.0</v>
      </c>
      <c r="B118" s="12" t="s">
        <v>659</v>
      </c>
      <c r="C118" s="54">
        <v>44679.0</v>
      </c>
      <c r="D118" s="25">
        <v>44681.0</v>
      </c>
      <c r="E118" s="25">
        <v>44669.0</v>
      </c>
      <c r="F118" s="25" t="s">
        <v>1761</v>
      </c>
      <c r="G118" s="25" t="s">
        <v>6</v>
      </c>
      <c r="H118" s="12"/>
      <c r="I118" s="14"/>
      <c r="J118" s="14">
        <v>3.0</v>
      </c>
      <c r="K118" s="14">
        <v>1.0</v>
      </c>
      <c r="L118" s="14"/>
      <c r="M118" s="14"/>
      <c r="N118" s="14"/>
      <c r="O118" s="14" t="s">
        <v>1556</v>
      </c>
      <c r="P118" s="14"/>
      <c r="Q118" s="14">
        <v>2.0</v>
      </c>
      <c r="R118" s="14" t="s">
        <v>1556</v>
      </c>
      <c r="S118" s="14"/>
      <c r="T118" s="14" t="s">
        <v>1556</v>
      </c>
      <c r="U118" s="12"/>
      <c r="V118" s="12"/>
    </row>
    <row r="119" ht="14.25" customHeight="1">
      <c r="A119" s="14">
        <v>22118.0</v>
      </c>
      <c r="B119" s="12" t="s">
        <v>660</v>
      </c>
      <c r="C119" s="54">
        <v>44674.0</v>
      </c>
      <c r="D119" s="25">
        <v>44676.0</v>
      </c>
      <c r="E119" s="25">
        <v>44670.0</v>
      </c>
      <c r="F119" s="25" t="s">
        <v>1761</v>
      </c>
      <c r="G119" s="25" t="s">
        <v>32</v>
      </c>
      <c r="H119" s="12"/>
      <c r="I119" s="14"/>
      <c r="J119" s="14">
        <v>2.0</v>
      </c>
      <c r="K119" s="14">
        <v>2.0</v>
      </c>
      <c r="L119" s="14"/>
      <c r="M119" s="14"/>
      <c r="N119" s="14"/>
      <c r="O119" s="14"/>
      <c r="P119" s="14"/>
      <c r="Q119" s="14">
        <v>2.0</v>
      </c>
      <c r="R119" s="14"/>
      <c r="S119" s="14"/>
      <c r="T119" s="14"/>
      <c r="U119" s="12"/>
      <c r="V119" s="12"/>
    </row>
    <row r="120" ht="14.25" customHeight="1">
      <c r="A120" s="14">
        <v>22119.0</v>
      </c>
      <c r="B120" s="12" t="s">
        <v>252</v>
      </c>
      <c r="C120" s="54">
        <v>44710.0</v>
      </c>
      <c r="D120" s="25">
        <v>44713.0</v>
      </c>
      <c r="E120" s="25">
        <v>44671.0</v>
      </c>
      <c r="F120" s="25" t="s">
        <v>1761</v>
      </c>
      <c r="G120" s="25" t="s">
        <v>6</v>
      </c>
      <c r="H120" s="12"/>
      <c r="I120" s="14">
        <v>10.0</v>
      </c>
      <c r="J120" s="14">
        <v>1.0</v>
      </c>
      <c r="K120" s="14">
        <v>1.0</v>
      </c>
      <c r="L120" s="14"/>
      <c r="M120" s="14"/>
      <c r="N120" s="14"/>
      <c r="O120" s="14" t="s">
        <v>1556</v>
      </c>
      <c r="P120" s="14"/>
      <c r="Q120" s="14"/>
      <c r="R120" s="14"/>
      <c r="S120" s="14"/>
      <c r="T120" s="14" t="s">
        <v>1556</v>
      </c>
      <c r="U120" s="12"/>
      <c r="V120" s="12"/>
    </row>
    <row r="121" ht="14.25" customHeight="1">
      <c r="A121" s="14">
        <v>22120.0</v>
      </c>
      <c r="B121" s="12" t="s">
        <v>662</v>
      </c>
      <c r="C121" s="54">
        <v>44696.0</v>
      </c>
      <c r="D121" s="25">
        <v>44703.0</v>
      </c>
      <c r="E121" s="25">
        <v>44673.0</v>
      </c>
      <c r="F121" s="25" t="s">
        <v>1763</v>
      </c>
      <c r="G121" s="25" t="s">
        <v>32</v>
      </c>
      <c r="H121" s="12"/>
      <c r="I121" s="14"/>
      <c r="J121" s="14">
        <v>1.0</v>
      </c>
      <c r="K121" s="14">
        <v>2.0</v>
      </c>
      <c r="L121" s="14"/>
      <c r="M121" s="14"/>
      <c r="N121" s="14"/>
      <c r="O121" s="14"/>
      <c r="P121" s="14"/>
      <c r="Q121" s="14"/>
      <c r="R121" s="14" t="s">
        <v>1556</v>
      </c>
      <c r="S121" s="14"/>
      <c r="T121" s="14"/>
      <c r="U121" s="12"/>
      <c r="V121" s="12"/>
    </row>
    <row r="122" ht="14.25" customHeight="1">
      <c r="A122" s="14">
        <v>22121.0</v>
      </c>
      <c r="B122" s="12" t="s">
        <v>664</v>
      </c>
      <c r="C122" s="54">
        <v>44682.0</v>
      </c>
      <c r="D122" s="25">
        <v>44688.0</v>
      </c>
      <c r="E122" s="25">
        <v>44674.0</v>
      </c>
      <c r="F122" s="25" t="s">
        <v>1761</v>
      </c>
      <c r="G122" s="25" t="s">
        <v>6</v>
      </c>
      <c r="H122" s="12"/>
      <c r="I122" s="14"/>
      <c r="J122" s="14">
        <v>1.0</v>
      </c>
      <c r="K122" s="14">
        <v>1.0</v>
      </c>
      <c r="L122" s="14"/>
      <c r="M122" s="14"/>
      <c r="N122" s="14"/>
      <c r="O122" s="14" t="s">
        <v>1556</v>
      </c>
      <c r="P122" s="14"/>
      <c r="Q122" s="14"/>
      <c r="R122" s="14"/>
      <c r="S122" s="14"/>
      <c r="T122" s="14"/>
      <c r="U122" s="12"/>
      <c r="V122" s="12"/>
    </row>
    <row r="123" ht="14.25" customHeight="1">
      <c r="A123" s="14">
        <v>22122.0</v>
      </c>
      <c r="B123" s="12" t="s">
        <v>666</v>
      </c>
      <c r="C123" s="54">
        <v>44694.0</v>
      </c>
      <c r="D123" s="25">
        <v>44699.0</v>
      </c>
      <c r="E123" s="25">
        <v>44677.0</v>
      </c>
      <c r="F123" s="25" t="s">
        <v>1761</v>
      </c>
      <c r="G123" s="25" t="s">
        <v>32</v>
      </c>
      <c r="H123" s="12"/>
      <c r="I123" s="14"/>
      <c r="J123" s="14">
        <v>1.0</v>
      </c>
      <c r="K123" s="14">
        <v>1.0</v>
      </c>
      <c r="L123" s="14"/>
      <c r="M123" s="14"/>
      <c r="N123" s="14"/>
      <c r="O123" s="14"/>
      <c r="P123" s="14"/>
      <c r="Q123" s="14"/>
      <c r="R123" s="14"/>
      <c r="S123" s="14"/>
      <c r="T123" s="14"/>
      <c r="U123" s="12"/>
      <c r="V123" s="12"/>
    </row>
    <row r="124" ht="14.25" customHeight="1">
      <c r="A124" s="14">
        <v>22123.0</v>
      </c>
      <c r="B124" s="12" t="s">
        <v>667</v>
      </c>
      <c r="C124" s="54">
        <v>44795.0</v>
      </c>
      <c r="D124" s="25">
        <v>44801.0</v>
      </c>
      <c r="E124" s="25">
        <v>44681.0</v>
      </c>
      <c r="F124" s="25" t="s">
        <v>1761</v>
      </c>
      <c r="G124" s="25" t="s">
        <v>32</v>
      </c>
      <c r="H124" s="12"/>
      <c r="I124" s="14"/>
      <c r="J124" s="14">
        <v>1.0</v>
      </c>
      <c r="K124" s="14">
        <v>2.0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2"/>
      <c r="V124" s="12"/>
    </row>
    <row r="125" ht="14.25" customHeight="1">
      <c r="A125" s="14">
        <v>22124.0</v>
      </c>
      <c r="B125" s="12" t="s">
        <v>669</v>
      </c>
      <c r="C125" s="54">
        <v>44809.0</v>
      </c>
      <c r="D125" s="25">
        <v>44813.0</v>
      </c>
      <c r="E125" s="25">
        <v>44681.0</v>
      </c>
      <c r="F125" s="25"/>
      <c r="G125" s="25" t="s">
        <v>47</v>
      </c>
      <c r="H125" s="12" t="s">
        <v>47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2"/>
      <c r="V125" s="12"/>
    </row>
    <row r="126" ht="14.25" customHeight="1">
      <c r="A126" s="14">
        <v>22125.0</v>
      </c>
      <c r="B126" s="12" t="s">
        <v>671</v>
      </c>
      <c r="C126" s="54">
        <v>44700.0</v>
      </c>
      <c r="D126" s="25">
        <v>44703.0</v>
      </c>
      <c r="E126" s="25">
        <v>44683.0</v>
      </c>
      <c r="F126" s="25" t="s">
        <v>1762</v>
      </c>
      <c r="G126" s="25" t="s">
        <v>32</v>
      </c>
      <c r="H126" s="12"/>
      <c r="I126" s="14"/>
      <c r="J126" s="14">
        <v>1.0</v>
      </c>
      <c r="K126" s="14">
        <v>2.0</v>
      </c>
      <c r="L126" s="14"/>
      <c r="M126" s="14"/>
      <c r="N126" s="14"/>
      <c r="O126" s="14"/>
      <c r="P126" s="14"/>
      <c r="Q126" s="14"/>
      <c r="R126" s="14"/>
      <c r="S126" s="14"/>
      <c r="T126" s="14" t="s">
        <v>1556</v>
      </c>
      <c r="U126" s="12"/>
      <c r="V126" s="12"/>
    </row>
    <row r="127" ht="14.25" customHeight="1">
      <c r="A127" s="14">
        <v>22126.0</v>
      </c>
      <c r="B127" s="12" t="s">
        <v>673</v>
      </c>
      <c r="C127" s="54">
        <v>44757.0</v>
      </c>
      <c r="D127" s="25">
        <v>44764.0</v>
      </c>
      <c r="E127" s="25">
        <v>44685.0</v>
      </c>
      <c r="F127" s="25" t="s">
        <v>1761</v>
      </c>
      <c r="G127" s="25" t="s">
        <v>6</v>
      </c>
      <c r="H127" s="12"/>
      <c r="I127" s="14">
        <v>10.0</v>
      </c>
      <c r="J127" s="14">
        <v>1.0</v>
      </c>
      <c r="K127" s="14">
        <v>2.0</v>
      </c>
      <c r="L127" s="14"/>
      <c r="M127" s="14"/>
      <c r="N127" s="14"/>
      <c r="O127" s="14"/>
      <c r="P127" s="14"/>
      <c r="Q127" s="14"/>
      <c r="R127" s="14"/>
      <c r="S127" s="14"/>
      <c r="T127" s="14" t="s">
        <v>1556</v>
      </c>
      <c r="U127" s="12"/>
      <c r="V127" s="12"/>
    </row>
    <row r="128" ht="14.25" customHeight="1">
      <c r="A128" s="14">
        <v>22127.0</v>
      </c>
      <c r="B128" s="12" t="s">
        <v>675</v>
      </c>
      <c r="C128" s="54">
        <v>44701.0</v>
      </c>
      <c r="D128" s="25">
        <v>44703.0</v>
      </c>
      <c r="E128" s="25">
        <v>44689.0</v>
      </c>
      <c r="F128" s="25" t="s">
        <v>1761</v>
      </c>
      <c r="G128" s="25" t="s">
        <v>32</v>
      </c>
      <c r="H128" s="12"/>
      <c r="I128" s="14"/>
      <c r="J128" s="14">
        <v>1.0</v>
      </c>
      <c r="K128" s="14">
        <v>2.0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2"/>
      <c r="V128" s="12"/>
    </row>
    <row r="129" ht="14.25" customHeight="1">
      <c r="A129" s="14">
        <v>22128.0</v>
      </c>
      <c r="B129" s="12" t="s">
        <v>676</v>
      </c>
      <c r="C129" s="54">
        <v>44693.0</v>
      </c>
      <c r="D129" s="25">
        <v>44696.0</v>
      </c>
      <c r="E129" s="25">
        <v>44691.0</v>
      </c>
      <c r="F129" s="25" t="s">
        <v>1761</v>
      </c>
      <c r="G129" s="25" t="s">
        <v>32</v>
      </c>
      <c r="H129" s="12"/>
      <c r="I129" s="14"/>
      <c r="J129" s="14">
        <v>1.0</v>
      </c>
      <c r="K129" s="14">
        <v>1.0</v>
      </c>
      <c r="L129" s="14"/>
      <c r="M129" s="14"/>
      <c r="N129" s="14"/>
      <c r="O129" s="14" t="s">
        <v>1556</v>
      </c>
      <c r="P129" s="14"/>
      <c r="Q129" s="14"/>
      <c r="R129" s="14"/>
      <c r="S129" s="14"/>
      <c r="T129" s="14" t="s">
        <v>1556</v>
      </c>
      <c r="U129" s="12"/>
      <c r="V129" s="12"/>
    </row>
    <row r="130" ht="14.25" customHeight="1">
      <c r="A130" s="14">
        <v>22129.0</v>
      </c>
      <c r="B130" s="12" t="s">
        <v>677</v>
      </c>
      <c r="C130" s="54">
        <v>44780.0</v>
      </c>
      <c r="D130" s="25">
        <v>44783.0</v>
      </c>
      <c r="E130" s="25">
        <v>44697.0</v>
      </c>
      <c r="F130" s="25" t="s">
        <v>1761</v>
      </c>
      <c r="G130" s="25" t="s">
        <v>484</v>
      </c>
      <c r="H130" s="12"/>
      <c r="I130" s="14">
        <v>5.0</v>
      </c>
      <c r="J130" s="14">
        <v>1.0</v>
      </c>
      <c r="K130" s="14">
        <v>2.0</v>
      </c>
      <c r="L130" s="14"/>
      <c r="M130" s="14"/>
      <c r="N130" s="14"/>
      <c r="O130" s="14"/>
      <c r="P130" s="14"/>
      <c r="Q130" s="14"/>
      <c r="R130" s="14"/>
      <c r="S130" s="14"/>
      <c r="T130" s="14" t="s">
        <v>1556</v>
      </c>
      <c r="U130" s="12"/>
      <c r="V130" s="12"/>
    </row>
    <row r="131" ht="14.25" customHeight="1">
      <c r="A131" s="14">
        <v>22130.0</v>
      </c>
      <c r="B131" s="12" t="s">
        <v>679</v>
      </c>
      <c r="C131" s="54">
        <v>44733.0</v>
      </c>
      <c r="D131" s="25">
        <v>44738.0</v>
      </c>
      <c r="E131" s="25">
        <v>44698.0</v>
      </c>
      <c r="F131" s="25" t="s">
        <v>1761</v>
      </c>
      <c r="G131" s="25" t="s">
        <v>484</v>
      </c>
      <c r="H131" s="12"/>
      <c r="I131" s="14"/>
      <c r="J131" s="14">
        <v>1.0</v>
      </c>
      <c r="K131" s="14">
        <v>1.0</v>
      </c>
      <c r="L131" s="14"/>
      <c r="M131" s="14"/>
      <c r="N131" s="14"/>
      <c r="O131" s="14" t="s">
        <v>1556</v>
      </c>
      <c r="P131" s="14"/>
      <c r="Q131" s="14"/>
      <c r="R131" s="14"/>
      <c r="S131" s="14"/>
      <c r="T131" s="14"/>
      <c r="U131" s="12"/>
      <c r="V131" s="12"/>
    </row>
    <row r="132" ht="14.25" customHeight="1">
      <c r="A132" s="14">
        <v>22131.0</v>
      </c>
      <c r="B132" s="12" t="s">
        <v>680</v>
      </c>
      <c r="C132" s="54">
        <v>44782.0</v>
      </c>
      <c r="D132" s="25">
        <v>44787.0</v>
      </c>
      <c r="E132" s="25">
        <v>44699.0</v>
      </c>
      <c r="F132" s="25" t="s">
        <v>1761</v>
      </c>
      <c r="G132" s="25" t="s">
        <v>32</v>
      </c>
      <c r="H132" s="12"/>
      <c r="I132" s="14"/>
      <c r="J132" s="14">
        <v>1.0</v>
      </c>
      <c r="K132" s="14">
        <v>1.0</v>
      </c>
      <c r="L132" s="14"/>
      <c r="M132" s="14"/>
      <c r="N132" s="14"/>
      <c r="O132" s="14" t="s">
        <v>1556</v>
      </c>
      <c r="P132" s="14"/>
      <c r="Q132" s="14"/>
      <c r="R132" s="14"/>
      <c r="S132" s="14"/>
      <c r="T132" s="14"/>
      <c r="U132" s="12"/>
      <c r="V132" s="12"/>
    </row>
    <row r="133" ht="14.25" customHeight="1">
      <c r="A133" s="14">
        <v>22132.0</v>
      </c>
      <c r="B133" s="12" t="s">
        <v>682</v>
      </c>
      <c r="C133" s="54">
        <v>44733.0</v>
      </c>
      <c r="D133" s="25">
        <v>44737.0</v>
      </c>
      <c r="E133" s="25">
        <v>44702.0</v>
      </c>
      <c r="F133" s="25" t="s">
        <v>1761</v>
      </c>
      <c r="G133" s="25" t="s">
        <v>32</v>
      </c>
      <c r="H133" s="12"/>
      <c r="I133" s="14"/>
      <c r="J133" s="14">
        <v>1.0</v>
      </c>
      <c r="K133" s="14">
        <v>2.0</v>
      </c>
      <c r="L133" s="14"/>
      <c r="M133" s="14"/>
      <c r="N133" s="14"/>
      <c r="O133" s="14"/>
      <c r="P133" s="14"/>
      <c r="Q133" s="14"/>
      <c r="R133" s="14"/>
      <c r="S133" s="14"/>
      <c r="T133" s="14" t="s">
        <v>1556</v>
      </c>
      <c r="U133" s="12"/>
      <c r="V133" s="12"/>
    </row>
    <row r="134" ht="14.25" customHeight="1">
      <c r="A134" s="14">
        <v>22133.0</v>
      </c>
      <c r="B134" s="12" t="s">
        <v>684</v>
      </c>
      <c r="C134" s="54">
        <v>44802.0</v>
      </c>
      <c r="D134" s="25">
        <v>44809.0</v>
      </c>
      <c r="E134" s="25">
        <v>44703.0</v>
      </c>
      <c r="F134" s="25"/>
      <c r="G134" s="25" t="s">
        <v>47</v>
      </c>
      <c r="H134" s="12" t="s">
        <v>47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2"/>
      <c r="V134" s="12"/>
    </row>
    <row r="135" ht="14.25" customHeight="1">
      <c r="A135" s="14">
        <v>22134.0</v>
      </c>
      <c r="B135" s="12" t="s">
        <v>686</v>
      </c>
      <c r="C135" s="54">
        <v>44823.0</v>
      </c>
      <c r="D135" s="25">
        <v>44826.0</v>
      </c>
      <c r="E135" s="25">
        <v>44712.0</v>
      </c>
      <c r="F135" s="25" t="s">
        <v>1761</v>
      </c>
      <c r="G135" s="25" t="s">
        <v>32</v>
      </c>
      <c r="H135" s="12"/>
      <c r="I135" s="14"/>
      <c r="J135" s="14">
        <v>1.0</v>
      </c>
      <c r="K135" s="14">
        <v>2.0</v>
      </c>
      <c r="L135" s="14"/>
      <c r="M135" s="14"/>
      <c r="N135" s="14"/>
      <c r="O135" s="14"/>
      <c r="P135" s="14"/>
      <c r="Q135" s="14"/>
      <c r="R135" s="14"/>
      <c r="S135" s="14"/>
      <c r="T135" s="14" t="s">
        <v>1556</v>
      </c>
      <c r="U135" s="12"/>
      <c r="V135" s="12"/>
    </row>
    <row r="136" ht="14.25" customHeight="1">
      <c r="A136" s="14">
        <v>22135.0</v>
      </c>
      <c r="B136" s="12" t="s">
        <v>688</v>
      </c>
      <c r="C136" s="54">
        <v>44786.0</v>
      </c>
      <c r="D136" s="25">
        <v>44789.0</v>
      </c>
      <c r="E136" s="25">
        <v>44725.0</v>
      </c>
      <c r="F136" s="25"/>
      <c r="G136" s="25" t="s">
        <v>47</v>
      </c>
      <c r="H136" s="12" t="s">
        <v>47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2"/>
      <c r="V136" s="12"/>
    </row>
    <row r="137" ht="14.25" customHeight="1">
      <c r="A137" s="14">
        <v>22136.0</v>
      </c>
      <c r="B137" s="12" t="s">
        <v>690</v>
      </c>
      <c r="C137" s="54">
        <v>44812.0</v>
      </c>
      <c r="D137" s="25">
        <v>44815.0</v>
      </c>
      <c r="E137" s="25">
        <v>44727.0</v>
      </c>
      <c r="F137" s="25" t="s">
        <v>1761</v>
      </c>
      <c r="G137" s="25" t="s">
        <v>32</v>
      </c>
      <c r="H137" s="12"/>
      <c r="I137" s="14"/>
      <c r="J137" s="14">
        <v>2.0</v>
      </c>
      <c r="K137" s="14">
        <v>2.0</v>
      </c>
      <c r="L137" s="14"/>
      <c r="M137" s="14"/>
      <c r="N137" s="14"/>
      <c r="O137" s="14"/>
      <c r="P137" s="14"/>
      <c r="Q137" s="14">
        <v>2.0</v>
      </c>
      <c r="R137" s="14"/>
      <c r="S137" s="14"/>
      <c r="T137" s="14"/>
      <c r="U137" s="12"/>
      <c r="V137" s="12"/>
    </row>
    <row r="138" ht="14.25" customHeight="1">
      <c r="A138" s="14">
        <v>22137.0</v>
      </c>
      <c r="B138" s="12" t="s">
        <v>692</v>
      </c>
      <c r="C138" s="54">
        <v>44816.0</v>
      </c>
      <c r="D138" s="25">
        <v>44820.0</v>
      </c>
      <c r="E138" s="25">
        <v>44727.0</v>
      </c>
      <c r="F138" s="25" t="s">
        <v>1761</v>
      </c>
      <c r="G138" s="25" t="s">
        <v>32</v>
      </c>
      <c r="H138" s="12"/>
      <c r="I138" s="14"/>
      <c r="J138" s="14">
        <v>1.0</v>
      </c>
      <c r="K138" s="14">
        <v>2.0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2"/>
      <c r="V138" s="12"/>
    </row>
    <row r="139" ht="14.25" customHeight="1">
      <c r="A139" s="14">
        <v>22138.0</v>
      </c>
      <c r="B139" s="12" t="s">
        <v>693</v>
      </c>
      <c r="C139" s="54">
        <v>44815.0</v>
      </c>
      <c r="D139" s="25">
        <v>44820.0</v>
      </c>
      <c r="E139" s="25">
        <v>44733.0</v>
      </c>
      <c r="F139" s="25" t="s">
        <v>1762</v>
      </c>
      <c r="G139" s="25" t="s">
        <v>32</v>
      </c>
      <c r="H139" s="12"/>
      <c r="I139" s="14"/>
      <c r="J139" s="14">
        <v>1.0</v>
      </c>
      <c r="K139" s="14">
        <v>2.0</v>
      </c>
      <c r="L139" s="14"/>
      <c r="M139" s="14"/>
      <c r="N139" s="14"/>
      <c r="O139" s="14"/>
      <c r="P139" s="14"/>
      <c r="Q139" s="14"/>
      <c r="R139" s="14"/>
      <c r="S139" s="14"/>
      <c r="T139" s="14" t="s">
        <v>1556</v>
      </c>
      <c r="U139" s="12"/>
      <c r="V139" s="12"/>
    </row>
    <row r="140" ht="14.25" customHeight="1">
      <c r="A140" s="14">
        <v>22139.0</v>
      </c>
      <c r="B140" s="12" t="s">
        <v>695</v>
      </c>
      <c r="C140" s="54">
        <v>44784.0</v>
      </c>
      <c r="D140" s="25">
        <v>44789.0</v>
      </c>
      <c r="E140" s="25">
        <v>44747.0</v>
      </c>
      <c r="F140" s="25" t="s">
        <v>1761</v>
      </c>
      <c r="G140" s="25" t="s">
        <v>6</v>
      </c>
      <c r="H140" s="12"/>
      <c r="I140" s="14">
        <v>10.0</v>
      </c>
      <c r="J140" s="14">
        <v>1.0</v>
      </c>
      <c r="K140" s="14">
        <v>2.0</v>
      </c>
      <c r="L140" s="14"/>
      <c r="M140" s="14"/>
      <c r="N140" s="14"/>
      <c r="O140" s="14"/>
      <c r="P140" s="14"/>
      <c r="Q140" s="14"/>
      <c r="R140" s="14"/>
      <c r="S140" s="14"/>
      <c r="T140" s="14" t="s">
        <v>1556</v>
      </c>
      <c r="U140" s="12"/>
      <c r="V140" s="12"/>
    </row>
    <row r="141" ht="14.25" customHeight="1">
      <c r="A141" s="14">
        <v>22140.0</v>
      </c>
      <c r="B141" s="12" t="s">
        <v>696</v>
      </c>
      <c r="C141" s="54">
        <v>44829.0</v>
      </c>
      <c r="D141" s="25">
        <v>44833.0</v>
      </c>
      <c r="E141" s="25">
        <v>44752.0</v>
      </c>
      <c r="F141" s="25" t="s">
        <v>1761</v>
      </c>
      <c r="G141" s="25" t="s">
        <v>6</v>
      </c>
      <c r="H141" s="12"/>
      <c r="I141" s="14">
        <v>10.0</v>
      </c>
      <c r="J141" s="14">
        <v>1.0</v>
      </c>
      <c r="K141" s="14">
        <v>2.0</v>
      </c>
      <c r="L141" s="14"/>
      <c r="M141" s="14"/>
      <c r="N141" s="14"/>
      <c r="O141" s="14"/>
      <c r="P141" s="14"/>
      <c r="Q141" s="14"/>
      <c r="R141" s="14"/>
      <c r="S141" s="14"/>
      <c r="T141" s="14" t="s">
        <v>1556</v>
      </c>
      <c r="U141" s="12"/>
      <c r="V141" s="12"/>
    </row>
    <row r="142" ht="14.25" customHeight="1">
      <c r="A142" s="14">
        <v>22141.0</v>
      </c>
      <c r="B142" s="12" t="s">
        <v>698</v>
      </c>
      <c r="C142" s="54">
        <v>44816.0</v>
      </c>
      <c r="D142" s="25">
        <v>44820.0</v>
      </c>
      <c r="E142" s="25">
        <v>44752.0</v>
      </c>
      <c r="F142" s="25"/>
      <c r="G142" s="25" t="s">
        <v>47</v>
      </c>
      <c r="H142" s="12" t="s">
        <v>47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2"/>
      <c r="V142" s="12"/>
    </row>
    <row r="143" ht="14.25" customHeight="1">
      <c r="A143" s="14">
        <v>22142.0</v>
      </c>
      <c r="B143" s="12" t="s">
        <v>700</v>
      </c>
      <c r="C143" s="54">
        <v>44801.0</v>
      </c>
      <c r="D143" s="25">
        <v>44807.0</v>
      </c>
      <c r="E143" s="25">
        <v>44756.0</v>
      </c>
      <c r="F143" s="25" t="s">
        <v>1761</v>
      </c>
      <c r="G143" s="25" t="s">
        <v>32</v>
      </c>
      <c r="H143" s="12"/>
      <c r="I143" s="14"/>
      <c r="J143" s="14">
        <v>1.0</v>
      </c>
      <c r="K143" s="14">
        <v>2.0</v>
      </c>
      <c r="L143" s="14"/>
      <c r="M143" s="14"/>
      <c r="N143" s="14"/>
      <c r="O143" s="14"/>
      <c r="P143" s="14"/>
      <c r="Q143" s="14"/>
      <c r="R143" s="14"/>
      <c r="S143" s="14"/>
      <c r="T143" s="14"/>
      <c r="U143" s="12"/>
      <c r="V143" s="12"/>
    </row>
    <row r="144" ht="14.25" customHeight="1">
      <c r="A144" s="14">
        <v>22143.0</v>
      </c>
      <c r="B144" s="12" t="s">
        <v>702</v>
      </c>
      <c r="C144" s="54">
        <v>44813.0</v>
      </c>
      <c r="D144" s="25">
        <v>44816.0</v>
      </c>
      <c r="E144" s="25">
        <v>44756.0</v>
      </c>
      <c r="F144" s="25" t="s">
        <v>1761</v>
      </c>
      <c r="G144" s="25" t="s">
        <v>32</v>
      </c>
      <c r="H144" s="12"/>
      <c r="I144" s="14"/>
      <c r="J144" s="14">
        <v>1.0</v>
      </c>
      <c r="K144" s="14">
        <v>2.0</v>
      </c>
      <c r="L144" s="14"/>
      <c r="M144" s="14"/>
      <c r="N144" s="14"/>
      <c r="O144" s="14"/>
      <c r="P144" s="14"/>
      <c r="Q144" s="14"/>
      <c r="R144" s="14"/>
      <c r="S144" s="14"/>
      <c r="T144" s="14"/>
      <c r="U144" s="12"/>
      <c r="V144" s="12"/>
    </row>
    <row r="145" ht="14.25" customHeight="1">
      <c r="A145" s="14">
        <v>22144.0</v>
      </c>
      <c r="B145" s="12" t="s">
        <v>704</v>
      </c>
      <c r="C145" s="54">
        <v>44786.0</v>
      </c>
      <c r="D145" s="25">
        <v>44789.0</v>
      </c>
      <c r="E145" s="25">
        <v>44760.0</v>
      </c>
      <c r="F145" s="25" t="s">
        <v>1762</v>
      </c>
      <c r="G145" s="25" t="s">
        <v>32</v>
      </c>
      <c r="H145" s="12"/>
      <c r="I145" s="14"/>
      <c r="J145" s="14">
        <v>1.0</v>
      </c>
      <c r="K145" s="14">
        <v>2.0</v>
      </c>
      <c r="L145" s="14"/>
      <c r="M145" s="14"/>
      <c r="N145" s="14"/>
      <c r="O145" s="14"/>
      <c r="P145" s="14"/>
      <c r="Q145" s="14"/>
      <c r="R145" s="14"/>
      <c r="S145" s="14"/>
      <c r="T145" s="14" t="s">
        <v>1556</v>
      </c>
      <c r="U145" s="12"/>
      <c r="V145" s="12"/>
    </row>
    <row r="146" ht="14.25" customHeight="1">
      <c r="A146" s="14">
        <v>22145.0</v>
      </c>
      <c r="B146" s="12" t="s">
        <v>706</v>
      </c>
      <c r="C146" s="54">
        <v>44800.0</v>
      </c>
      <c r="D146" s="25">
        <v>44808.0</v>
      </c>
      <c r="E146" s="25">
        <v>44761.0</v>
      </c>
      <c r="F146" s="25"/>
      <c r="G146" s="25" t="s">
        <v>47</v>
      </c>
      <c r="H146" s="12" t="s">
        <v>47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2"/>
      <c r="V146" s="12"/>
    </row>
    <row r="147" ht="14.25" customHeight="1">
      <c r="A147" s="14">
        <v>22146.0</v>
      </c>
      <c r="B147" s="12" t="s">
        <v>708</v>
      </c>
      <c r="C147" s="54">
        <v>44821.0</v>
      </c>
      <c r="D147" s="25">
        <v>44828.0</v>
      </c>
      <c r="E147" s="25">
        <v>44761.0</v>
      </c>
      <c r="F147" s="25" t="s">
        <v>1763</v>
      </c>
      <c r="G147" s="25" t="s">
        <v>32</v>
      </c>
      <c r="H147" s="12"/>
      <c r="I147" s="14"/>
      <c r="J147" s="14">
        <v>1.0</v>
      </c>
      <c r="K147" s="14">
        <v>2.0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2"/>
      <c r="V147" s="12"/>
    </row>
    <row r="148" ht="14.25" customHeight="1">
      <c r="A148" s="14">
        <v>22147.0</v>
      </c>
      <c r="B148" s="12"/>
      <c r="C148" s="54"/>
      <c r="D148" s="25"/>
      <c r="E148" s="25"/>
      <c r="F148" s="25"/>
      <c r="G148" s="25" t="s">
        <v>32</v>
      </c>
      <c r="H148" s="12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2"/>
      <c r="V148" s="12"/>
    </row>
    <row r="149" ht="14.25" customHeight="1">
      <c r="A149" s="14">
        <v>22148.0</v>
      </c>
      <c r="B149" s="12" t="s">
        <v>710</v>
      </c>
      <c r="C149" s="54">
        <v>44791.0</v>
      </c>
      <c r="D149" s="25">
        <v>44794.0</v>
      </c>
      <c r="E149" s="25">
        <v>28672.0</v>
      </c>
      <c r="F149" s="25" t="s">
        <v>1761</v>
      </c>
      <c r="G149" s="25" t="s">
        <v>32</v>
      </c>
      <c r="H149" s="12"/>
      <c r="I149" s="14"/>
      <c r="J149" s="14">
        <v>1.0</v>
      </c>
      <c r="K149" s="14">
        <v>2.0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2"/>
      <c r="V149" s="12"/>
    </row>
    <row r="150" ht="14.25" customHeight="1">
      <c r="A150" s="14">
        <v>22149.0</v>
      </c>
      <c r="B150" s="12" t="s">
        <v>712</v>
      </c>
      <c r="C150" s="54">
        <v>44787.0</v>
      </c>
      <c r="D150" s="25">
        <v>44790.0</v>
      </c>
      <c r="E150" s="25">
        <v>44782.0</v>
      </c>
      <c r="F150" s="25" t="s">
        <v>1761</v>
      </c>
      <c r="G150" s="25" t="s">
        <v>6</v>
      </c>
      <c r="H150" s="12"/>
      <c r="I150" s="14"/>
      <c r="J150" s="14">
        <v>1.0</v>
      </c>
      <c r="K150" s="14">
        <v>2.0</v>
      </c>
      <c r="L150" s="14"/>
      <c r="M150" s="14"/>
      <c r="N150" s="14"/>
      <c r="O150" s="14"/>
      <c r="P150" s="14"/>
      <c r="Q150" s="14"/>
      <c r="R150" s="14"/>
      <c r="S150" s="14"/>
      <c r="T150" s="14" t="s">
        <v>1556</v>
      </c>
      <c r="U150" s="12"/>
      <c r="V150" s="12"/>
    </row>
    <row r="151" ht="14.25" customHeight="1">
      <c r="A151" s="14">
        <v>22150.0</v>
      </c>
      <c r="B151" s="12" t="s">
        <v>714</v>
      </c>
      <c r="C151" s="54">
        <v>44819.0</v>
      </c>
      <c r="D151" s="25">
        <v>44833.0</v>
      </c>
      <c r="E151" s="25">
        <v>44782.0</v>
      </c>
      <c r="F151" s="25" t="s">
        <v>1763</v>
      </c>
      <c r="G151" s="25" t="s">
        <v>32</v>
      </c>
      <c r="H151" s="12"/>
      <c r="I151" s="14"/>
      <c r="J151" s="14">
        <v>1.0</v>
      </c>
      <c r="K151" s="14">
        <v>2.0</v>
      </c>
      <c r="L151" s="14"/>
      <c r="M151" s="14"/>
      <c r="N151" s="14"/>
      <c r="O151" s="14"/>
      <c r="P151" s="14"/>
      <c r="Q151" s="14"/>
      <c r="R151" s="14"/>
      <c r="S151" s="14"/>
      <c r="T151" s="14"/>
      <c r="U151" s="12"/>
      <c r="V151" s="12"/>
    </row>
    <row r="152" ht="14.25" customHeight="1">
      <c r="A152" s="14">
        <v>22151.0</v>
      </c>
      <c r="B152" s="12" t="s">
        <v>716</v>
      </c>
      <c r="C152" s="54">
        <v>44807.0</v>
      </c>
      <c r="D152" s="25">
        <v>44811.0</v>
      </c>
      <c r="E152" s="25">
        <v>44782.0</v>
      </c>
      <c r="F152" s="25" t="s">
        <v>1761</v>
      </c>
      <c r="G152" s="25" t="s">
        <v>32</v>
      </c>
      <c r="H152" s="12"/>
      <c r="I152" s="14"/>
      <c r="J152" s="14">
        <v>1.0</v>
      </c>
      <c r="K152" s="14">
        <v>2.0</v>
      </c>
      <c r="L152" s="14"/>
      <c r="M152" s="14"/>
      <c r="N152" s="14"/>
      <c r="O152" s="14"/>
      <c r="P152" s="14"/>
      <c r="Q152" s="14"/>
      <c r="R152" s="14"/>
      <c r="S152" s="14"/>
      <c r="T152" s="14" t="s">
        <v>1556</v>
      </c>
      <c r="U152" s="12"/>
      <c r="V152" s="12"/>
    </row>
    <row r="153" ht="14.25" customHeight="1">
      <c r="A153" s="14">
        <v>22152.0</v>
      </c>
      <c r="B153" s="12" t="s">
        <v>718</v>
      </c>
      <c r="C153" s="54">
        <v>44816.0</v>
      </c>
      <c r="D153" s="25">
        <v>44819.0</v>
      </c>
      <c r="E153" s="25">
        <v>44785.0</v>
      </c>
      <c r="F153" s="25" t="s">
        <v>1761</v>
      </c>
      <c r="G153" s="25" t="s">
        <v>32</v>
      </c>
      <c r="H153" s="12"/>
      <c r="I153" s="14"/>
      <c r="J153" s="14">
        <v>1.0</v>
      </c>
      <c r="K153" s="14">
        <v>1.0</v>
      </c>
      <c r="L153" s="14"/>
      <c r="M153" s="14"/>
      <c r="N153" s="14"/>
      <c r="O153" s="14" t="s">
        <v>1556</v>
      </c>
      <c r="P153" s="14"/>
      <c r="Q153" s="14"/>
      <c r="R153" s="14"/>
      <c r="S153" s="14"/>
      <c r="T153" s="14" t="s">
        <v>1556</v>
      </c>
      <c r="U153" s="12"/>
      <c r="V153" s="12"/>
    </row>
    <row r="154" ht="14.25" customHeight="1">
      <c r="A154" s="14">
        <v>22153.0</v>
      </c>
      <c r="B154" s="12" t="s">
        <v>720</v>
      </c>
      <c r="C154" s="54">
        <v>44820.0</v>
      </c>
      <c r="D154" s="25">
        <v>44825.0</v>
      </c>
      <c r="E154" s="25">
        <v>44793.0</v>
      </c>
      <c r="F154" s="25" t="s">
        <v>1761</v>
      </c>
      <c r="G154" s="25" t="s">
        <v>47</v>
      </c>
      <c r="H154" s="12" t="s">
        <v>47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2"/>
      <c r="V154" s="12"/>
    </row>
    <row r="155" ht="14.25" customHeight="1">
      <c r="A155" s="14">
        <v>22154.0</v>
      </c>
      <c r="B155" s="12" t="s">
        <v>722</v>
      </c>
      <c r="C155" s="54">
        <v>44802.0</v>
      </c>
      <c r="D155" s="25">
        <v>44805.0</v>
      </c>
      <c r="E155" s="25">
        <v>44799.0</v>
      </c>
      <c r="F155" s="25" t="s">
        <v>1761</v>
      </c>
      <c r="G155" s="25" t="s">
        <v>6</v>
      </c>
      <c r="H155" s="12"/>
      <c r="I155" s="14"/>
      <c r="J155" s="14">
        <v>1.0</v>
      </c>
      <c r="K155" s="14">
        <v>2.0</v>
      </c>
      <c r="L155" s="14"/>
      <c r="M155" s="14"/>
      <c r="N155" s="14"/>
      <c r="O155" s="14"/>
      <c r="P155" s="14"/>
      <c r="Q155" s="14"/>
      <c r="R155" s="14"/>
      <c r="S155" s="14"/>
      <c r="T155" s="14" t="s">
        <v>1556</v>
      </c>
      <c r="U155" s="12"/>
      <c r="V155" s="12"/>
    </row>
    <row r="156" ht="14.25" customHeight="1">
      <c r="A156" s="14">
        <v>22155.0</v>
      </c>
      <c r="B156" s="12" t="s">
        <v>724</v>
      </c>
      <c r="C156" s="54">
        <v>44820.0</v>
      </c>
      <c r="D156" s="25">
        <v>44822.0</v>
      </c>
      <c r="E156" s="25">
        <v>44798.0</v>
      </c>
      <c r="F156" s="25" t="s">
        <v>1761</v>
      </c>
      <c r="G156" s="25" t="s">
        <v>47</v>
      </c>
      <c r="H156" s="12" t="s">
        <v>47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2"/>
      <c r="V156" s="12"/>
    </row>
    <row r="157" ht="14.25" customHeight="1">
      <c r="A157" s="14">
        <v>22156.0</v>
      </c>
      <c r="B157" s="12" t="s">
        <v>725</v>
      </c>
      <c r="C157" s="54">
        <v>44819.0</v>
      </c>
      <c r="D157" s="25">
        <v>44822.0</v>
      </c>
      <c r="E157" s="25">
        <v>44800.0</v>
      </c>
      <c r="F157" s="25" t="s">
        <v>1761</v>
      </c>
      <c r="G157" s="25" t="s">
        <v>32</v>
      </c>
      <c r="H157" s="12"/>
      <c r="I157" s="14"/>
      <c r="J157" s="14">
        <v>1.0</v>
      </c>
      <c r="K157" s="14">
        <v>2.0</v>
      </c>
      <c r="L157" s="14"/>
      <c r="M157" s="14"/>
      <c r="N157" s="14"/>
      <c r="O157" s="14"/>
      <c r="P157" s="14"/>
      <c r="Q157" s="14"/>
      <c r="R157" s="14"/>
      <c r="S157" s="14"/>
      <c r="T157" s="14" t="s">
        <v>1556</v>
      </c>
      <c r="U157" s="12"/>
      <c r="V157" s="12"/>
    </row>
    <row r="158" ht="14.25" customHeight="1">
      <c r="A158" s="14">
        <v>22157.0</v>
      </c>
      <c r="B158" s="12" t="s">
        <v>727</v>
      </c>
      <c r="C158" s="54">
        <v>44806.0</v>
      </c>
      <c r="D158" s="25">
        <v>44809.0</v>
      </c>
      <c r="E158" s="25">
        <v>44803.0</v>
      </c>
      <c r="F158" s="25" t="s">
        <v>1776</v>
      </c>
      <c r="G158" s="25" t="s">
        <v>32</v>
      </c>
      <c r="H158" s="12"/>
      <c r="I158" s="14"/>
      <c r="J158" s="14">
        <v>1.0</v>
      </c>
      <c r="K158" s="14">
        <v>2.0</v>
      </c>
      <c r="L158" s="14"/>
      <c r="M158" s="14"/>
      <c r="N158" s="14"/>
      <c r="O158" s="14"/>
      <c r="P158" s="14"/>
      <c r="Q158" s="14"/>
      <c r="R158" s="14"/>
      <c r="S158" s="14"/>
      <c r="T158" s="14"/>
      <c r="U158" s="12"/>
      <c r="V158" s="12"/>
    </row>
    <row r="159" ht="14.25" customHeight="1">
      <c r="A159" s="14">
        <v>22158.0</v>
      </c>
      <c r="B159" s="12" t="s">
        <v>729</v>
      </c>
      <c r="C159" s="54">
        <v>44816.0</v>
      </c>
      <c r="D159" s="25">
        <v>44819.0</v>
      </c>
      <c r="E159" s="25">
        <v>44809.0</v>
      </c>
      <c r="F159" s="25" t="s">
        <v>1761</v>
      </c>
      <c r="G159" s="25" t="s">
        <v>32</v>
      </c>
      <c r="H159" s="12"/>
      <c r="I159" s="14"/>
      <c r="J159" s="14">
        <v>1.0</v>
      </c>
      <c r="K159" s="14">
        <v>2.0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2"/>
      <c r="V159" s="12"/>
    </row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L2"/>
    <hyperlink r:id="rId2" ref="L46"/>
    <hyperlink r:id="rId3" ref="L108"/>
  </hyperlinks>
  <printOptions/>
  <pageMargins bottom="0.75" footer="0.0" header="0.0" left="0.7" right="0.7" top="0.75"/>
  <pageSetup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9.13"/>
    <col customWidth="1" min="2" max="2" width="25.5"/>
    <col customWidth="1" min="3" max="5" width="17.0"/>
    <col customWidth="1" min="6" max="11" width="8.63"/>
    <col customWidth="1" min="12" max="12" width="24.75"/>
    <col customWidth="1" min="13" max="13" width="11.88"/>
    <col customWidth="1" min="14" max="14" width="19.0"/>
    <col customWidth="1" min="15" max="26" width="8.63"/>
  </cols>
  <sheetData>
    <row r="1" ht="14.25" customHeight="1">
      <c r="A1" s="3" t="s">
        <v>1541</v>
      </c>
      <c r="B1" s="1" t="s">
        <v>36</v>
      </c>
      <c r="C1" s="53" t="s">
        <v>1301</v>
      </c>
      <c r="D1" s="43" t="s">
        <v>1542</v>
      </c>
      <c r="E1" s="43" t="s">
        <v>1777</v>
      </c>
      <c r="F1" s="43" t="s">
        <v>1778</v>
      </c>
      <c r="G1" s="43" t="s">
        <v>484</v>
      </c>
      <c r="H1" s="1" t="s">
        <v>1771</v>
      </c>
      <c r="I1" s="3" t="s">
        <v>1544</v>
      </c>
      <c r="J1" s="3" t="s">
        <v>1545</v>
      </c>
      <c r="K1" s="3" t="s">
        <v>1546</v>
      </c>
      <c r="L1" s="50" t="s">
        <v>0</v>
      </c>
      <c r="M1" s="45" t="s">
        <v>1549</v>
      </c>
      <c r="N1" s="50" t="s">
        <v>1550</v>
      </c>
      <c r="O1" s="3" t="s">
        <v>1547</v>
      </c>
      <c r="P1" s="3" t="s">
        <v>1548</v>
      </c>
      <c r="Q1" s="3" t="s">
        <v>1551</v>
      </c>
      <c r="R1" s="3" t="s">
        <v>1552</v>
      </c>
      <c r="S1" s="3" t="s">
        <v>1548</v>
      </c>
      <c r="T1" s="3" t="s">
        <v>1553</v>
      </c>
      <c r="U1" s="1" t="s">
        <v>1554</v>
      </c>
      <c r="V1" s="1" t="s">
        <v>1555</v>
      </c>
    </row>
    <row r="2" ht="14.25" customHeight="1">
      <c r="A2" s="14">
        <v>23001.0</v>
      </c>
      <c r="B2" s="12" t="s">
        <v>732</v>
      </c>
      <c r="C2" s="54">
        <v>45166.0</v>
      </c>
      <c r="D2" s="25">
        <v>45172.0</v>
      </c>
      <c r="E2" s="25">
        <v>44842.0</v>
      </c>
      <c r="F2" s="25" t="s">
        <v>1762</v>
      </c>
      <c r="G2" s="25" t="s">
        <v>484</v>
      </c>
      <c r="H2" s="52"/>
      <c r="I2" s="14">
        <v>10.0</v>
      </c>
      <c r="J2" s="14">
        <v>1.0</v>
      </c>
      <c r="K2" s="14">
        <v>2.0</v>
      </c>
      <c r="L2" s="26" t="s">
        <v>730</v>
      </c>
      <c r="M2" s="11">
        <v>7.05441773E8</v>
      </c>
      <c r="N2" s="29" t="s">
        <v>733</v>
      </c>
      <c r="O2" s="14"/>
      <c r="P2" s="14"/>
      <c r="Q2" s="14"/>
      <c r="R2" s="14"/>
      <c r="S2" s="14"/>
      <c r="T2" s="14"/>
      <c r="U2" s="12"/>
      <c r="V2" s="12"/>
    </row>
    <row r="3" ht="14.25" customHeight="1">
      <c r="A3" s="14">
        <v>23002.0</v>
      </c>
      <c r="B3" s="12" t="s">
        <v>641</v>
      </c>
      <c r="C3" s="54">
        <v>45152.0</v>
      </c>
      <c r="D3" s="25">
        <v>45156.0</v>
      </c>
      <c r="E3" s="25">
        <v>44784.0</v>
      </c>
      <c r="F3" s="25" t="s">
        <v>1761</v>
      </c>
      <c r="G3" s="25" t="s">
        <v>484</v>
      </c>
      <c r="H3" s="12"/>
      <c r="I3" s="14">
        <v>10.0</v>
      </c>
      <c r="J3" s="14">
        <v>1.0</v>
      </c>
      <c r="K3" s="14">
        <v>2.0</v>
      </c>
      <c r="L3" s="35"/>
      <c r="M3" s="39">
        <v>4.0956376E7</v>
      </c>
      <c r="N3" s="29" t="s">
        <v>734</v>
      </c>
      <c r="O3" s="14"/>
      <c r="P3" s="14"/>
      <c r="Q3" s="14"/>
      <c r="R3" s="14"/>
      <c r="S3" s="14"/>
      <c r="T3" s="14" t="s">
        <v>1556</v>
      </c>
      <c r="U3" s="12"/>
      <c r="V3" s="12"/>
    </row>
    <row r="4" ht="14.25" customHeight="1">
      <c r="A4" s="14">
        <v>23003.0</v>
      </c>
      <c r="B4" s="12" t="s">
        <v>736</v>
      </c>
      <c r="C4" s="54">
        <v>45110.0</v>
      </c>
      <c r="D4" s="25">
        <v>45114.0</v>
      </c>
      <c r="E4" s="25">
        <v>44785.0</v>
      </c>
      <c r="F4" s="25" t="s">
        <v>1761</v>
      </c>
      <c r="G4" s="25" t="s">
        <v>484</v>
      </c>
      <c r="H4" s="12"/>
      <c r="I4" s="15">
        <v>8.0</v>
      </c>
      <c r="J4" s="14">
        <v>1.0</v>
      </c>
      <c r="K4" s="14">
        <v>2.0</v>
      </c>
      <c r="L4" s="8" t="s">
        <v>14</v>
      </c>
      <c r="M4" s="39">
        <v>2.5145967E7</v>
      </c>
      <c r="N4" s="29" t="s">
        <v>737</v>
      </c>
      <c r="O4" s="14"/>
      <c r="P4" s="14"/>
      <c r="Q4" s="14"/>
      <c r="R4" s="14"/>
      <c r="S4" s="14"/>
      <c r="T4" s="14" t="s">
        <v>1556</v>
      </c>
      <c r="U4" s="12"/>
      <c r="V4" s="12"/>
    </row>
    <row r="5" ht="14.25" customHeight="1">
      <c r="A5" s="14">
        <v>23004.0</v>
      </c>
      <c r="B5" s="12" t="s">
        <v>555</v>
      </c>
      <c r="C5" s="54">
        <v>45138.0</v>
      </c>
      <c r="D5" s="25">
        <v>45142.0</v>
      </c>
      <c r="E5" s="25">
        <v>44803.0</v>
      </c>
      <c r="F5" s="25" t="s">
        <v>1761</v>
      </c>
      <c r="G5" s="25" t="s">
        <v>484</v>
      </c>
      <c r="H5" s="12"/>
      <c r="I5" s="14"/>
      <c r="J5" s="14">
        <v>1.0</v>
      </c>
      <c r="K5" s="14">
        <v>2.0</v>
      </c>
      <c r="L5" s="8" t="s">
        <v>15</v>
      </c>
      <c r="M5" s="39">
        <v>2.4617258E7</v>
      </c>
      <c r="O5" s="14"/>
      <c r="P5" s="14"/>
      <c r="Q5" s="14"/>
      <c r="R5" s="14"/>
      <c r="S5" s="14"/>
      <c r="T5" s="14" t="s">
        <v>1556</v>
      </c>
      <c r="U5" s="12"/>
      <c r="V5" s="12"/>
    </row>
    <row r="6" ht="14.25" customHeight="1">
      <c r="A6" s="14">
        <v>23005.0</v>
      </c>
      <c r="B6" s="12" t="s">
        <v>59</v>
      </c>
      <c r="C6" s="54">
        <v>45089.0</v>
      </c>
      <c r="D6" s="25">
        <v>45096.0</v>
      </c>
      <c r="E6" s="25">
        <v>44803.0</v>
      </c>
      <c r="F6" s="25" t="s">
        <v>1761</v>
      </c>
      <c r="G6" s="25" t="s">
        <v>484</v>
      </c>
      <c r="H6" s="12"/>
      <c r="I6" s="14"/>
      <c r="J6" s="14">
        <v>1.0</v>
      </c>
      <c r="K6" s="14">
        <v>2.0</v>
      </c>
      <c r="L6" s="35"/>
      <c r="M6" s="39">
        <v>2.4669843E7</v>
      </c>
      <c r="N6" s="1" t="s">
        <v>739</v>
      </c>
      <c r="O6" s="14"/>
      <c r="P6" s="14"/>
      <c r="Q6" s="14"/>
      <c r="R6" s="14"/>
      <c r="S6" s="14"/>
      <c r="T6" s="14" t="s">
        <v>1556</v>
      </c>
      <c r="U6" s="12"/>
      <c r="V6" s="12"/>
    </row>
    <row r="7" ht="14.25" customHeight="1">
      <c r="A7" s="14">
        <v>23006.0</v>
      </c>
      <c r="B7" s="12" t="s">
        <v>38</v>
      </c>
      <c r="C7" s="54">
        <v>45019.0</v>
      </c>
      <c r="D7" s="25">
        <v>45026.0</v>
      </c>
      <c r="E7" s="25">
        <v>44803.0</v>
      </c>
      <c r="F7" s="25" t="s">
        <v>1761</v>
      </c>
      <c r="G7" s="25" t="s">
        <v>484</v>
      </c>
      <c r="H7" s="12"/>
      <c r="I7" s="14"/>
      <c r="J7" s="14">
        <v>1.0</v>
      </c>
      <c r="K7" s="14">
        <v>1.0</v>
      </c>
      <c r="L7" s="8" t="s">
        <v>37</v>
      </c>
      <c r="M7" s="39"/>
      <c r="O7" s="14"/>
      <c r="P7" s="14"/>
      <c r="Q7" s="14"/>
      <c r="R7" s="14"/>
      <c r="S7" s="14"/>
      <c r="T7" s="14" t="s">
        <v>1556</v>
      </c>
      <c r="U7" s="12"/>
      <c r="V7" s="12"/>
    </row>
    <row r="8" ht="14.25" customHeight="1">
      <c r="A8" s="14">
        <v>23007.0</v>
      </c>
      <c r="B8" s="12" t="s">
        <v>38</v>
      </c>
      <c r="C8" s="54">
        <v>45061.0</v>
      </c>
      <c r="D8" s="25">
        <v>45067.0</v>
      </c>
      <c r="E8" s="25">
        <v>44803.0</v>
      </c>
      <c r="F8" s="25" t="s">
        <v>1761</v>
      </c>
      <c r="G8" s="25" t="s">
        <v>484</v>
      </c>
      <c r="H8" s="12"/>
      <c r="I8" s="14"/>
      <c r="J8" s="14">
        <v>1.0</v>
      </c>
      <c r="K8" s="14">
        <v>1.0</v>
      </c>
      <c r="L8" s="8" t="s">
        <v>37</v>
      </c>
      <c r="M8" s="39"/>
      <c r="O8" s="14"/>
      <c r="P8" s="14"/>
      <c r="Q8" s="14"/>
      <c r="R8" s="14"/>
      <c r="S8" s="14"/>
      <c r="T8" s="14" t="s">
        <v>1556</v>
      </c>
      <c r="U8" s="12"/>
      <c r="V8" s="12"/>
    </row>
    <row r="9" ht="14.25" customHeight="1">
      <c r="A9" s="14">
        <v>23008.0</v>
      </c>
      <c r="B9" s="12" t="s">
        <v>741</v>
      </c>
      <c r="C9" s="54">
        <v>45154.0</v>
      </c>
      <c r="D9" s="25">
        <v>45158.0</v>
      </c>
      <c r="E9" s="25">
        <v>44909.0</v>
      </c>
      <c r="F9" s="25" t="s">
        <v>1761</v>
      </c>
      <c r="G9" s="25" t="s">
        <v>484</v>
      </c>
      <c r="H9" s="12"/>
      <c r="I9" s="14"/>
      <c r="J9" s="14">
        <v>1.0</v>
      </c>
      <c r="K9" s="14">
        <v>2.0</v>
      </c>
      <c r="L9" s="8" t="s">
        <v>16</v>
      </c>
      <c r="M9" s="39">
        <v>5.1525122E7</v>
      </c>
      <c r="O9" s="14"/>
      <c r="P9" s="14"/>
      <c r="Q9" s="14"/>
      <c r="R9" s="14"/>
      <c r="S9" s="14"/>
      <c r="T9" s="14" t="s">
        <v>1556</v>
      </c>
      <c r="U9" s="12"/>
      <c r="V9" s="12"/>
    </row>
    <row r="10" ht="14.25" customHeight="1">
      <c r="A10" s="14">
        <v>23009.0</v>
      </c>
      <c r="B10" s="12" t="s">
        <v>742</v>
      </c>
      <c r="C10" s="54">
        <v>45060.0</v>
      </c>
      <c r="D10" s="25">
        <v>45064.0</v>
      </c>
      <c r="E10" s="25">
        <v>44909.0</v>
      </c>
      <c r="F10" s="25" t="s">
        <v>1761</v>
      </c>
      <c r="G10" s="25" t="s">
        <v>484</v>
      </c>
      <c r="H10" s="12"/>
      <c r="I10" s="14"/>
      <c r="J10" s="14">
        <v>1.0</v>
      </c>
      <c r="K10" s="14">
        <v>2.0</v>
      </c>
      <c r="L10" s="35"/>
      <c r="M10" s="39">
        <v>2.0322398E7</v>
      </c>
      <c r="N10" s="1" t="s">
        <v>432</v>
      </c>
      <c r="O10" s="14"/>
      <c r="P10" s="14"/>
      <c r="Q10" s="14"/>
      <c r="R10" s="14"/>
      <c r="S10" s="14"/>
      <c r="T10" s="14" t="s">
        <v>1556</v>
      </c>
      <c r="U10" s="12"/>
      <c r="V10" s="12"/>
    </row>
    <row r="11" ht="14.25" customHeight="1">
      <c r="A11" s="14">
        <v>23010.0</v>
      </c>
      <c r="B11" s="12" t="s">
        <v>744</v>
      </c>
      <c r="C11" s="54">
        <v>45153.0</v>
      </c>
      <c r="D11" s="25">
        <v>45160.0</v>
      </c>
      <c r="E11" s="25">
        <v>44909.0</v>
      </c>
      <c r="F11" s="25" t="s">
        <v>1761</v>
      </c>
      <c r="G11" s="25" t="s">
        <v>484</v>
      </c>
      <c r="H11" s="12"/>
      <c r="I11" s="14">
        <v>10.0</v>
      </c>
      <c r="J11" s="14">
        <v>1.0</v>
      </c>
      <c r="K11" s="14">
        <v>2.0</v>
      </c>
      <c r="L11" s="8" t="s">
        <v>17</v>
      </c>
      <c r="M11" s="39">
        <v>2.5456388E7</v>
      </c>
      <c r="O11" s="14"/>
      <c r="P11" s="14"/>
      <c r="Q11" s="14"/>
      <c r="R11" s="14"/>
      <c r="S11" s="14"/>
      <c r="T11" s="14" t="s">
        <v>1556</v>
      </c>
      <c r="U11" s="12"/>
      <c r="V11" s="12"/>
    </row>
    <row r="12" ht="14.25" customHeight="1">
      <c r="A12" s="14">
        <v>23011.0</v>
      </c>
      <c r="B12" s="12" t="s">
        <v>261</v>
      </c>
      <c r="C12" s="54">
        <v>45079.0</v>
      </c>
      <c r="D12" s="25">
        <v>45081.0</v>
      </c>
      <c r="E12" s="25">
        <v>44847.0</v>
      </c>
      <c r="F12" s="25"/>
      <c r="G12" s="25" t="s">
        <v>47</v>
      </c>
      <c r="H12" s="12"/>
      <c r="I12" s="14"/>
      <c r="J12" s="14"/>
      <c r="K12" s="14"/>
      <c r="L12" s="35"/>
      <c r="M12" s="39"/>
      <c r="O12" s="14"/>
      <c r="P12" s="14"/>
      <c r="Q12" s="14"/>
      <c r="R12" s="14"/>
      <c r="S12" s="14"/>
      <c r="T12" s="14"/>
      <c r="U12" s="12"/>
      <c r="V12" s="12"/>
    </row>
    <row r="13" ht="14.25" customHeight="1">
      <c r="A13" s="14">
        <v>23012.0</v>
      </c>
      <c r="B13" s="12" t="s">
        <v>44</v>
      </c>
      <c r="C13" s="54">
        <v>45020.0</v>
      </c>
      <c r="D13" s="25">
        <v>45024.0</v>
      </c>
      <c r="E13" s="25">
        <v>44878.0</v>
      </c>
      <c r="F13" s="25" t="s">
        <v>1761</v>
      </c>
      <c r="G13" s="25" t="s">
        <v>484</v>
      </c>
      <c r="H13" s="52"/>
      <c r="I13" s="14">
        <v>10.0</v>
      </c>
      <c r="J13" s="14">
        <v>2.0</v>
      </c>
      <c r="K13" s="14">
        <v>2.0</v>
      </c>
      <c r="L13" s="8" t="s">
        <v>18</v>
      </c>
      <c r="M13" s="39">
        <v>3.1909358E7</v>
      </c>
      <c r="O13" s="14"/>
      <c r="P13" s="14">
        <v>2.0</v>
      </c>
      <c r="Q13" s="14"/>
      <c r="R13" s="14"/>
      <c r="S13" s="14"/>
      <c r="T13" s="14" t="s">
        <v>1556</v>
      </c>
      <c r="U13" s="12"/>
      <c r="V13" s="12"/>
    </row>
    <row r="14" ht="14.25" customHeight="1">
      <c r="A14" s="14">
        <v>23013.0</v>
      </c>
      <c r="B14" s="12" t="s">
        <v>746</v>
      </c>
      <c r="C14" s="54">
        <v>45159.0</v>
      </c>
      <c r="D14" s="25">
        <v>45162.0</v>
      </c>
      <c r="E14" s="25">
        <v>44846.0</v>
      </c>
      <c r="F14" s="25" t="s">
        <v>1761</v>
      </c>
      <c r="G14" s="25" t="s">
        <v>484</v>
      </c>
      <c r="H14" s="12"/>
      <c r="I14" s="14">
        <v>10.0</v>
      </c>
      <c r="J14" s="14">
        <v>2.0</v>
      </c>
      <c r="K14" s="14">
        <v>2.0</v>
      </c>
      <c r="L14" s="8" t="s">
        <v>745</v>
      </c>
      <c r="M14" s="39">
        <v>2.942438E7</v>
      </c>
      <c r="O14" s="14"/>
      <c r="P14" s="14">
        <v>2.0</v>
      </c>
      <c r="Q14" s="14"/>
      <c r="R14" s="14"/>
      <c r="S14" s="14"/>
      <c r="T14" s="14" t="s">
        <v>1556</v>
      </c>
      <c r="U14" s="12"/>
      <c r="V14" s="12"/>
    </row>
    <row r="15" ht="14.25" customHeight="1">
      <c r="A15" s="14">
        <v>23014.0</v>
      </c>
      <c r="B15" s="12" t="s">
        <v>442</v>
      </c>
      <c r="C15" s="54">
        <v>45090.0</v>
      </c>
      <c r="D15" s="25">
        <v>45097.0</v>
      </c>
      <c r="E15" s="25">
        <v>44859.0</v>
      </c>
      <c r="F15" s="25" t="s">
        <v>1761</v>
      </c>
      <c r="G15" s="25" t="s">
        <v>484</v>
      </c>
      <c r="H15" s="12"/>
      <c r="I15" s="14"/>
      <c r="J15" s="14">
        <v>1.0</v>
      </c>
      <c r="K15" s="14">
        <v>2.0</v>
      </c>
      <c r="L15" s="35"/>
      <c r="M15" s="39">
        <v>2.0646004E7</v>
      </c>
      <c r="N15" s="1" t="s">
        <v>748</v>
      </c>
      <c r="O15" s="14"/>
      <c r="P15" s="14"/>
      <c r="Q15" s="14"/>
      <c r="R15" s="14"/>
      <c r="S15" s="14"/>
      <c r="T15" s="14" t="s">
        <v>1556</v>
      </c>
      <c r="U15" s="12"/>
      <c r="V15" s="12"/>
    </row>
    <row r="16" ht="14.25" customHeight="1">
      <c r="A16" s="14">
        <v>23015.0</v>
      </c>
      <c r="B16" s="12" t="s">
        <v>648</v>
      </c>
      <c r="C16" s="54">
        <v>45090.0</v>
      </c>
      <c r="D16" s="25">
        <v>45097.0</v>
      </c>
      <c r="E16" s="25">
        <v>44774.0</v>
      </c>
      <c r="F16" s="25" t="s">
        <v>1761</v>
      </c>
      <c r="G16" s="25" t="s">
        <v>484</v>
      </c>
      <c r="H16" s="12"/>
      <c r="I16" s="14"/>
      <c r="J16" s="14">
        <v>1.0</v>
      </c>
      <c r="K16" s="14">
        <v>2.0</v>
      </c>
      <c r="L16" s="8" t="s">
        <v>646</v>
      </c>
      <c r="M16" s="39">
        <v>9.1191885E7</v>
      </c>
      <c r="N16" s="1" t="s">
        <v>749</v>
      </c>
      <c r="O16" s="14"/>
      <c r="P16" s="14"/>
      <c r="Q16" s="14"/>
      <c r="R16" s="14"/>
      <c r="S16" s="14"/>
      <c r="T16" s="14" t="s">
        <v>1556</v>
      </c>
      <c r="U16" s="12"/>
      <c r="V16" s="12"/>
    </row>
    <row r="17" ht="14.25" customHeight="1">
      <c r="A17" s="14">
        <v>23016.0</v>
      </c>
      <c r="B17" s="12" t="s">
        <v>38</v>
      </c>
      <c r="C17" s="54">
        <v>45123.0</v>
      </c>
      <c r="D17" s="25">
        <v>45137.0</v>
      </c>
      <c r="E17" s="25">
        <v>44803.0</v>
      </c>
      <c r="F17" s="25" t="s">
        <v>1761</v>
      </c>
      <c r="G17" s="25" t="s">
        <v>484</v>
      </c>
      <c r="H17" s="12"/>
      <c r="I17" s="14"/>
      <c r="J17" s="14">
        <v>1.0</v>
      </c>
      <c r="K17" s="14">
        <v>2.0</v>
      </c>
      <c r="L17" s="8" t="s">
        <v>37</v>
      </c>
      <c r="M17" s="39"/>
      <c r="O17" s="14"/>
      <c r="P17" s="14"/>
      <c r="Q17" s="14"/>
      <c r="R17" s="14"/>
      <c r="S17" s="14"/>
      <c r="T17" s="14" t="s">
        <v>1556</v>
      </c>
      <c r="U17" s="12"/>
      <c r="V17" s="12"/>
    </row>
    <row r="18" ht="14.25" customHeight="1">
      <c r="A18" s="14">
        <v>23017.0</v>
      </c>
      <c r="B18" s="12" t="s">
        <v>751</v>
      </c>
      <c r="C18" s="54">
        <v>45123.0</v>
      </c>
      <c r="D18" s="25">
        <v>45130.0</v>
      </c>
      <c r="E18" s="25">
        <v>44803.0</v>
      </c>
      <c r="F18" s="25" t="s">
        <v>1761</v>
      </c>
      <c r="G18" s="25" t="s">
        <v>47</v>
      </c>
      <c r="H18" s="12"/>
      <c r="I18" s="14"/>
      <c r="J18" s="14">
        <v>1.0</v>
      </c>
      <c r="K18" s="14">
        <v>2.0</v>
      </c>
      <c r="L18" s="8" t="s">
        <v>37</v>
      </c>
      <c r="M18" s="39"/>
      <c r="O18" s="14"/>
      <c r="P18" s="14"/>
      <c r="Q18" s="14"/>
      <c r="R18" s="14"/>
      <c r="S18" s="14"/>
      <c r="T18" s="14"/>
      <c r="U18" s="12"/>
      <c r="V18" s="12"/>
    </row>
    <row r="19" ht="14.25" customHeight="1">
      <c r="A19" s="14">
        <v>23018.0</v>
      </c>
      <c r="B19" s="12" t="s">
        <v>753</v>
      </c>
      <c r="C19" s="54">
        <v>45143.0</v>
      </c>
      <c r="D19" s="25">
        <v>45150.0</v>
      </c>
      <c r="E19" s="25">
        <v>44925.0</v>
      </c>
      <c r="F19" s="25" t="s">
        <v>1761</v>
      </c>
      <c r="G19" s="25" t="s">
        <v>32</v>
      </c>
      <c r="H19" s="12"/>
      <c r="I19" s="14"/>
      <c r="J19" s="14">
        <v>1.0</v>
      </c>
      <c r="K19" s="14">
        <v>2.0</v>
      </c>
      <c r="L19" s="35"/>
      <c r="M19" s="39">
        <v>1.713133697E9</v>
      </c>
      <c r="O19" s="14"/>
      <c r="P19" s="14"/>
      <c r="Q19" s="14"/>
      <c r="R19" s="14"/>
      <c r="S19" s="14"/>
      <c r="T19" s="14" t="s">
        <v>1556</v>
      </c>
      <c r="U19" s="12"/>
      <c r="V19" s="12"/>
    </row>
    <row r="20" ht="14.25" customHeight="1">
      <c r="A20" s="14">
        <v>23019.0</v>
      </c>
      <c r="B20" s="12" t="s">
        <v>504</v>
      </c>
      <c r="C20" s="54">
        <v>45152.0</v>
      </c>
      <c r="D20" s="25">
        <v>45154.0</v>
      </c>
      <c r="E20" s="25">
        <v>44936.0</v>
      </c>
      <c r="F20" s="25" t="s">
        <v>1761</v>
      </c>
      <c r="G20" s="25" t="s">
        <v>484</v>
      </c>
      <c r="H20" s="12"/>
      <c r="I20" s="14"/>
      <c r="J20" s="14">
        <v>1.0</v>
      </c>
      <c r="K20" s="14">
        <v>2.0</v>
      </c>
      <c r="L20" s="35"/>
      <c r="M20" s="39"/>
      <c r="O20" s="14"/>
      <c r="P20" s="14"/>
      <c r="Q20" s="14"/>
      <c r="R20" s="14"/>
      <c r="S20" s="14"/>
      <c r="T20" s="14" t="s">
        <v>1556</v>
      </c>
      <c r="U20" s="12"/>
      <c r="V20" s="12"/>
    </row>
    <row r="21" ht="14.25" customHeight="1">
      <c r="A21" s="14">
        <v>23020.0</v>
      </c>
      <c r="B21" s="12" t="s">
        <v>755</v>
      </c>
      <c r="C21" s="54">
        <v>45064.0</v>
      </c>
      <c r="D21" s="25">
        <v>45067.0</v>
      </c>
      <c r="E21" s="25">
        <v>44926.0</v>
      </c>
      <c r="F21" s="25" t="s">
        <v>1761</v>
      </c>
      <c r="G21" s="25" t="s">
        <v>484</v>
      </c>
      <c r="H21" s="12"/>
      <c r="I21" s="14"/>
      <c r="J21" s="14">
        <v>2.0</v>
      </c>
      <c r="K21" s="14">
        <v>2.0</v>
      </c>
      <c r="L21" s="8" t="s">
        <v>754</v>
      </c>
      <c r="M21" s="39"/>
      <c r="N21" s="1" t="s">
        <v>756</v>
      </c>
      <c r="O21" s="14"/>
      <c r="P21" s="14">
        <v>2.0</v>
      </c>
      <c r="Q21" s="14"/>
      <c r="R21" s="14"/>
      <c r="S21" s="14"/>
      <c r="T21" s="14" t="s">
        <v>1556</v>
      </c>
      <c r="U21" s="12"/>
      <c r="V21" s="12"/>
    </row>
    <row r="22" ht="14.25" customHeight="1">
      <c r="A22" s="14">
        <v>23021.0</v>
      </c>
      <c r="B22" s="12" t="s">
        <v>757</v>
      </c>
      <c r="C22" s="54">
        <v>45110.0</v>
      </c>
      <c r="D22" s="25">
        <v>45114.0</v>
      </c>
      <c r="E22" s="25">
        <v>44927.0</v>
      </c>
      <c r="F22" s="25"/>
      <c r="G22" s="25" t="s">
        <v>47</v>
      </c>
      <c r="H22" s="12"/>
      <c r="I22" s="14"/>
      <c r="J22" s="14"/>
      <c r="K22" s="14"/>
      <c r="L22" s="35"/>
      <c r="M22" s="39"/>
      <c r="O22" s="14"/>
      <c r="P22" s="14"/>
      <c r="Q22" s="14"/>
      <c r="R22" s="14"/>
      <c r="S22" s="14"/>
      <c r="T22" s="14"/>
      <c r="U22" s="12"/>
      <c r="V22" s="12"/>
    </row>
    <row r="23" ht="14.25" customHeight="1">
      <c r="A23" s="14">
        <v>23022.0</v>
      </c>
      <c r="B23" s="12" t="s">
        <v>758</v>
      </c>
      <c r="C23" s="54">
        <v>45117.0</v>
      </c>
      <c r="D23" s="25">
        <v>45122.0</v>
      </c>
      <c r="E23" s="25">
        <v>44927.0</v>
      </c>
      <c r="F23" s="25" t="s">
        <v>1761</v>
      </c>
      <c r="G23" s="25" t="s">
        <v>32</v>
      </c>
      <c r="H23" s="12"/>
      <c r="I23" s="14"/>
      <c r="J23" s="14">
        <v>1.0</v>
      </c>
      <c r="K23" s="14">
        <v>2.0</v>
      </c>
      <c r="L23" s="35"/>
      <c r="M23" s="39">
        <v>2.2701312E7</v>
      </c>
      <c r="O23" s="14"/>
      <c r="P23" s="14"/>
      <c r="Q23" s="14"/>
      <c r="R23" s="14"/>
      <c r="S23" s="14"/>
      <c r="T23" s="14"/>
      <c r="U23" s="12"/>
      <c r="V23" s="12"/>
    </row>
    <row r="24" ht="14.25" customHeight="1">
      <c r="A24" s="14">
        <v>23023.0</v>
      </c>
      <c r="B24" s="12" t="s">
        <v>760</v>
      </c>
      <c r="C24" s="54">
        <v>45127.0</v>
      </c>
      <c r="D24" s="25">
        <v>45134.0</v>
      </c>
      <c r="E24" s="25">
        <v>44932.0</v>
      </c>
      <c r="F24" s="25"/>
      <c r="G24" s="25" t="s">
        <v>47</v>
      </c>
      <c r="H24" s="52"/>
      <c r="I24" s="14"/>
      <c r="J24" s="14"/>
      <c r="K24" s="14"/>
      <c r="L24" s="35"/>
      <c r="M24" s="39"/>
      <c r="O24" s="14"/>
      <c r="P24" s="14"/>
      <c r="Q24" s="14"/>
      <c r="R24" s="14"/>
      <c r="S24" s="14"/>
      <c r="T24" s="14"/>
      <c r="U24" s="12"/>
      <c r="V24" s="12"/>
    </row>
    <row r="25" ht="14.25" customHeight="1">
      <c r="A25" s="14">
        <v>23024.0</v>
      </c>
      <c r="B25" s="12" t="s">
        <v>762</v>
      </c>
      <c r="C25" s="54">
        <v>45078.0</v>
      </c>
      <c r="D25" s="25">
        <v>45085.0</v>
      </c>
      <c r="E25" s="25">
        <v>44932.0</v>
      </c>
      <c r="F25" s="25" t="s">
        <v>1763</v>
      </c>
      <c r="G25" s="25" t="s">
        <v>32</v>
      </c>
      <c r="H25" s="12"/>
      <c r="I25" s="14"/>
      <c r="J25" s="14">
        <v>1.0</v>
      </c>
      <c r="K25" s="14">
        <v>2.0</v>
      </c>
      <c r="L25" s="35"/>
      <c r="M25" s="39">
        <v>3.855507802E9</v>
      </c>
      <c r="O25" s="14"/>
      <c r="P25" s="14"/>
      <c r="Q25" s="14"/>
      <c r="R25" s="14"/>
      <c r="S25" s="14"/>
      <c r="T25" s="14" t="s">
        <v>1556</v>
      </c>
      <c r="U25" s="12"/>
      <c r="V25" s="12"/>
    </row>
    <row r="26" ht="14.25" customHeight="1">
      <c r="A26" s="14">
        <v>23025.0</v>
      </c>
      <c r="B26" s="12" t="s">
        <v>764</v>
      </c>
      <c r="C26" s="54">
        <v>45158.0</v>
      </c>
      <c r="D26" s="25">
        <v>45165.0</v>
      </c>
      <c r="E26" s="25">
        <v>44932.0</v>
      </c>
      <c r="F26" s="25"/>
      <c r="G26" s="25" t="s">
        <v>47</v>
      </c>
      <c r="H26" s="12"/>
      <c r="I26" s="14"/>
      <c r="J26" s="14"/>
      <c r="K26" s="14"/>
      <c r="L26" s="35"/>
      <c r="M26" s="39"/>
      <c r="O26" s="14"/>
      <c r="P26" s="14"/>
      <c r="Q26" s="14"/>
      <c r="R26" s="14"/>
      <c r="S26" s="14"/>
      <c r="T26" s="14"/>
      <c r="U26" s="12"/>
      <c r="V26" s="12"/>
    </row>
    <row r="27" ht="14.25" customHeight="1">
      <c r="A27" s="14">
        <v>23026.0</v>
      </c>
      <c r="B27" s="12" t="s">
        <v>658</v>
      </c>
      <c r="C27" s="54">
        <v>45105.0</v>
      </c>
      <c r="D27" s="25">
        <v>45110.0</v>
      </c>
      <c r="E27" s="25">
        <v>44933.0</v>
      </c>
      <c r="F27" s="25" t="s">
        <v>1762</v>
      </c>
      <c r="G27" s="25" t="s">
        <v>484</v>
      </c>
      <c r="H27" s="12"/>
      <c r="I27" s="14">
        <v>10.0</v>
      </c>
      <c r="J27" s="14">
        <v>1.0</v>
      </c>
      <c r="K27" s="14">
        <v>2.0</v>
      </c>
      <c r="L27" s="8" t="s">
        <v>765</v>
      </c>
      <c r="M27" s="39">
        <v>7.0512549E8</v>
      </c>
      <c r="N27" s="1" t="s">
        <v>766</v>
      </c>
      <c r="O27" s="14"/>
      <c r="P27" s="14"/>
      <c r="Q27" s="14"/>
      <c r="R27" s="14"/>
      <c r="S27" s="14"/>
      <c r="T27" s="14" t="s">
        <v>1556</v>
      </c>
      <c r="U27" s="12"/>
      <c r="V27" s="12"/>
    </row>
    <row r="28" ht="14.25" customHeight="1">
      <c r="A28" s="14">
        <v>23027.0</v>
      </c>
      <c r="B28" s="12" t="s">
        <v>767</v>
      </c>
      <c r="C28" s="54">
        <v>45062.0</v>
      </c>
      <c r="D28" s="25">
        <v>45064.0</v>
      </c>
      <c r="E28" s="25">
        <v>44938.0</v>
      </c>
      <c r="F28" s="25" t="s">
        <v>1761</v>
      </c>
      <c r="G28" s="25" t="s">
        <v>32</v>
      </c>
      <c r="H28" s="12"/>
      <c r="I28" s="14"/>
      <c r="J28" s="14">
        <v>1.0</v>
      </c>
      <c r="K28" s="14">
        <v>2.0</v>
      </c>
      <c r="L28" s="35"/>
      <c r="M28" s="39">
        <v>2.9938241E7</v>
      </c>
      <c r="N28" s="1" t="s">
        <v>768</v>
      </c>
      <c r="O28" s="14"/>
      <c r="P28" s="14"/>
      <c r="Q28" s="14"/>
      <c r="R28" s="14"/>
      <c r="S28" s="14"/>
      <c r="T28" s="14" t="s">
        <v>1556</v>
      </c>
      <c r="U28" s="12"/>
      <c r="V28" s="12"/>
    </row>
    <row r="29" ht="14.25" customHeight="1">
      <c r="A29" s="14">
        <v>23028.0</v>
      </c>
      <c r="B29" s="12" t="s">
        <v>770</v>
      </c>
      <c r="C29" s="54">
        <v>45110.0</v>
      </c>
      <c r="D29" s="25">
        <v>45114.0</v>
      </c>
      <c r="E29" s="25">
        <v>44938.0</v>
      </c>
      <c r="F29" s="25" t="s">
        <v>1762</v>
      </c>
      <c r="G29" s="25" t="s">
        <v>32</v>
      </c>
      <c r="H29" s="12"/>
      <c r="I29" s="14"/>
      <c r="J29" s="14">
        <v>1.0</v>
      </c>
      <c r="K29" s="14">
        <v>2.0</v>
      </c>
      <c r="L29" s="35"/>
      <c r="M29" s="39">
        <v>7.2732716E8</v>
      </c>
      <c r="O29" s="14"/>
      <c r="P29" s="14"/>
      <c r="Q29" s="14"/>
      <c r="R29" s="14"/>
      <c r="S29" s="14"/>
      <c r="T29" s="14"/>
      <c r="U29" s="12"/>
      <c r="V29" s="12"/>
    </row>
    <row r="30" ht="14.25" customHeight="1">
      <c r="A30" s="14">
        <v>23029.0</v>
      </c>
      <c r="B30" s="12" t="s">
        <v>772</v>
      </c>
      <c r="C30" s="54">
        <v>45117.0</v>
      </c>
      <c r="D30" s="25">
        <v>45126.0</v>
      </c>
      <c r="E30" s="25">
        <v>44938.0</v>
      </c>
      <c r="F30" s="25" t="s">
        <v>1763</v>
      </c>
      <c r="G30" s="25" t="s">
        <v>32</v>
      </c>
      <c r="H30" s="12"/>
      <c r="I30" s="14"/>
      <c r="J30" s="14">
        <v>1.0</v>
      </c>
      <c r="K30" s="14">
        <v>1.0</v>
      </c>
      <c r="L30" s="35"/>
      <c r="M30" s="39">
        <v>1.5777298948E10</v>
      </c>
      <c r="O30" s="14" t="s">
        <v>1556</v>
      </c>
      <c r="P30" s="14"/>
      <c r="Q30" s="14"/>
      <c r="R30" s="14"/>
      <c r="S30" s="14"/>
      <c r="T30" s="14"/>
      <c r="U30" s="12"/>
      <c r="V30" s="12"/>
    </row>
    <row r="31" ht="14.25" customHeight="1">
      <c r="A31" s="14">
        <v>23030.0</v>
      </c>
      <c r="B31" s="12" t="s">
        <v>774</v>
      </c>
      <c r="C31" s="54">
        <v>45179.0</v>
      </c>
      <c r="D31" s="25">
        <v>45184.0</v>
      </c>
      <c r="E31" s="25">
        <v>44941.0</v>
      </c>
      <c r="F31" s="25" t="s">
        <v>1761</v>
      </c>
      <c r="G31" s="25" t="s">
        <v>32</v>
      </c>
      <c r="H31" s="12"/>
      <c r="I31" s="14"/>
      <c r="J31" s="14"/>
      <c r="K31" s="14"/>
      <c r="L31" s="35"/>
      <c r="M31" s="39">
        <v>4.0474386E7</v>
      </c>
      <c r="O31" s="14"/>
      <c r="P31" s="14"/>
      <c r="Q31" s="14"/>
      <c r="R31" s="14"/>
      <c r="S31" s="14"/>
      <c r="T31" s="14"/>
      <c r="U31" s="12"/>
      <c r="V31" s="12"/>
    </row>
    <row r="32" ht="14.25" customHeight="1">
      <c r="A32" s="14">
        <v>23031.0</v>
      </c>
      <c r="B32" s="12" t="s">
        <v>776</v>
      </c>
      <c r="C32" s="54">
        <v>45159.0</v>
      </c>
      <c r="D32" s="25">
        <v>45165.0</v>
      </c>
      <c r="E32" s="25">
        <v>44939.0</v>
      </c>
      <c r="F32" s="25" t="s">
        <v>1761</v>
      </c>
      <c r="G32" s="25" t="s">
        <v>32</v>
      </c>
      <c r="H32" s="12"/>
      <c r="I32" s="14"/>
      <c r="J32" s="14">
        <v>1.0</v>
      </c>
      <c r="K32" s="14">
        <v>2.0</v>
      </c>
      <c r="L32" s="35"/>
      <c r="M32" s="39">
        <v>2.8113094E7</v>
      </c>
      <c r="O32" s="14"/>
      <c r="P32" s="14"/>
      <c r="Q32" s="14"/>
      <c r="R32" s="14"/>
      <c r="S32" s="14"/>
      <c r="T32" s="14"/>
      <c r="U32" s="12"/>
      <c r="V32" s="12"/>
    </row>
    <row r="33" ht="14.25" customHeight="1">
      <c r="A33" s="14">
        <v>23032.0</v>
      </c>
      <c r="B33" s="12" t="s">
        <v>777</v>
      </c>
      <c r="C33" s="54">
        <v>45145.0</v>
      </c>
      <c r="D33" s="25">
        <v>45149.0</v>
      </c>
      <c r="E33" s="25">
        <v>44941.0</v>
      </c>
      <c r="F33" s="25"/>
      <c r="G33" s="25" t="s">
        <v>47</v>
      </c>
      <c r="H33" s="12"/>
      <c r="I33" s="14"/>
      <c r="J33" s="14"/>
      <c r="K33" s="14"/>
      <c r="L33" s="35"/>
      <c r="M33" s="39"/>
      <c r="O33" s="14"/>
      <c r="P33" s="14"/>
      <c r="Q33" s="14"/>
      <c r="R33" s="14"/>
      <c r="S33" s="14"/>
      <c r="T33" s="14"/>
      <c r="U33" s="12"/>
      <c r="V33" s="12"/>
    </row>
    <row r="34" ht="14.25" customHeight="1">
      <c r="A34" s="14">
        <v>23033.0</v>
      </c>
      <c r="B34" s="12" t="s">
        <v>779</v>
      </c>
      <c r="C34" s="54">
        <v>45114.0</v>
      </c>
      <c r="D34" s="25">
        <v>45117.0</v>
      </c>
      <c r="E34" s="25">
        <v>44940.0</v>
      </c>
      <c r="F34" s="25" t="s">
        <v>1761</v>
      </c>
      <c r="G34" s="25" t="s">
        <v>32</v>
      </c>
      <c r="H34" s="12"/>
      <c r="I34" s="14"/>
      <c r="J34" s="14">
        <v>1.0</v>
      </c>
      <c r="K34" s="14">
        <v>2.0</v>
      </c>
      <c r="L34" s="35"/>
      <c r="M34" s="39">
        <v>3.1224513E7</v>
      </c>
      <c r="O34" s="14"/>
      <c r="P34" s="14"/>
      <c r="Q34" s="14"/>
      <c r="R34" s="14"/>
      <c r="S34" s="14"/>
      <c r="T34" s="14"/>
      <c r="U34" s="12"/>
      <c r="V34" s="12"/>
    </row>
    <row r="35" ht="14.25" customHeight="1">
      <c r="A35" s="14">
        <v>23034.0</v>
      </c>
      <c r="B35" s="12" t="s">
        <v>781</v>
      </c>
      <c r="C35" s="54">
        <v>45145.0</v>
      </c>
      <c r="D35" s="25">
        <v>45151.0</v>
      </c>
      <c r="E35" s="25">
        <v>44941.0</v>
      </c>
      <c r="F35" s="25" t="s">
        <v>1761</v>
      </c>
      <c r="G35" s="25" t="s">
        <v>32</v>
      </c>
      <c r="H35" s="12"/>
      <c r="I35" s="14"/>
      <c r="J35" s="14">
        <v>1.0</v>
      </c>
      <c r="K35" s="14">
        <v>2.0</v>
      </c>
      <c r="L35" s="35"/>
      <c r="M35" s="39">
        <v>6.1372628E7</v>
      </c>
      <c r="O35" s="14"/>
      <c r="P35" s="14"/>
      <c r="Q35" s="14"/>
      <c r="R35" s="14"/>
      <c r="S35" s="14"/>
      <c r="T35" s="14" t="s">
        <v>1556</v>
      </c>
      <c r="U35" s="12"/>
      <c r="V35" s="12"/>
    </row>
    <row r="36" ht="14.25" customHeight="1">
      <c r="A36" s="14">
        <v>23035.0</v>
      </c>
      <c r="B36" s="12" t="s">
        <v>783</v>
      </c>
      <c r="C36" s="54">
        <v>45124.0</v>
      </c>
      <c r="D36" s="25">
        <v>45131.0</v>
      </c>
      <c r="E36" s="25">
        <v>44941.0</v>
      </c>
      <c r="F36" s="25"/>
      <c r="G36" s="25" t="s">
        <v>47</v>
      </c>
      <c r="H36" s="52"/>
      <c r="I36" s="14"/>
      <c r="J36" s="14"/>
      <c r="K36" s="14"/>
      <c r="L36" s="35"/>
      <c r="M36" s="39"/>
      <c r="O36" s="14"/>
      <c r="P36" s="14"/>
      <c r="Q36" s="14"/>
      <c r="R36" s="14"/>
      <c r="S36" s="14"/>
      <c r="T36" s="14"/>
      <c r="U36" s="12"/>
      <c r="V36" s="12"/>
    </row>
    <row r="37" ht="14.25" customHeight="1">
      <c r="A37" s="14">
        <v>23036.0</v>
      </c>
      <c r="B37" s="12" t="s">
        <v>785</v>
      </c>
      <c r="C37" s="54">
        <v>45123.0</v>
      </c>
      <c r="D37" s="25">
        <v>45130.0</v>
      </c>
      <c r="E37" s="25">
        <v>44941.0</v>
      </c>
      <c r="F37" s="25"/>
      <c r="G37" s="25" t="s">
        <v>47</v>
      </c>
      <c r="H37" s="12"/>
      <c r="I37" s="14"/>
      <c r="J37" s="14"/>
      <c r="K37" s="14"/>
      <c r="L37" s="35"/>
      <c r="M37" s="39"/>
      <c r="O37" s="14"/>
      <c r="P37" s="14"/>
      <c r="Q37" s="14"/>
      <c r="R37" s="14"/>
      <c r="S37" s="14"/>
      <c r="T37" s="14"/>
      <c r="U37" s="12"/>
      <c r="V37" s="12"/>
    </row>
    <row r="38" ht="14.25" customHeight="1">
      <c r="A38" s="14">
        <v>23037.0</v>
      </c>
      <c r="B38" s="12" t="s">
        <v>787</v>
      </c>
      <c r="C38" s="54">
        <v>45100.0</v>
      </c>
      <c r="D38" s="25">
        <v>45103.0</v>
      </c>
      <c r="E38" s="25">
        <v>44941.0</v>
      </c>
      <c r="F38" s="25"/>
      <c r="G38" s="25" t="s">
        <v>47</v>
      </c>
      <c r="H38" s="12"/>
      <c r="I38" s="14"/>
      <c r="J38" s="14"/>
      <c r="K38" s="14"/>
      <c r="L38" s="35"/>
      <c r="M38" s="39"/>
      <c r="O38" s="14"/>
      <c r="P38" s="14"/>
      <c r="Q38" s="14"/>
      <c r="R38" s="14"/>
      <c r="S38" s="14"/>
      <c r="T38" s="14"/>
      <c r="U38" s="12"/>
      <c r="V38" s="12"/>
    </row>
    <row r="39" ht="14.25" customHeight="1">
      <c r="A39" s="14">
        <v>23038.0</v>
      </c>
      <c r="B39" s="12" t="s">
        <v>789</v>
      </c>
      <c r="C39" s="54">
        <v>45066.0</v>
      </c>
      <c r="D39" s="25">
        <v>45070.0</v>
      </c>
      <c r="E39" s="25">
        <v>44941.0</v>
      </c>
      <c r="F39" s="25"/>
      <c r="G39" s="25" t="s">
        <v>47</v>
      </c>
      <c r="H39" s="12"/>
      <c r="I39" s="14"/>
      <c r="J39" s="14"/>
      <c r="K39" s="14"/>
      <c r="L39" s="35"/>
      <c r="M39" s="39"/>
      <c r="O39" s="14"/>
      <c r="P39" s="14"/>
      <c r="Q39" s="14"/>
      <c r="R39" s="14"/>
      <c r="S39" s="14"/>
      <c r="T39" s="14"/>
      <c r="U39" s="12"/>
      <c r="V39" s="12"/>
    </row>
    <row r="40" ht="14.25" customHeight="1">
      <c r="A40" s="14">
        <v>23039.0</v>
      </c>
      <c r="B40" s="12" t="s">
        <v>791</v>
      </c>
      <c r="C40" s="54">
        <v>45161.0</v>
      </c>
      <c r="D40" s="25">
        <v>45164.0</v>
      </c>
      <c r="E40" s="25">
        <v>44941.0</v>
      </c>
      <c r="F40" s="25" t="s">
        <v>1762</v>
      </c>
      <c r="G40" s="25" t="s">
        <v>32</v>
      </c>
      <c r="H40" s="12"/>
      <c r="I40" s="14"/>
      <c r="J40" s="14">
        <v>1.0</v>
      </c>
      <c r="K40" s="14">
        <v>2.0</v>
      </c>
      <c r="L40" s="35"/>
      <c r="M40" s="39">
        <v>7.04353898E8</v>
      </c>
      <c r="N40" s="1" t="s">
        <v>792</v>
      </c>
      <c r="O40" s="14"/>
      <c r="P40" s="14"/>
      <c r="Q40" s="14"/>
      <c r="R40" s="14"/>
      <c r="S40" s="14"/>
      <c r="T40" s="14"/>
      <c r="U40" s="12"/>
      <c r="V40" s="12"/>
    </row>
    <row r="41" ht="14.25" customHeight="1">
      <c r="A41" s="14">
        <v>23040.0</v>
      </c>
      <c r="B41" s="12" t="s">
        <v>794</v>
      </c>
      <c r="C41" s="54">
        <v>45137.0</v>
      </c>
      <c r="D41" s="25">
        <v>45141.0</v>
      </c>
      <c r="E41" s="25">
        <v>44942.0</v>
      </c>
      <c r="F41" s="25" t="s">
        <v>1763</v>
      </c>
      <c r="G41" s="25" t="s">
        <v>32</v>
      </c>
      <c r="H41" s="12"/>
      <c r="I41" s="14"/>
      <c r="J41" s="14">
        <v>1.0</v>
      </c>
      <c r="K41" s="14">
        <v>2.0</v>
      </c>
      <c r="L41" s="35"/>
      <c r="M41" s="39">
        <v>1.7620296529E10</v>
      </c>
      <c r="O41" s="14"/>
      <c r="P41" s="14"/>
      <c r="Q41" s="14"/>
      <c r="R41" s="14"/>
      <c r="S41" s="14"/>
      <c r="T41" s="14" t="s">
        <v>1556</v>
      </c>
      <c r="U41" s="12"/>
      <c r="V41" s="12"/>
    </row>
    <row r="42" ht="14.25" customHeight="1">
      <c r="A42" s="14">
        <v>23041.0</v>
      </c>
      <c r="B42" s="12" t="s">
        <v>796</v>
      </c>
      <c r="C42" s="54">
        <v>45151.0</v>
      </c>
      <c r="D42" s="25">
        <v>45154.0</v>
      </c>
      <c r="E42" s="25">
        <v>44942.0</v>
      </c>
      <c r="F42" s="25" t="s">
        <v>1763</v>
      </c>
      <c r="G42" s="25" t="s">
        <v>32</v>
      </c>
      <c r="H42" s="12"/>
      <c r="I42" s="14"/>
      <c r="J42" s="14">
        <v>1.0</v>
      </c>
      <c r="K42" s="14">
        <v>2.0</v>
      </c>
      <c r="L42" s="35"/>
      <c r="M42" s="39">
        <v>1.708113782E9</v>
      </c>
      <c r="O42" s="14"/>
      <c r="P42" s="14"/>
      <c r="Q42" s="14"/>
      <c r="R42" s="14"/>
      <c r="S42" s="14"/>
      <c r="T42" s="14" t="s">
        <v>1556</v>
      </c>
      <c r="U42" s="12"/>
      <c r="V42" s="12"/>
    </row>
    <row r="43" ht="14.25" customHeight="1">
      <c r="A43" s="14">
        <v>23042.0</v>
      </c>
      <c r="B43" s="12" t="s">
        <v>798</v>
      </c>
      <c r="C43" s="54">
        <v>45058.0</v>
      </c>
      <c r="D43" s="25">
        <v>45060.0</v>
      </c>
      <c r="E43" s="25">
        <v>44943.0</v>
      </c>
      <c r="F43" s="25" t="s">
        <v>47</v>
      </c>
      <c r="G43" s="25"/>
      <c r="H43" s="12"/>
      <c r="I43" s="14"/>
      <c r="J43" s="14"/>
      <c r="K43" s="14"/>
      <c r="L43" s="35"/>
      <c r="M43" s="39"/>
      <c r="N43" s="29"/>
      <c r="O43" s="14"/>
      <c r="P43" s="14"/>
      <c r="Q43" s="14"/>
      <c r="R43" s="14"/>
      <c r="S43" s="14"/>
      <c r="T43" s="14"/>
      <c r="U43" s="12"/>
      <c r="V43" s="12"/>
    </row>
    <row r="44" ht="14.25" customHeight="1">
      <c r="A44" s="14">
        <v>23043.0</v>
      </c>
      <c r="B44" s="12" t="s">
        <v>800</v>
      </c>
      <c r="C44" s="54">
        <v>45131.0</v>
      </c>
      <c r="D44" s="25">
        <v>45136.0</v>
      </c>
      <c r="E44" s="25">
        <v>44944.0</v>
      </c>
      <c r="F44" s="25" t="s">
        <v>1762</v>
      </c>
      <c r="G44" s="25" t="s">
        <v>32</v>
      </c>
      <c r="H44" s="12"/>
      <c r="I44" s="14"/>
      <c r="J44" s="14">
        <v>1.0</v>
      </c>
      <c r="K44" s="14">
        <v>2.0</v>
      </c>
      <c r="L44" s="35"/>
      <c r="M44" s="39">
        <v>7.08142032E8</v>
      </c>
      <c r="N44" s="29"/>
      <c r="P44" s="14"/>
      <c r="Q44" s="14"/>
      <c r="R44" s="14"/>
      <c r="S44" s="14"/>
      <c r="T44" s="14" t="s">
        <v>1556</v>
      </c>
      <c r="U44" s="12"/>
      <c r="V44" s="12"/>
    </row>
    <row r="45" ht="14.25" customHeight="1">
      <c r="A45" s="14">
        <v>23044.0</v>
      </c>
      <c r="B45" s="12" t="s">
        <v>802</v>
      </c>
      <c r="C45" s="54">
        <v>45132.0</v>
      </c>
      <c r="D45" s="25">
        <v>45137.0</v>
      </c>
      <c r="E45" s="25">
        <v>44943.0</v>
      </c>
      <c r="F45" s="25" t="s">
        <v>512</v>
      </c>
      <c r="G45" s="25" t="s">
        <v>32</v>
      </c>
      <c r="H45" s="52"/>
      <c r="I45" s="14"/>
      <c r="J45" s="14">
        <v>1.0</v>
      </c>
      <c r="K45" s="14">
        <v>2.0</v>
      </c>
      <c r="L45" s="35"/>
      <c r="M45" s="39">
        <v>4.8046793E7</v>
      </c>
      <c r="N45" s="29" t="s">
        <v>803</v>
      </c>
      <c r="P45" s="14"/>
      <c r="Q45" s="14"/>
      <c r="R45" s="14"/>
      <c r="S45" s="14"/>
      <c r="T45" s="14"/>
      <c r="U45" s="12"/>
      <c r="V45" s="12"/>
    </row>
    <row r="46" ht="14.25" customHeight="1">
      <c r="A46" s="14">
        <v>23045.0</v>
      </c>
      <c r="B46" s="12" t="s">
        <v>804</v>
      </c>
      <c r="C46" s="54">
        <v>45066.0</v>
      </c>
      <c r="D46" s="25">
        <v>45073.0</v>
      </c>
      <c r="E46" s="25">
        <v>44945.0</v>
      </c>
      <c r="F46" s="25" t="s">
        <v>1761</v>
      </c>
      <c r="G46" s="25" t="s">
        <v>6</v>
      </c>
      <c r="H46" s="12"/>
      <c r="I46" s="14">
        <v>10.0</v>
      </c>
      <c r="J46" s="14">
        <v>1.0</v>
      </c>
      <c r="K46" s="14">
        <v>2.0</v>
      </c>
      <c r="L46" s="8" t="s">
        <v>20</v>
      </c>
      <c r="M46" s="39">
        <v>2.6213304E7</v>
      </c>
      <c r="N46" s="29" t="s">
        <v>805</v>
      </c>
      <c r="P46" s="14"/>
      <c r="Q46" s="14"/>
      <c r="R46" s="14"/>
      <c r="S46" s="14"/>
      <c r="T46" s="14"/>
      <c r="U46" s="12"/>
      <c r="V46" s="12"/>
    </row>
    <row r="47" ht="14.25" customHeight="1">
      <c r="A47" s="14">
        <v>23046.0</v>
      </c>
      <c r="B47" s="12" t="s">
        <v>153</v>
      </c>
      <c r="C47" s="54">
        <v>45154.0</v>
      </c>
      <c r="D47" s="25">
        <v>45158.0</v>
      </c>
      <c r="E47" s="25">
        <v>44945.0</v>
      </c>
      <c r="F47" s="25" t="s">
        <v>1761</v>
      </c>
      <c r="G47" s="25" t="s">
        <v>6</v>
      </c>
      <c r="H47" s="12"/>
      <c r="I47" s="14">
        <v>10.0</v>
      </c>
      <c r="J47" s="14">
        <v>1.0</v>
      </c>
      <c r="K47" s="14">
        <v>2.0</v>
      </c>
      <c r="L47" s="8" t="s">
        <v>21</v>
      </c>
      <c r="M47" s="39">
        <v>3.0936857E7</v>
      </c>
      <c r="N47" s="29"/>
      <c r="P47" s="14"/>
      <c r="Q47" s="14"/>
      <c r="R47" s="14"/>
      <c r="S47" s="14"/>
      <c r="T47" s="14" t="s">
        <v>1556</v>
      </c>
      <c r="U47" s="12"/>
      <c r="V47" s="12"/>
    </row>
    <row r="48" ht="14.25" customHeight="1">
      <c r="A48" s="14">
        <v>23047.0</v>
      </c>
      <c r="B48" s="12" t="s">
        <v>807</v>
      </c>
      <c r="C48" s="54">
        <v>45079.0</v>
      </c>
      <c r="D48" s="25">
        <v>45082.0</v>
      </c>
      <c r="E48" s="25">
        <v>44946.0</v>
      </c>
      <c r="F48" s="25" t="s">
        <v>1762</v>
      </c>
      <c r="G48" s="25" t="s">
        <v>32</v>
      </c>
      <c r="H48" s="12"/>
      <c r="I48" s="14"/>
      <c r="J48" s="14">
        <v>2.0</v>
      </c>
      <c r="K48" s="14">
        <v>2.0</v>
      </c>
      <c r="L48" s="35"/>
      <c r="M48" s="39">
        <v>7.38253697E8</v>
      </c>
      <c r="N48" s="29"/>
      <c r="P48" s="14"/>
      <c r="Q48" s="14">
        <v>2.0</v>
      </c>
      <c r="R48" s="14"/>
      <c r="S48" s="14"/>
      <c r="T48" s="14"/>
      <c r="U48" s="12"/>
      <c r="V48" s="12"/>
    </row>
    <row r="49" ht="14.25" customHeight="1">
      <c r="A49" s="14">
        <v>23048.0</v>
      </c>
      <c r="B49" s="12" t="s">
        <v>809</v>
      </c>
      <c r="C49" s="54">
        <v>45129.0</v>
      </c>
      <c r="D49" s="25">
        <v>45136.0</v>
      </c>
      <c r="E49" s="25">
        <v>44948.0</v>
      </c>
      <c r="F49" s="25" t="s">
        <v>1761</v>
      </c>
      <c r="G49" s="25" t="s">
        <v>32</v>
      </c>
      <c r="H49" s="12"/>
      <c r="I49" s="14"/>
      <c r="J49" s="14">
        <v>1.0</v>
      </c>
      <c r="K49" s="14">
        <v>2.0</v>
      </c>
      <c r="L49" s="35"/>
      <c r="M49" s="39"/>
      <c r="N49" s="29" t="s">
        <v>810</v>
      </c>
      <c r="P49" s="14"/>
      <c r="Q49" s="14"/>
      <c r="R49" s="14"/>
      <c r="S49" s="14"/>
      <c r="T49" s="14"/>
      <c r="U49" s="12"/>
      <c r="V49" s="12"/>
    </row>
    <row r="50" ht="14.25" customHeight="1">
      <c r="A50" s="14">
        <v>23049.0</v>
      </c>
      <c r="B50" s="12" t="s">
        <v>812</v>
      </c>
      <c r="C50" s="54">
        <v>45104.0</v>
      </c>
      <c r="D50" s="25">
        <v>45108.0</v>
      </c>
      <c r="E50" s="25">
        <v>44948.0</v>
      </c>
      <c r="F50" s="25"/>
      <c r="G50" s="25" t="s">
        <v>47</v>
      </c>
      <c r="H50" s="12"/>
      <c r="I50" s="14"/>
      <c r="J50" s="14"/>
      <c r="K50" s="14"/>
      <c r="L50" s="35"/>
      <c r="M50" s="39"/>
      <c r="N50" s="29"/>
      <c r="P50" s="14"/>
      <c r="Q50" s="14"/>
      <c r="R50" s="14"/>
      <c r="S50" s="14"/>
      <c r="T50" s="14"/>
      <c r="U50" s="12"/>
      <c r="V50" s="12"/>
    </row>
    <row r="51" ht="14.25" customHeight="1">
      <c r="A51" s="14">
        <v>23050.0</v>
      </c>
      <c r="B51" s="12" t="s">
        <v>813</v>
      </c>
      <c r="C51" s="54">
        <v>45057.0</v>
      </c>
      <c r="D51" s="25">
        <v>45061.0</v>
      </c>
      <c r="E51" s="25">
        <v>44948.0</v>
      </c>
      <c r="F51" s="25" t="s">
        <v>1761</v>
      </c>
      <c r="G51" s="25" t="s">
        <v>6</v>
      </c>
      <c r="H51" s="12"/>
      <c r="I51" s="14"/>
      <c r="J51" s="14">
        <v>1.0</v>
      </c>
      <c r="K51" s="14">
        <v>2.0</v>
      </c>
      <c r="L51" s="8" t="s">
        <v>22</v>
      </c>
      <c r="M51" s="39">
        <v>2.7633224E7</v>
      </c>
      <c r="N51" s="29" t="s">
        <v>814</v>
      </c>
      <c r="P51" s="14"/>
      <c r="Q51" s="14"/>
      <c r="R51" s="14"/>
      <c r="S51" s="14"/>
      <c r="T51" s="14"/>
      <c r="U51" s="12"/>
      <c r="V51" s="12"/>
    </row>
    <row r="52" ht="14.25" customHeight="1">
      <c r="A52" s="14">
        <v>23051.0</v>
      </c>
      <c r="B52" s="12" t="s">
        <v>816</v>
      </c>
      <c r="C52" s="54">
        <v>45117.0</v>
      </c>
      <c r="D52" s="25">
        <v>45122.0</v>
      </c>
      <c r="E52" s="25">
        <v>44948.0</v>
      </c>
      <c r="F52" s="25" t="s">
        <v>1761</v>
      </c>
      <c r="G52" s="25" t="s">
        <v>32</v>
      </c>
      <c r="H52" s="12"/>
      <c r="I52" s="14"/>
      <c r="J52" s="14">
        <v>1.0</v>
      </c>
      <c r="K52" s="14">
        <v>2.0</v>
      </c>
      <c r="L52" s="35"/>
      <c r="M52" s="39">
        <v>2.6251564E7</v>
      </c>
      <c r="N52" s="29"/>
      <c r="P52" s="14"/>
      <c r="Q52" s="14"/>
      <c r="R52" s="14"/>
      <c r="S52" s="14"/>
      <c r="T52" s="14"/>
      <c r="U52" s="12"/>
      <c r="V52" s="12"/>
    </row>
    <row r="53" ht="14.25" customHeight="1">
      <c r="A53" s="14">
        <v>23052.0</v>
      </c>
      <c r="B53" s="12" t="s">
        <v>818</v>
      </c>
      <c r="C53" s="54">
        <v>45117.0</v>
      </c>
      <c r="D53" s="25">
        <v>45120.0</v>
      </c>
      <c r="E53" s="25">
        <v>44950.0</v>
      </c>
      <c r="F53" s="25"/>
      <c r="G53" s="25" t="s">
        <v>47</v>
      </c>
      <c r="H53" s="12"/>
      <c r="I53" s="14"/>
      <c r="J53" s="14">
        <v>1.0</v>
      </c>
      <c r="K53" s="14">
        <v>2.0</v>
      </c>
      <c r="L53" s="35"/>
      <c r="M53" s="39"/>
      <c r="N53" s="29"/>
      <c r="P53" s="14"/>
      <c r="Q53" s="14"/>
      <c r="R53" s="14"/>
      <c r="S53" s="14"/>
      <c r="T53" s="14"/>
      <c r="U53" s="12"/>
      <c r="V53" s="12"/>
    </row>
    <row r="54" ht="14.25" customHeight="1">
      <c r="A54" s="14">
        <v>23053.0</v>
      </c>
      <c r="B54" s="12" t="s">
        <v>819</v>
      </c>
      <c r="C54" s="54">
        <v>45096.0</v>
      </c>
      <c r="D54" s="25">
        <v>45102.0</v>
      </c>
      <c r="E54" s="25">
        <v>44949.0</v>
      </c>
      <c r="F54" s="25"/>
      <c r="G54" s="25" t="s">
        <v>47</v>
      </c>
      <c r="H54" s="12"/>
      <c r="I54" s="14"/>
      <c r="J54" s="14"/>
      <c r="K54" s="14"/>
      <c r="L54" s="35"/>
      <c r="M54" s="39"/>
      <c r="N54" s="29"/>
      <c r="P54" s="14"/>
      <c r="Q54" s="14"/>
      <c r="R54" s="14"/>
      <c r="S54" s="14"/>
      <c r="T54" s="14"/>
      <c r="U54" s="12"/>
      <c r="V54" s="12"/>
    </row>
    <row r="55" ht="14.25" customHeight="1">
      <c r="A55" s="14">
        <v>23054.0</v>
      </c>
      <c r="B55" s="12" t="s">
        <v>821</v>
      </c>
      <c r="C55" s="54">
        <v>45117.0</v>
      </c>
      <c r="D55" s="25">
        <v>45121.0</v>
      </c>
      <c r="E55" s="25">
        <v>44951.0</v>
      </c>
      <c r="F55" s="25" t="s">
        <v>1761</v>
      </c>
      <c r="G55" s="25" t="s">
        <v>6</v>
      </c>
      <c r="H55" s="12"/>
      <c r="I55" s="14">
        <v>10.0</v>
      </c>
      <c r="J55" s="14">
        <v>1.0</v>
      </c>
      <c r="K55" s="14">
        <v>2.0</v>
      </c>
      <c r="L55" s="8" t="s">
        <v>23</v>
      </c>
      <c r="M55" s="39">
        <v>4.1815282E7</v>
      </c>
      <c r="N55" s="29" t="s">
        <v>822</v>
      </c>
      <c r="P55" s="14"/>
      <c r="Q55" s="14"/>
      <c r="R55" s="14"/>
      <c r="S55" s="14"/>
      <c r="T55" s="14"/>
      <c r="U55" s="12"/>
      <c r="V55" s="12"/>
    </row>
    <row r="56" ht="14.25" customHeight="1">
      <c r="A56" s="14">
        <v>23055.0</v>
      </c>
      <c r="B56" s="16" t="s">
        <v>77</v>
      </c>
      <c r="C56" s="54">
        <v>45130.0</v>
      </c>
      <c r="D56" s="25">
        <v>45137.0</v>
      </c>
      <c r="E56" s="25">
        <v>44952.0</v>
      </c>
      <c r="F56" s="25" t="s">
        <v>1761</v>
      </c>
      <c r="G56" s="25" t="s">
        <v>6</v>
      </c>
      <c r="H56" s="12"/>
      <c r="I56" s="14">
        <v>10.0</v>
      </c>
      <c r="J56" s="14">
        <v>1.0</v>
      </c>
      <c r="K56" s="14">
        <v>2.0</v>
      </c>
      <c r="L56" s="8" t="s">
        <v>75</v>
      </c>
      <c r="M56" s="39">
        <v>2.5582842E7</v>
      </c>
      <c r="N56" s="29" t="s">
        <v>78</v>
      </c>
      <c r="P56" s="14"/>
      <c r="Q56" s="14"/>
      <c r="R56" s="14"/>
      <c r="S56" s="14"/>
      <c r="T56" s="14" t="s">
        <v>1556</v>
      </c>
      <c r="U56" s="12"/>
      <c r="V56" s="12"/>
    </row>
    <row r="57" ht="14.25" customHeight="1">
      <c r="A57" s="14">
        <v>23056.0</v>
      </c>
      <c r="B57" s="12" t="s">
        <v>824</v>
      </c>
      <c r="C57" s="54">
        <v>45067.0</v>
      </c>
      <c r="D57" s="25">
        <v>45071.0</v>
      </c>
      <c r="E57" s="25">
        <v>2671.0</v>
      </c>
      <c r="F57" s="25" t="s">
        <v>1763</v>
      </c>
      <c r="G57" s="25" t="s">
        <v>32</v>
      </c>
      <c r="H57" s="12"/>
      <c r="I57" s="14"/>
      <c r="J57" s="14">
        <v>1.0</v>
      </c>
      <c r="K57" s="14">
        <v>2.0</v>
      </c>
      <c r="L57" s="35"/>
      <c r="M57" s="39">
        <v>1.5158140306E10</v>
      </c>
      <c r="N57" s="29"/>
      <c r="P57" s="14"/>
      <c r="Q57" s="14"/>
      <c r="R57" s="14"/>
      <c r="S57" s="14"/>
      <c r="T57" s="14" t="s">
        <v>1556</v>
      </c>
      <c r="U57" s="12"/>
      <c r="V57" s="12"/>
    </row>
    <row r="58" ht="14.25" customHeight="1">
      <c r="A58" s="14">
        <v>23057.0</v>
      </c>
      <c r="B58" s="12" t="s">
        <v>826</v>
      </c>
      <c r="C58" s="54">
        <v>45106.0</v>
      </c>
      <c r="D58" s="25">
        <v>45111.0</v>
      </c>
      <c r="E58" s="25">
        <v>44956.0</v>
      </c>
      <c r="F58" s="25" t="s">
        <v>1761</v>
      </c>
      <c r="G58" s="25" t="s">
        <v>6</v>
      </c>
      <c r="H58" s="12"/>
      <c r="I58" s="14"/>
      <c r="J58" s="14">
        <v>1.0</v>
      </c>
      <c r="K58" s="14">
        <v>2.0</v>
      </c>
      <c r="L58" s="8" t="s">
        <v>825</v>
      </c>
      <c r="M58" s="39">
        <v>2.681973E7</v>
      </c>
      <c r="N58" s="29"/>
      <c r="P58" s="14"/>
      <c r="Q58" s="14"/>
      <c r="R58" s="14"/>
      <c r="S58" s="14"/>
      <c r="T58" s="14" t="s">
        <v>1556</v>
      </c>
      <c r="U58" s="12"/>
      <c r="V58" s="12"/>
    </row>
    <row r="59" ht="14.25" customHeight="1">
      <c r="A59" s="14">
        <v>23058.0</v>
      </c>
      <c r="B59" s="12" t="s">
        <v>828</v>
      </c>
      <c r="C59" s="54">
        <v>45077.0</v>
      </c>
      <c r="D59" s="25">
        <v>45080.0</v>
      </c>
      <c r="E59" s="25">
        <v>44956.0</v>
      </c>
      <c r="F59" s="25"/>
      <c r="G59" s="25" t="s">
        <v>47</v>
      </c>
      <c r="H59" s="12"/>
      <c r="I59" s="14">
        <v>10.0</v>
      </c>
      <c r="J59" s="14"/>
      <c r="K59" s="14"/>
      <c r="L59" s="35"/>
      <c r="M59" s="39"/>
      <c r="N59" s="29"/>
      <c r="P59" s="14"/>
      <c r="Q59" s="14"/>
      <c r="R59" s="14"/>
      <c r="S59" s="14"/>
      <c r="T59" s="14"/>
      <c r="U59" s="12"/>
      <c r="V59" s="12"/>
    </row>
    <row r="60" ht="14.25" customHeight="1">
      <c r="A60" s="14">
        <v>23059.0</v>
      </c>
      <c r="B60" s="12" t="s">
        <v>830</v>
      </c>
      <c r="C60" s="54">
        <v>45144.0</v>
      </c>
      <c r="D60" s="25">
        <v>45151.0</v>
      </c>
      <c r="E60" s="25">
        <v>44958.0</v>
      </c>
      <c r="F60" s="25"/>
      <c r="G60" s="25" t="s">
        <v>47</v>
      </c>
      <c r="H60" s="12"/>
      <c r="I60" s="14"/>
      <c r="J60" s="14"/>
      <c r="K60" s="14"/>
      <c r="L60" s="35"/>
      <c r="M60" s="39"/>
      <c r="N60" s="29"/>
      <c r="P60" s="14"/>
      <c r="Q60" s="14"/>
      <c r="R60" s="14"/>
      <c r="S60" s="14"/>
      <c r="T60" s="14"/>
      <c r="U60" s="12"/>
      <c r="V60" s="12"/>
    </row>
    <row r="61" ht="14.25" customHeight="1">
      <c r="A61" s="14">
        <v>23060.0</v>
      </c>
      <c r="B61" s="12" t="s">
        <v>832</v>
      </c>
      <c r="C61" s="54">
        <v>45106.0</v>
      </c>
      <c r="D61" s="25">
        <v>45109.0</v>
      </c>
      <c r="E61" s="25">
        <v>44958.0</v>
      </c>
      <c r="F61" s="25"/>
      <c r="G61" s="25" t="s">
        <v>47</v>
      </c>
      <c r="H61" s="12"/>
      <c r="I61" s="14"/>
      <c r="J61" s="14"/>
      <c r="K61" s="14"/>
      <c r="L61" s="35"/>
      <c r="M61" s="39"/>
      <c r="N61" s="29"/>
      <c r="P61" s="14"/>
      <c r="Q61" s="14"/>
      <c r="R61" s="14"/>
      <c r="S61" s="14"/>
      <c r="T61" s="14"/>
      <c r="U61" s="12"/>
      <c r="V61" s="12"/>
    </row>
    <row r="62" ht="14.25" customHeight="1">
      <c r="A62" s="14">
        <v>23061.0</v>
      </c>
      <c r="B62" s="12" t="s">
        <v>834</v>
      </c>
      <c r="C62" s="54">
        <v>45151.0</v>
      </c>
      <c r="D62" s="25">
        <v>45154.0</v>
      </c>
      <c r="E62" s="25">
        <v>44959.0</v>
      </c>
      <c r="F62" s="25" t="s">
        <v>1761</v>
      </c>
      <c r="G62" s="25" t="s">
        <v>6</v>
      </c>
      <c r="H62" s="12"/>
      <c r="I62" s="14">
        <v>10.0</v>
      </c>
      <c r="J62" s="14">
        <v>1.0</v>
      </c>
      <c r="K62" s="14">
        <v>2.0</v>
      </c>
      <c r="L62" s="8" t="s">
        <v>833</v>
      </c>
      <c r="M62" s="39">
        <v>2.0660556E7</v>
      </c>
      <c r="N62" s="29" t="s">
        <v>487</v>
      </c>
      <c r="P62" s="14"/>
      <c r="Q62" s="14"/>
      <c r="R62" s="14"/>
      <c r="S62" s="14"/>
      <c r="T62" s="14" t="s">
        <v>1556</v>
      </c>
      <c r="U62" s="12"/>
      <c r="V62" s="12"/>
    </row>
    <row r="63" ht="14.25" customHeight="1">
      <c r="A63" s="14">
        <v>23062.0</v>
      </c>
      <c r="B63" s="12" t="s">
        <v>836</v>
      </c>
      <c r="C63" s="54">
        <v>45175.0</v>
      </c>
      <c r="D63" s="25">
        <v>45180.0</v>
      </c>
      <c r="E63" s="25">
        <v>44960.0</v>
      </c>
      <c r="F63" s="25"/>
      <c r="G63" s="25" t="s">
        <v>47</v>
      </c>
      <c r="H63" s="12"/>
      <c r="I63" s="14"/>
      <c r="J63" s="14"/>
      <c r="K63" s="14"/>
      <c r="L63" s="35"/>
      <c r="M63" s="39"/>
      <c r="N63" s="29"/>
      <c r="P63" s="14"/>
      <c r="Q63" s="14"/>
      <c r="R63" s="14"/>
      <c r="S63" s="14"/>
      <c r="T63" s="14"/>
      <c r="U63" s="12"/>
      <c r="V63" s="12"/>
    </row>
    <row r="64" ht="14.25" customHeight="1">
      <c r="A64" s="14">
        <v>23063.0</v>
      </c>
      <c r="B64" s="12" t="s">
        <v>838</v>
      </c>
      <c r="C64" s="54">
        <v>45089.0</v>
      </c>
      <c r="D64" s="25">
        <v>45096.0</v>
      </c>
      <c r="E64" s="25">
        <v>44960.0</v>
      </c>
      <c r="F64" s="25"/>
      <c r="G64" s="25" t="s">
        <v>47</v>
      </c>
      <c r="H64" s="12"/>
      <c r="I64" s="14"/>
      <c r="J64" s="14"/>
      <c r="K64" s="14"/>
      <c r="L64" s="35"/>
      <c r="M64" s="39"/>
      <c r="N64" s="29"/>
      <c r="P64" s="14"/>
      <c r="Q64" s="14"/>
      <c r="R64" s="14"/>
      <c r="S64" s="14"/>
      <c r="T64" s="14"/>
      <c r="U64" s="12"/>
      <c r="V64" s="12"/>
    </row>
    <row r="65" ht="14.25" customHeight="1">
      <c r="A65" s="14">
        <v>23064.0</v>
      </c>
      <c r="B65" s="12" t="s">
        <v>839</v>
      </c>
      <c r="C65" s="54">
        <v>45108.0</v>
      </c>
      <c r="D65" s="25">
        <v>45113.0</v>
      </c>
      <c r="E65" s="25">
        <v>44961.0</v>
      </c>
      <c r="F65" s="25" t="s">
        <v>1761</v>
      </c>
      <c r="G65" s="25" t="s">
        <v>32</v>
      </c>
      <c r="H65" s="12"/>
      <c r="I65" s="14"/>
      <c r="J65" s="14">
        <v>1.0</v>
      </c>
      <c r="K65" s="14">
        <v>2.0</v>
      </c>
      <c r="L65" s="35"/>
      <c r="M65" s="39">
        <v>2.6837292E7</v>
      </c>
      <c r="N65" s="29"/>
      <c r="P65" s="14"/>
      <c r="Q65" s="14"/>
      <c r="R65" s="14"/>
      <c r="S65" s="14"/>
      <c r="T65" s="14"/>
      <c r="U65" s="12"/>
      <c r="V65" s="12"/>
    </row>
    <row r="66" ht="14.25" customHeight="1">
      <c r="A66" s="14">
        <v>23065.0</v>
      </c>
      <c r="B66" s="12" t="s">
        <v>841</v>
      </c>
      <c r="C66" s="54">
        <v>45120.0</v>
      </c>
      <c r="D66" s="25">
        <v>45124.0</v>
      </c>
      <c r="E66" s="25">
        <v>44961.0</v>
      </c>
      <c r="F66" s="25" t="s">
        <v>1761</v>
      </c>
      <c r="G66" s="25" t="s">
        <v>32</v>
      </c>
      <c r="H66" s="12"/>
      <c r="I66" s="14"/>
      <c r="J66" s="14">
        <v>1.0</v>
      </c>
      <c r="K66" s="14">
        <v>2.0</v>
      </c>
      <c r="L66" s="35"/>
      <c r="M66" s="39">
        <v>2.1631052E7</v>
      </c>
      <c r="N66" s="29"/>
      <c r="P66" s="14"/>
      <c r="Q66" s="14"/>
      <c r="R66" s="14"/>
      <c r="S66" s="14"/>
      <c r="T66" s="14" t="s">
        <v>1556</v>
      </c>
      <c r="U66" s="12"/>
      <c r="V66" s="12"/>
    </row>
    <row r="67" ht="14.25" customHeight="1">
      <c r="A67" s="14">
        <v>23066.0</v>
      </c>
      <c r="B67" s="12" t="s">
        <v>718</v>
      </c>
      <c r="C67" s="54">
        <v>45018.0</v>
      </c>
      <c r="D67" s="25">
        <v>45022.0</v>
      </c>
      <c r="E67" s="25">
        <v>44962.0</v>
      </c>
      <c r="F67" s="25" t="s">
        <v>1761</v>
      </c>
      <c r="G67" s="25" t="s">
        <v>6</v>
      </c>
      <c r="H67" s="12"/>
      <c r="I67" s="14">
        <v>10.0</v>
      </c>
      <c r="J67" s="14">
        <v>1.0</v>
      </c>
      <c r="K67" s="14">
        <v>2.0</v>
      </c>
      <c r="L67" s="8" t="s">
        <v>24</v>
      </c>
      <c r="M67" s="39">
        <v>5.3295457E7</v>
      </c>
      <c r="N67" s="29" t="s">
        <v>843</v>
      </c>
      <c r="P67" s="14"/>
      <c r="Q67" s="14"/>
      <c r="R67" s="14"/>
      <c r="S67" s="14"/>
      <c r="T67" s="14" t="s">
        <v>1556</v>
      </c>
      <c r="U67" s="12"/>
      <c r="V67" s="12"/>
    </row>
    <row r="68" ht="14.25" customHeight="1">
      <c r="A68" s="14">
        <v>23067.0</v>
      </c>
      <c r="B68" s="12" t="s">
        <v>844</v>
      </c>
      <c r="C68" s="54">
        <v>45096.0</v>
      </c>
      <c r="D68" s="25">
        <v>45103.0</v>
      </c>
      <c r="E68" s="25">
        <v>44964.0</v>
      </c>
      <c r="F68" s="25" t="s">
        <v>1763</v>
      </c>
      <c r="G68" s="25" t="s">
        <v>32</v>
      </c>
      <c r="H68" s="12"/>
      <c r="I68" s="14"/>
      <c r="J68" s="14">
        <v>1.0</v>
      </c>
      <c r="K68" s="14">
        <v>2.0</v>
      </c>
      <c r="L68" s="35"/>
      <c r="M68" s="39">
        <v>1.5757598425E10</v>
      </c>
      <c r="N68" s="29"/>
      <c r="P68" s="14"/>
      <c r="Q68" s="14"/>
      <c r="R68" s="14"/>
      <c r="S68" s="14"/>
      <c r="T68" s="14"/>
      <c r="U68" s="12"/>
      <c r="V68" s="12"/>
    </row>
    <row r="69" ht="14.25" customHeight="1">
      <c r="A69" s="14">
        <v>23068.0</v>
      </c>
      <c r="B69" s="12" t="s">
        <v>846</v>
      </c>
      <c r="C69" s="54">
        <v>45144.0</v>
      </c>
      <c r="D69" s="25">
        <v>45149.0</v>
      </c>
      <c r="E69" s="25">
        <v>44962.0</v>
      </c>
      <c r="F69" s="25" t="s">
        <v>1761</v>
      </c>
      <c r="G69" s="25" t="s">
        <v>32</v>
      </c>
      <c r="H69" s="12"/>
      <c r="I69" s="14"/>
      <c r="J69" s="14">
        <v>1.0</v>
      </c>
      <c r="K69" s="14">
        <v>2.0</v>
      </c>
      <c r="L69" s="35"/>
      <c r="M69" s="39">
        <v>6.1308275E7</v>
      </c>
      <c r="N69" s="29"/>
      <c r="P69" s="14"/>
      <c r="Q69" s="14"/>
      <c r="R69" s="14"/>
      <c r="S69" s="14"/>
      <c r="T69" s="14"/>
      <c r="U69" s="12"/>
      <c r="V69" s="12"/>
    </row>
    <row r="70" ht="14.25" customHeight="1">
      <c r="A70" s="14">
        <v>23069.0</v>
      </c>
      <c r="B70" s="12" t="s">
        <v>848</v>
      </c>
      <c r="C70" s="54">
        <v>45099.0</v>
      </c>
      <c r="D70" s="25">
        <v>45104.0</v>
      </c>
      <c r="E70" s="25">
        <v>44964.0</v>
      </c>
      <c r="F70" s="25" t="s">
        <v>1762</v>
      </c>
      <c r="G70" s="25" t="s">
        <v>32</v>
      </c>
      <c r="H70" s="12"/>
      <c r="I70" s="14"/>
      <c r="J70" s="14">
        <v>1.0</v>
      </c>
      <c r="K70" s="14">
        <v>1.0</v>
      </c>
      <c r="L70" s="35"/>
      <c r="M70" s="39">
        <v>7.37767397E8</v>
      </c>
      <c r="N70" s="29"/>
      <c r="P70" s="14" t="s">
        <v>1556</v>
      </c>
      <c r="Q70" s="14"/>
      <c r="R70" s="14"/>
      <c r="S70" s="14"/>
      <c r="T70" s="14"/>
      <c r="U70" s="12"/>
      <c r="V70" s="12"/>
    </row>
    <row r="71" ht="14.25" customHeight="1">
      <c r="A71" s="14">
        <v>23070.0</v>
      </c>
      <c r="B71" s="12" t="s">
        <v>290</v>
      </c>
      <c r="C71" s="54">
        <v>45107.0</v>
      </c>
      <c r="D71" s="25">
        <v>45110.0</v>
      </c>
      <c r="E71" s="25">
        <v>44967.0</v>
      </c>
      <c r="F71" s="25" t="s">
        <v>1761</v>
      </c>
      <c r="G71" s="25" t="s">
        <v>32</v>
      </c>
      <c r="H71" s="12"/>
      <c r="I71" s="14"/>
      <c r="J71" s="14">
        <v>1.0</v>
      </c>
      <c r="K71" s="14">
        <v>2.0</v>
      </c>
      <c r="L71" s="35"/>
      <c r="M71" s="39">
        <v>2.2401311E7</v>
      </c>
      <c r="N71" s="29"/>
      <c r="P71" s="14"/>
      <c r="Q71" s="14"/>
      <c r="R71" s="14"/>
      <c r="S71" s="14"/>
      <c r="T71" s="14" t="s">
        <v>1556</v>
      </c>
      <c r="U71" s="12"/>
      <c r="V71" s="12"/>
    </row>
    <row r="72" ht="14.25" customHeight="1">
      <c r="A72" s="14">
        <v>23071.0</v>
      </c>
      <c r="B72" s="12" t="s">
        <v>850</v>
      </c>
      <c r="C72" s="54">
        <v>45084.0</v>
      </c>
      <c r="D72" s="25">
        <v>45088.0</v>
      </c>
      <c r="E72" s="25">
        <v>44970.0</v>
      </c>
      <c r="F72" s="25"/>
      <c r="G72" s="25" t="s">
        <v>47</v>
      </c>
      <c r="H72" s="12"/>
      <c r="I72" s="14"/>
      <c r="J72" s="14"/>
      <c r="K72" s="14"/>
      <c r="L72" s="35"/>
      <c r="M72" s="39"/>
      <c r="N72" s="29"/>
      <c r="P72" s="14"/>
      <c r="Q72" s="14"/>
      <c r="R72" s="14"/>
      <c r="S72" s="14"/>
      <c r="T72" s="14"/>
      <c r="U72" s="12"/>
      <c r="V72" s="12"/>
    </row>
    <row r="73" ht="14.25" customHeight="1">
      <c r="A73" s="14">
        <v>23072.0</v>
      </c>
      <c r="B73" s="12" t="s">
        <v>852</v>
      </c>
      <c r="C73" s="54">
        <v>45155.0</v>
      </c>
      <c r="D73" s="25">
        <v>45158.0</v>
      </c>
      <c r="E73" s="25">
        <v>44969.0</v>
      </c>
      <c r="F73" s="25" t="s">
        <v>1761</v>
      </c>
      <c r="G73" s="25" t="s">
        <v>32</v>
      </c>
      <c r="H73" s="12"/>
      <c r="I73" s="14"/>
      <c r="J73" s="14">
        <v>1.0</v>
      </c>
      <c r="K73" s="14">
        <v>2.0</v>
      </c>
      <c r="L73" s="35"/>
      <c r="M73" s="39">
        <v>5.1251135E7</v>
      </c>
      <c r="N73" s="29"/>
      <c r="P73" s="14"/>
      <c r="Q73" s="14"/>
      <c r="R73" s="14"/>
      <c r="S73" s="14"/>
      <c r="T73" s="14"/>
      <c r="U73" s="12"/>
      <c r="V73" s="12"/>
    </row>
    <row r="74" ht="14.25" customHeight="1">
      <c r="A74" s="14">
        <v>23073.0</v>
      </c>
      <c r="B74" s="12" t="s">
        <v>854</v>
      </c>
      <c r="C74" s="54">
        <v>45073.0</v>
      </c>
      <c r="D74" s="25">
        <v>45078.0</v>
      </c>
      <c r="E74" s="25">
        <v>44970.0</v>
      </c>
      <c r="F74" s="25"/>
      <c r="G74" s="25" t="s">
        <v>47</v>
      </c>
      <c r="H74" s="12"/>
      <c r="I74" s="14"/>
      <c r="J74" s="14"/>
      <c r="K74" s="14"/>
      <c r="L74" s="35"/>
      <c r="M74" s="39"/>
      <c r="N74" s="29"/>
      <c r="P74" s="14"/>
      <c r="Q74" s="14"/>
      <c r="R74" s="14"/>
      <c r="S74" s="14"/>
      <c r="T74" s="14"/>
      <c r="U74" s="12"/>
      <c r="V74" s="12"/>
    </row>
    <row r="75" ht="14.25" customHeight="1">
      <c r="A75" s="14">
        <v>23074.0</v>
      </c>
      <c r="B75" s="12" t="s">
        <v>856</v>
      </c>
      <c r="C75" s="54">
        <v>45057.0</v>
      </c>
      <c r="D75" s="25">
        <v>45064.0</v>
      </c>
      <c r="E75" s="25">
        <v>44971.0</v>
      </c>
      <c r="F75" s="25"/>
      <c r="G75" s="25" t="s">
        <v>47</v>
      </c>
      <c r="H75" s="12"/>
      <c r="I75" s="14"/>
      <c r="J75" s="14"/>
      <c r="K75" s="14"/>
      <c r="L75" s="35"/>
      <c r="M75" s="39"/>
      <c r="N75" s="29"/>
      <c r="P75" s="14"/>
      <c r="Q75" s="14"/>
      <c r="R75" s="14"/>
      <c r="S75" s="14"/>
      <c r="T75" s="14"/>
      <c r="U75" s="12"/>
      <c r="V75" s="12"/>
    </row>
    <row r="76" ht="14.25" customHeight="1">
      <c r="A76" s="14">
        <v>23075.0</v>
      </c>
      <c r="B76" s="12" t="s">
        <v>858</v>
      </c>
      <c r="C76" s="54">
        <v>45083.0</v>
      </c>
      <c r="D76" s="25">
        <v>45089.0</v>
      </c>
      <c r="E76" s="25">
        <v>44973.0</v>
      </c>
      <c r="F76" s="25"/>
      <c r="G76" s="25" t="s">
        <v>47</v>
      </c>
      <c r="H76" s="12"/>
      <c r="I76" s="14"/>
      <c r="J76" s="14"/>
      <c r="K76" s="14"/>
      <c r="L76" s="35"/>
      <c r="M76" s="39"/>
      <c r="N76" s="29"/>
      <c r="P76" s="14"/>
      <c r="Q76" s="14"/>
      <c r="R76" s="14"/>
      <c r="S76" s="14"/>
      <c r="T76" s="14"/>
      <c r="U76" s="12"/>
      <c r="V76" s="12"/>
    </row>
    <row r="77" ht="14.25" customHeight="1">
      <c r="A77" s="14">
        <v>23076.0</v>
      </c>
      <c r="B77" s="12" t="s">
        <v>860</v>
      </c>
      <c r="C77" s="54">
        <v>45113.0</v>
      </c>
      <c r="D77" s="25">
        <v>45117.0</v>
      </c>
      <c r="E77" s="25">
        <v>44975.0</v>
      </c>
      <c r="F77" s="25" t="s">
        <v>1761</v>
      </c>
      <c r="G77" s="25" t="s">
        <v>32</v>
      </c>
      <c r="H77" s="12"/>
      <c r="I77" s="14"/>
      <c r="J77" s="14">
        <v>1.0</v>
      </c>
      <c r="K77" s="14">
        <v>2.0</v>
      </c>
      <c r="L77" s="35"/>
      <c r="M77" s="39">
        <v>4.1777733E7</v>
      </c>
      <c r="N77" s="29"/>
      <c r="P77" s="14"/>
      <c r="Q77" s="14"/>
      <c r="R77" s="14"/>
      <c r="S77" s="14"/>
      <c r="T77" s="14" t="s">
        <v>1556</v>
      </c>
      <c r="U77" s="12"/>
      <c r="V77" s="12"/>
    </row>
    <row r="78" ht="14.25" customHeight="1">
      <c r="A78" s="14">
        <v>23077.0</v>
      </c>
      <c r="B78" s="12" t="s">
        <v>862</v>
      </c>
      <c r="C78" s="54">
        <v>45055.0</v>
      </c>
      <c r="D78" s="25">
        <v>45062.0</v>
      </c>
      <c r="E78" s="25">
        <v>44975.0</v>
      </c>
      <c r="F78" s="25" t="s">
        <v>512</v>
      </c>
      <c r="G78" s="25" t="s">
        <v>32</v>
      </c>
      <c r="H78" s="12"/>
      <c r="I78" s="14"/>
      <c r="J78" s="14">
        <v>1.0</v>
      </c>
      <c r="K78" s="14">
        <v>2.0</v>
      </c>
      <c r="L78" s="35"/>
      <c r="M78" s="39">
        <v>9.0621678E7</v>
      </c>
      <c r="N78" s="29" t="s">
        <v>863</v>
      </c>
      <c r="P78" s="14"/>
      <c r="Q78" s="14"/>
      <c r="R78" s="14"/>
      <c r="S78" s="14"/>
      <c r="T78" s="14" t="s">
        <v>1556</v>
      </c>
      <c r="U78" s="12"/>
      <c r="V78" s="12"/>
    </row>
    <row r="79" ht="14.25" customHeight="1">
      <c r="A79" s="14">
        <v>23078.0</v>
      </c>
      <c r="B79" s="12" t="s">
        <v>865</v>
      </c>
      <c r="C79" s="54">
        <v>45127.0</v>
      </c>
      <c r="D79" s="25">
        <v>45130.0</v>
      </c>
      <c r="E79" s="25">
        <v>44976.0</v>
      </c>
      <c r="F79" s="25" t="s">
        <v>1762</v>
      </c>
      <c r="G79" s="25" t="s">
        <v>32</v>
      </c>
      <c r="H79" s="12"/>
      <c r="I79" s="14"/>
      <c r="J79" s="14">
        <v>1.0</v>
      </c>
      <c r="K79" s="14">
        <v>2.0</v>
      </c>
      <c r="L79" s="35"/>
      <c r="M79" s="39">
        <v>7.05652873E8</v>
      </c>
      <c r="N79" s="29"/>
      <c r="P79" s="14"/>
      <c r="Q79" s="14"/>
      <c r="R79" s="14"/>
      <c r="S79" s="14"/>
      <c r="T79" s="14"/>
      <c r="U79" s="12"/>
      <c r="V79" s="12"/>
    </row>
    <row r="80" ht="14.25" customHeight="1">
      <c r="A80" s="14">
        <v>23079.0</v>
      </c>
      <c r="B80" s="12" t="s">
        <v>866</v>
      </c>
      <c r="C80" s="54">
        <v>45019.0</v>
      </c>
      <c r="D80" s="25">
        <v>45023.0</v>
      </c>
      <c r="E80" s="25">
        <v>44977.0</v>
      </c>
      <c r="F80" s="25" t="s">
        <v>1761</v>
      </c>
      <c r="G80" s="25" t="s">
        <v>6</v>
      </c>
      <c r="H80" s="12"/>
      <c r="I80" s="14">
        <v>10.0</v>
      </c>
      <c r="J80" s="14">
        <v>1.0</v>
      </c>
      <c r="K80" s="14">
        <v>2.0</v>
      </c>
      <c r="L80" s="8" t="s">
        <v>25</v>
      </c>
      <c r="M80" s="39">
        <v>2.1707188E7</v>
      </c>
      <c r="N80" s="29"/>
      <c r="P80" s="14"/>
      <c r="Q80" s="14"/>
      <c r="R80" s="14"/>
      <c r="S80" s="14"/>
      <c r="T80" s="14"/>
      <c r="U80" s="12"/>
      <c r="V80" s="12"/>
    </row>
    <row r="81" ht="14.25" customHeight="1">
      <c r="A81" s="14">
        <v>23080.0</v>
      </c>
      <c r="B81" s="12" t="s">
        <v>868</v>
      </c>
      <c r="C81" s="54">
        <v>45084.0</v>
      </c>
      <c r="D81" s="25">
        <v>45086.0</v>
      </c>
      <c r="E81" s="25">
        <v>44982.0</v>
      </c>
      <c r="F81" s="25"/>
      <c r="G81" s="25" t="s">
        <v>47</v>
      </c>
      <c r="H81" s="12"/>
      <c r="I81" s="14"/>
      <c r="J81" s="14">
        <v>1.0</v>
      </c>
      <c r="K81" s="14">
        <v>2.0</v>
      </c>
      <c r="L81" s="35"/>
      <c r="M81" s="39"/>
      <c r="N81" s="29"/>
      <c r="O81" s="14"/>
      <c r="P81" s="14"/>
      <c r="Q81" s="14"/>
      <c r="R81" s="14"/>
      <c r="S81" s="14"/>
      <c r="T81" s="14"/>
      <c r="U81" s="12"/>
      <c r="V81" s="12"/>
    </row>
    <row r="82" ht="14.25" customHeight="1">
      <c r="A82" s="14">
        <v>23081.0</v>
      </c>
      <c r="B82" s="12" t="s">
        <v>869</v>
      </c>
      <c r="C82" s="54">
        <v>45072.0</v>
      </c>
      <c r="D82" s="25">
        <v>45075.0</v>
      </c>
      <c r="E82" s="25">
        <v>44980.0</v>
      </c>
      <c r="F82" s="25"/>
      <c r="G82" s="25" t="s">
        <v>47</v>
      </c>
      <c r="H82" s="12"/>
      <c r="I82" s="14"/>
      <c r="J82" s="14"/>
      <c r="K82" s="14"/>
      <c r="L82" s="35"/>
      <c r="M82" s="39"/>
      <c r="N82" s="29"/>
      <c r="O82" s="14"/>
      <c r="P82" s="14"/>
      <c r="Q82" s="14"/>
      <c r="R82" s="14"/>
      <c r="S82" s="14"/>
      <c r="T82" s="14"/>
      <c r="U82" s="12"/>
      <c r="V82" s="12"/>
    </row>
    <row r="83" ht="14.25" customHeight="1">
      <c r="A83" s="14">
        <v>23082.0</v>
      </c>
      <c r="B83" s="12" t="s">
        <v>871</v>
      </c>
      <c r="C83" s="54">
        <v>45138.0</v>
      </c>
      <c r="D83" s="25">
        <v>45142.0</v>
      </c>
      <c r="E83" s="25">
        <v>44980.0</v>
      </c>
      <c r="F83" s="25" t="s">
        <v>1761</v>
      </c>
      <c r="G83" s="25" t="s">
        <v>32</v>
      </c>
      <c r="H83" s="12"/>
      <c r="I83" s="14"/>
      <c r="J83" s="14">
        <v>1.0</v>
      </c>
      <c r="K83" s="14">
        <v>2.0</v>
      </c>
      <c r="L83" s="35"/>
      <c r="M83" s="39">
        <v>4.0299599E7</v>
      </c>
      <c r="N83" s="29"/>
      <c r="O83" s="14"/>
      <c r="P83" s="14"/>
      <c r="Q83" s="14"/>
      <c r="R83" s="14"/>
      <c r="S83" s="14"/>
      <c r="T83" s="14"/>
      <c r="U83" s="12"/>
      <c r="V83" s="12"/>
    </row>
    <row r="84" ht="14.25" customHeight="1">
      <c r="A84" s="14">
        <v>23083.0</v>
      </c>
      <c r="B84" s="12" t="s">
        <v>873</v>
      </c>
      <c r="C84" s="54">
        <v>45124.0</v>
      </c>
      <c r="D84" s="25">
        <v>45128.0</v>
      </c>
      <c r="E84" s="25">
        <v>44983.0</v>
      </c>
      <c r="F84" s="25" t="s">
        <v>1761</v>
      </c>
      <c r="G84" s="25" t="s">
        <v>32</v>
      </c>
      <c r="H84" s="12"/>
      <c r="I84" s="14"/>
      <c r="J84" s="14">
        <v>1.0</v>
      </c>
      <c r="K84" s="14">
        <v>2.0</v>
      </c>
      <c r="L84" s="35"/>
      <c r="M84" s="39">
        <v>5.1282316E7</v>
      </c>
      <c r="N84" s="29"/>
      <c r="O84" s="14"/>
      <c r="P84" s="14"/>
      <c r="Q84" s="14"/>
      <c r="R84" s="14"/>
      <c r="S84" s="14"/>
      <c r="T84" s="14"/>
      <c r="U84" s="12"/>
      <c r="V84" s="12"/>
    </row>
    <row r="85" ht="14.25" customHeight="1">
      <c r="A85" s="14">
        <v>23084.0</v>
      </c>
      <c r="B85" s="12" t="s">
        <v>875</v>
      </c>
      <c r="C85" s="54">
        <v>45138.0</v>
      </c>
      <c r="D85" s="25">
        <v>45142.0</v>
      </c>
      <c r="E85" s="25">
        <v>44981.0</v>
      </c>
      <c r="F85" s="25" t="s">
        <v>1761</v>
      </c>
      <c r="G85" s="25" t="s">
        <v>32</v>
      </c>
      <c r="H85" s="12"/>
      <c r="I85" s="14"/>
      <c r="J85" s="14">
        <v>1.0</v>
      </c>
      <c r="K85" s="14">
        <v>2.0</v>
      </c>
      <c r="L85" s="35"/>
      <c r="M85" s="39">
        <v>4.011585E7</v>
      </c>
      <c r="N85" s="29" t="s">
        <v>876</v>
      </c>
      <c r="O85" s="14"/>
      <c r="P85" s="14"/>
      <c r="Q85" s="14"/>
      <c r="R85" s="14"/>
      <c r="S85" s="14"/>
      <c r="T85" s="14" t="s">
        <v>1556</v>
      </c>
      <c r="U85" s="12"/>
      <c r="V85" s="12"/>
    </row>
    <row r="86" ht="14.25" customHeight="1">
      <c r="A86" s="14">
        <v>23085.0</v>
      </c>
      <c r="B86" s="12" t="s">
        <v>877</v>
      </c>
      <c r="C86" s="54">
        <v>45072.0</v>
      </c>
      <c r="D86" s="25">
        <v>45075.0</v>
      </c>
      <c r="E86" s="25">
        <v>44984.0</v>
      </c>
      <c r="F86" s="25" t="s">
        <v>1761</v>
      </c>
      <c r="G86" s="25" t="s">
        <v>32</v>
      </c>
      <c r="H86" s="12"/>
      <c r="I86" s="14"/>
      <c r="J86" s="14">
        <v>1.0</v>
      </c>
      <c r="K86" s="14">
        <v>2.0</v>
      </c>
      <c r="L86" s="35"/>
      <c r="M86" s="39">
        <v>6.1782638E7</v>
      </c>
      <c r="N86" s="29"/>
      <c r="O86" s="14"/>
      <c r="P86" s="14"/>
      <c r="Q86" s="14"/>
      <c r="R86" s="14"/>
      <c r="S86" s="14"/>
      <c r="T86" s="14" t="s">
        <v>1556</v>
      </c>
      <c r="U86" s="12"/>
      <c r="V86" s="12"/>
    </row>
    <row r="87" ht="14.25" customHeight="1">
      <c r="A87" s="14">
        <v>23086.0</v>
      </c>
      <c r="B87" s="12" t="s">
        <v>879</v>
      </c>
      <c r="C87" s="54">
        <v>45117.0</v>
      </c>
      <c r="D87" s="25">
        <v>45120.0</v>
      </c>
      <c r="E87" s="25">
        <v>44985.0</v>
      </c>
      <c r="F87" s="25" t="s">
        <v>1761</v>
      </c>
      <c r="G87" s="25" t="s">
        <v>32</v>
      </c>
      <c r="H87" s="12"/>
      <c r="I87" s="14"/>
      <c r="J87" s="14">
        <v>1.0</v>
      </c>
      <c r="K87" s="14">
        <v>2.0</v>
      </c>
      <c r="L87" s="35"/>
      <c r="M87" s="39">
        <v>5.1532647E7</v>
      </c>
      <c r="N87" s="29"/>
      <c r="O87" s="14"/>
      <c r="P87" s="14"/>
      <c r="Q87" s="14"/>
      <c r="R87" s="14"/>
      <c r="S87" s="14"/>
      <c r="T87" s="14"/>
      <c r="U87" s="12"/>
      <c r="V87" s="12"/>
    </row>
    <row r="88" ht="14.25" customHeight="1">
      <c r="A88" s="14">
        <v>23087.0</v>
      </c>
      <c r="B88" s="12" t="s">
        <v>881</v>
      </c>
      <c r="C88" s="54">
        <v>45164.0</v>
      </c>
      <c r="D88" s="25">
        <v>45171.0</v>
      </c>
      <c r="E88" s="25">
        <v>44986.0</v>
      </c>
      <c r="F88" s="25" t="s">
        <v>1763</v>
      </c>
      <c r="G88" s="25" t="s">
        <v>32</v>
      </c>
      <c r="H88" s="12"/>
      <c r="I88" s="14"/>
      <c r="J88" s="14">
        <v>1.0</v>
      </c>
      <c r="K88" s="14">
        <v>2.0</v>
      </c>
      <c r="L88" s="35"/>
      <c r="M88" s="39">
        <v>5.31343511E8</v>
      </c>
      <c r="N88" s="29" t="s">
        <v>882</v>
      </c>
      <c r="O88" s="14"/>
      <c r="P88" s="14"/>
      <c r="Q88" s="14"/>
      <c r="R88" s="14"/>
      <c r="S88" s="14"/>
      <c r="T88" s="14" t="s">
        <v>1556</v>
      </c>
      <c r="U88" s="12"/>
      <c r="V88" s="12"/>
    </row>
    <row r="89" ht="14.25" customHeight="1">
      <c r="A89" s="14">
        <v>23088.0</v>
      </c>
      <c r="B89" s="12" t="s">
        <v>883</v>
      </c>
      <c r="C89" s="54">
        <v>45082.0</v>
      </c>
      <c r="D89" s="25">
        <v>45085.0</v>
      </c>
      <c r="E89" s="25">
        <v>44986.0</v>
      </c>
      <c r="F89" s="25" t="s">
        <v>1761</v>
      </c>
      <c r="G89" s="25" t="s">
        <v>32</v>
      </c>
      <c r="H89" s="12"/>
      <c r="I89" s="14"/>
      <c r="J89" s="14">
        <v>1.0</v>
      </c>
      <c r="K89" s="14">
        <v>2.0</v>
      </c>
      <c r="L89" s="35"/>
      <c r="M89" s="39">
        <v>3.9547437E7</v>
      </c>
      <c r="N89" s="29" t="s">
        <v>342</v>
      </c>
      <c r="O89" s="14"/>
      <c r="P89" s="14"/>
      <c r="Q89" s="14"/>
      <c r="R89" s="14"/>
      <c r="S89" s="14"/>
      <c r="T89" s="14" t="s">
        <v>1556</v>
      </c>
      <c r="U89" s="12"/>
      <c r="V89" s="12"/>
    </row>
    <row r="90" ht="14.25" customHeight="1">
      <c r="A90" s="14">
        <v>23089.0</v>
      </c>
      <c r="B90" s="12" t="s">
        <v>183</v>
      </c>
      <c r="C90" s="54">
        <v>45102.0</v>
      </c>
      <c r="D90" s="25">
        <v>45105.0</v>
      </c>
      <c r="E90" s="25">
        <v>44987.0</v>
      </c>
      <c r="F90" s="25"/>
      <c r="G90" s="25" t="s">
        <v>47</v>
      </c>
      <c r="H90" s="12"/>
      <c r="I90" s="14"/>
      <c r="J90" s="14"/>
      <c r="K90" s="14"/>
      <c r="L90" s="35"/>
      <c r="M90" s="39"/>
      <c r="N90" s="29"/>
      <c r="O90" s="14"/>
      <c r="P90" s="14"/>
      <c r="Q90" s="14"/>
      <c r="R90" s="14"/>
      <c r="S90" s="14"/>
      <c r="T90" s="14"/>
      <c r="U90" s="12"/>
      <c r="V90" s="12"/>
    </row>
    <row r="91" ht="14.25" customHeight="1">
      <c r="A91" s="14">
        <v>23090.0</v>
      </c>
      <c r="B91" s="12" t="s">
        <v>885</v>
      </c>
      <c r="C91" s="54">
        <v>45172.0</v>
      </c>
      <c r="D91" s="25">
        <v>45179.0</v>
      </c>
      <c r="E91" s="25">
        <v>44987.0</v>
      </c>
      <c r="F91" s="25"/>
      <c r="G91" s="25" t="s">
        <v>47</v>
      </c>
      <c r="H91" s="12"/>
      <c r="I91" s="14"/>
      <c r="J91" s="14"/>
      <c r="K91" s="14"/>
      <c r="L91" s="35"/>
      <c r="M91" s="39"/>
      <c r="N91" s="29"/>
      <c r="O91" s="14"/>
      <c r="P91" s="14"/>
      <c r="Q91" s="14"/>
      <c r="R91" s="14"/>
      <c r="S91" s="14"/>
      <c r="T91" s="14"/>
      <c r="U91" s="12"/>
      <c r="V91" s="12"/>
    </row>
    <row r="92" ht="14.25" customHeight="1">
      <c r="A92" s="14">
        <v>23091.0</v>
      </c>
      <c r="B92" s="12" t="s">
        <v>886</v>
      </c>
      <c r="C92" s="54">
        <v>45137.0</v>
      </c>
      <c r="D92" s="25">
        <v>45144.0</v>
      </c>
      <c r="E92" s="25">
        <v>44989.0</v>
      </c>
      <c r="F92" s="25" t="s">
        <v>1761</v>
      </c>
      <c r="G92" s="25" t="s">
        <v>32</v>
      </c>
      <c r="H92" s="12"/>
      <c r="I92" s="14"/>
      <c r="J92" s="14">
        <v>1.0</v>
      </c>
      <c r="K92" s="14">
        <v>2.0</v>
      </c>
      <c r="L92" s="35"/>
      <c r="M92" s="39">
        <v>2.4620541E7</v>
      </c>
      <c r="N92" s="29"/>
      <c r="O92" s="14"/>
      <c r="P92" s="14"/>
      <c r="Q92" s="14"/>
      <c r="R92" s="14"/>
      <c r="S92" s="14"/>
      <c r="T92" s="14"/>
      <c r="U92" s="12"/>
      <c r="V92" s="12"/>
    </row>
    <row r="93" ht="14.25" customHeight="1">
      <c r="A93" s="14">
        <v>23092.0</v>
      </c>
      <c r="B93" s="12" t="s">
        <v>888</v>
      </c>
      <c r="C93" s="54">
        <v>45097.0</v>
      </c>
      <c r="D93" s="25">
        <v>45101.0</v>
      </c>
      <c r="E93" s="25">
        <v>44990.0</v>
      </c>
      <c r="F93" s="25" t="s">
        <v>1779</v>
      </c>
      <c r="G93" s="25" t="s">
        <v>32</v>
      </c>
      <c r="H93" s="12"/>
      <c r="I93" s="14"/>
      <c r="J93" s="14">
        <v>1.0</v>
      </c>
      <c r="K93" s="14">
        <v>2.0</v>
      </c>
      <c r="L93" s="35"/>
      <c r="M93" s="39">
        <v>6.27349466E8</v>
      </c>
      <c r="N93" s="29"/>
      <c r="O93" s="14"/>
      <c r="P93" s="14"/>
      <c r="Q93" s="14"/>
      <c r="R93" s="14"/>
      <c r="S93" s="14"/>
      <c r="T93" s="14"/>
      <c r="U93" s="12"/>
      <c r="V93" s="12"/>
    </row>
    <row r="94" ht="14.25" customHeight="1">
      <c r="A94" s="14">
        <v>23093.0</v>
      </c>
      <c r="B94" s="12" t="s">
        <v>889</v>
      </c>
      <c r="C94" s="54">
        <v>45080.0</v>
      </c>
      <c r="D94" s="25">
        <v>45083.0</v>
      </c>
      <c r="E94" s="25">
        <v>44990.0</v>
      </c>
      <c r="F94" s="25" t="s">
        <v>1763</v>
      </c>
      <c r="G94" s="25" t="s">
        <v>32</v>
      </c>
      <c r="H94" s="12"/>
      <c r="I94" s="14"/>
      <c r="J94" s="14">
        <v>1.0</v>
      </c>
      <c r="K94" s="14">
        <v>2.0</v>
      </c>
      <c r="L94" s="35"/>
      <c r="M94" s="39">
        <v>1.7643882286E10</v>
      </c>
      <c r="N94" s="29" t="s">
        <v>890</v>
      </c>
      <c r="O94" s="14"/>
      <c r="P94" s="14"/>
      <c r="Q94" s="14"/>
      <c r="R94" s="14"/>
      <c r="S94" s="14"/>
      <c r="T94" s="14" t="s">
        <v>1556</v>
      </c>
      <c r="U94" s="12"/>
      <c r="V94" s="12"/>
    </row>
    <row r="95" ht="14.25" customHeight="1">
      <c r="A95" s="14">
        <v>23094.0</v>
      </c>
      <c r="B95" s="12" t="s">
        <v>891</v>
      </c>
      <c r="C95" s="54">
        <v>45022.0</v>
      </c>
      <c r="D95" s="25">
        <v>45025.0</v>
      </c>
      <c r="E95" s="25">
        <v>44992.0</v>
      </c>
      <c r="F95" s="25" t="s">
        <v>1761</v>
      </c>
      <c r="G95" s="25" t="s">
        <v>32</v>
      </c>
      <c r="H95" s="12"/>
      <c r="I95" s="14"/>
      <c r="J95" s="14">
        <v>1.0</v>
      </c>
      <c r="K95" s="14">
        <v>2.0</v>
      </c>
      <c r="L95" s="35"/>
      <c r="M95" s="39">
        <v>2.2701704E7</v>
      </c>
      <c r="N95" s="29"/>
      <c r="O95" s="14"/>
      <c r="P95" s="14"/>
      <c r="Q95" s="14"/>
      <c r="R95" s="14"/>
      <c r="S95" s="14"/>
      <c r="T95" s="14" t="s">
        <v>1556</v>
      </c>
      <c r="U95" s="12"/>
      <c r="V95" s="12"/>
    </row>
    <row r="96" ht="14.25" customHeight="1">
      <c r="A96" s="14">
        <v>23095.0</v>
      </c>
      <c r="B96" s="12" t="s">
        <v>893</v>
      </c>
      <c r="C96" s="54">
        <v>45069.0</v>
      </c>
      <c r="D96" s="25">
        <v>45071.0</v>
      </c>
      <c r="E96" s="25">
        <v>44994.0</v>
      </c>
      <c r="F96" s="25"/>
      <c r="G96" s="25" t="s">
        <v>47</v>
      </c>
      <c r="H96" s="12"/>
      <c r="I96" s="14"/>
      <c r="J96" s="14"/>
      <c r="K96" s="14"/>
      <c r="L96" s="35"/>
      <c r="M96" s="39"/>
      <c r="N96" s="29"/>
      <c r="O96" s="14"/>
      <c r="P96" s="14"/>
      <c r="Q96" s="14"/>
      <c r="R96" s="14"/>
      <c r="S96" s="14"/>
      <c r="T96" s="14"/>
      <c r="U96" s="12"/>
      <c r="V96" s="12"/>
    </row>
    <row r="97" ht="14.25" customHeight="1">
      <c r="A97" s="14">
        <v>23096.0</v>
      </c>
      <c r="B97" s="12" t="s">
        <v>895</v>
      </c>
      <c r="C97" s="54">
        <v>45163.0</v>
      </c>
      <c r="D97" s="25">
        <v>45166.0</v>
      </c>
      <c r="E97" s="25">
        <v>44995.0</v>
      </c>
      <c r="F97" s="25" t="s">
        <v>1762</v>
      </c>
      <c r="G97" s="25" t="s">
        <v>32</v>
      </c>
      <c r="H97" s="12"/>
      <c r="I97" s="14"/>
      <c r="J97" s="14">
        <v>1.0</v>
      </c>
      <c r="K97" s="14">
        <v>2.0</v>
      </c>
      <c r="L97" s="35"/>
      <c r="M97" s="39">
        <v>7.33448215E8</v>
      </c>
      <c r="N97" s="29"/>
      <c r="O97" s="14"/>
      <c r="P97" s="14"/>
      <c r="Q97" s="14"/>
      <c r="R97" s="14"/>
      <c r="S97" s="14"/>
      <c r="T97" s="14" t="s">
        <v>1556</v>
      </c>
      <c r="U97" s="12"/>
      <c r="V97" s="12"/>
    </row>
    <row r="98" ht="14.25" customHeight="1">
      <c r="A98" s="14">
        <v>23097.0</v>
      </c>
      <c r="B98" s="12" t="s">
        <v>897</v>
      </c>
      <c r="C98" s="54">
        <v>45062.0</v>
      </c>
      <c r="D98" s="25">
        <v>45066.0</v>
      </c>
      <c r="E98" s="25">
        <v>44995.0</v>
      </c>
      <c r="F98" s="25" t="s">
        <v>1761</v>
      </c>
      <c r="G98" s="25" t="s">
        <v>32</v>
      </c>
      <c r="H98" s="12"/>
      <c r="I98" s="14"/>
      <c r="J98" s="14">
        <v>1.0</v>
      </c>
      <c r="K98" s="14">
        <v>2.0</v>
      </c>
      <c r="L98" s="35"/>
      <c r="M98" s="39">
        <v>2.8841246E7</v>
      </c>
      <c r="N98" s="29"/>
      <c r="O98" s="14"/>
      <c r="P98" s="14"/>
      <c r="Q98" s="14"/>
      <c r="R98" s="14"/>
      <c r="S98" s="14"/>
      <c r="T98" s="14" t="s">
        <v>1556</v>
      </c>
      <c r="U98" s="12"/>
      <c r="V98" s="12"/>
    </row>
    <row r="99" ht="14.25" customHeight="1">
      <c r="A99" s="14">
        <v>23098.0</v>
      </c>
      <c r="B99" s="12" t="s">
        <v>899</v>
      </c>
      <c r="C99" s="54">
        <v>45086.0</v>
      </c>
      <c r="D99" s="25">
        <v>45089.0</v>
      </c>
      <c r="E99" s="25">
        <v>44996.0</v>
      </c>
      <c r="F99" s="25" t="s">
        <v>1762</v>
      </c>
      <c r="G99" s="25" t="s">
        <v>32</v>
      </c>
      <c r="H99" s="12"/>
      <c r="I99" s="14"/>
      <c r="J99" s="14">
        <v>1.0</v>
      </c>
      <c r="K99" s="14">
        <v>2.0</v>
      </c>
      <c r="L99" s="35"/>
      <c r="M99" s="39">
        <v>7.35733308E8</v>
      </c>
      <c r="N99" s="29"/>
      <c r="O99" s="14"/>
      <c r="P99" s="14"/>
      <c r="Q99" s="14"/>
      <c r="R99" s="14"/>
      <c r="S99" s="14"/>
      <c r="T99" s="14" t="s">
        <v>1556</v>
      </c>
      <c r="U99" s="12"/>
      <c r="V99" s="12"/>
    </row>
    <row r="100" ht="14.25" customHeight="1">
      <c r="A100" s="14">
        <v>23099.0</v>
      </c>
      <c r="B100" s="12" t="s">
        <v>901</v>
      </c>
      <c r="C100" s="54">
        <v>45023.0</v>
      </c>
      <c r="D100" s="25">
        <v>45026.0</v>
      </c>
      <c r="E100" s="25">
        <v>44997.0</v>
      </c>
      <c r="F100" s="25" t="s">
        <v>1761</v>
      </c>
      <c r="G100" s="25" t="s">
        <v>32</v>
      </c>
      <c r="H100" s="12"/>
      <c r="I100" s="14"/>
      <c r="J100" s="14">
        <v>1.0</v>
      </c>
      <c r="K100" s="14">
        <v>2.0</v>
      </c>
      <c r="L100" s="35"/>
      <c r="M100" s="39">
        <v>5.0277175E7</v>
      </c>
      <c r="N100" s="29"/>
      <c r="O100" s="14"/>
      <c r="P100" s="14"/>
      <c r="Q100" s="14"/>
      <c r="R100" s="14"/>
      <c r="S100" s="14"/>
      <c r="T100" s="14"/>
      <c r="U100" s="12"/>
      <c r="V100" s="12"/>
    </row>
    <row r="101" ht="14.25" customHeight="1">
      <c r="A101" s="14">
        <v>23100.0</v>
      </c>
      <c r="B101" s="12" t="s">
        <v>902</v>
      </c>
      <c r="C101" s="54">
        <v>45219.0</v>
      </c>
      <c r="D101" s="25">
        <v>45221.0</v>
      </c>
      <c r="E101" s="25">
        <v>44997.0</v>
      </c>
      <c r="F101" s="25" t="s">
        <v>1761</v>
      </c>
      <c r="G101" s="25" t="s">
        <v>32</v>
      </c>
      <c r="H101" s="12"/>
      <c r="I101" s="14"/>
      <c r="J101" s="14">
        <v>1.0</v>
      </c>
      <c r="K101" s="14">
        <v>2.0</v>
      </c>
      <c r="L101" s="35"/>
      <c r="M101" s="39">
        <v>3.0283094E7</v>
      </c>
      <c r="N101" s="29"/>
      <c r="O101" s="14"/>
      <c r="P101" s="14"/>
      <c r="Q101" s="14"/>
      <c r="R101" s="14"/>
      <c r="S101" s="14"/>
      <c r="T101" s="14" t="s">
        <v>1556</v>
      </c>
      <c r="U101" s="12"/>
      <c r="V101" s="12"/>
    </row>
    <row r="102" ht="14.25" customHeight="1">
      <c r="A102" s="14">
        <v>23101.0</v>
      </c>
      <c r="B102" s="12" t="s">
        <v>903</v>
      </c>
      <c r="C102" s="54">
        <v>45142.0</v>
      </c>
      <c r="D102" s="25">
        <v>45147.0</v>
      </c>
      <c r="E102" s="25">
        <v>44998.0</v>
      </c>
      <c r="F102" s="25" t="s">
        <v>1761</v>
      </c>
      <c r="G102" s="25" t="s">
        <v>32</v>
      </c>
      <c r="H102" s="12"/>
      <c r="I102" s="14"/>
      <c r="J102" s="14">
        <v>1.0</v>
      </c>
      <c r="K102" s="14">
        <v>2.0</v>
      </c>
      <c r="L102" s="35"/>
      <c r="M102" s="39">
        <v>6.1793423E7</v>
      </c>
      <c r="N102" s="29"/>
      <c r="O102" s="14"/>
      <c r="P102" s="14"/>
      <c r="Q102" s="14"/>
      <c r="R102" s="14"/>
      <c r="S102" s="14"/>
      <c r="T102" s="14"/>
      <c r="U102" s="12"/>
      <c r="V102" s="12"/>
    </row>
    <row r="103" ht="14.25" customHeight="1">
      <c r="A103" s="14">
        <v>23102.0</v>
      </c>
      <c r="B103" s="12" t="s">
        <v>904</v>
      </c>
      <c r="C103" s="54">
        <v>45141.0</v>
      </c>
      <c r="D103" s="25">
        <v>45144.0</v>
      </c>
      <c r="E103" s="25">
        <v>44960.0</v>
      </c>
      <c r="F103" s="25" t="s">
        <v>1762</v>
      </c>
      <c r="G103" s="25" t="s">
        <v>32</v>
      </c>
      <c r="H103" s="12"/>
      <c r="I103" s="14"/>
      <c r="J103" s="14">
        <v>1.0</v>
      </c>
      <c r="K103" s="14">
        <v>2.0</v>
      </c>
      <c r="L103" s="35"/>
      <c r="M103" s="39"/>
      <c r="N103" s="29"/>
      <c r="O103" s="14"/>
      <c r="P103" s="14"/>
      <c r="Q103" s="14"/>
      <c r="R103" s="14"/>
      <c r="S103" s="14"/>
      <c r="T103" s="14"/>
      <c r="U103" s="12"/>
      <c r="V103" s="12"/>
    </row>
    <row r="104" ht="14.25" customHeight="1">
      <c r="A104" s="14">
        <v>23103.0</v>
      </c>
      <c r="B104" s="12" t="s">
        <v>906</v>
      </c>
      <c r="C104" s="54">
        <v>45082.0</v>
      </c>
      <c r="D104" s="25">
        <v>45087.0</v>
      </c>
      <c r="E104" s="25">
        <v>45006.0</v>
      </c>
      <c r="F104" s="25" t="s">
        <v>1763</v>
      </c>
      <c r="G104" s="25" t="s">
        <v>32</v>
      </c>
      <c r="H104" s="12"/>
      <c r="I104" s="14"/>
      <c r="J104" s="14">
        <v>1.0</v>
      </c>
      <c r="K104" s="14">
        <v>2.0</v>
      </c>
      <c r="L104" s="35"/>
      <c r="M104" s="39">
        <v>1.7678221189E10</v>
      </c>
      <c r="N104" s="29"/>
      <c r="O104" s="14"/>
      <c r="P104" s="14"/>
      <c r="Q104" s="14"/>
      <c r="R104" s="14"/>
      <c r="S104" s="14"/>
      <c r="T104" s="14" t="s">
        <v>1556</v>
      </c>
      <c r="U104" s="12"/>
      <c r="V104" s="12"/>
    </row>
    <row r="105" ht="14.25" customHeight="1">
      <c r="A105" s="14">
        <v>23104.0</v>
      </c>
      <c r="B105" s="12" t="s">
        <v>908</v>
      </c>
      <c r="C105" s="54">
        <v>45164.0</v>
      </c>
      <c r="D105" s="25">
        <v>45178.0</v>
      </c>
      <c r="E105" s="25">
        <v>45006.0</v>
      </c>
      <c r="F105" s="25"/>
      <c r="G105" s="25" t="s">
        <v>47</v>
      </c>
      <c r="H105" s="12"/>
      <c r="I105" s="14"/>
      <c r="J105" s="14"/>
      <c r="K105" s="14"/>
      <c r="L105" s="35"/>
      <c r="M105" s="39"/>
      <c r="N105" s="29"/>
      <c r="O105" s="14"/>
      <c r="P105" s="14"/>
      <c r="Q105" s="14"/>
      <c r="R105" s="14"/>
      <c r="S105" s="14"/>
      <c r="T105" s="14"/>
      <c r="U105" s="12"/>
      <c r="V105" s="12"/>
    </row>
    <row r="106" ht="14.25" customHeight="1">
      <c r="A106" s="14">
        <v>23105.0</v>
      </c>
      <c r="B106" s="12" t="s">
        <v>910</v>
      </c>
      <c r="C106" s="54">
        <v>45179.0</v>
      </c>
      <c r="D106" s="25">
        <v>45186.0</v>
      </c>
      <c r="E106" s="25">
        <v>45007.0</v>
      </c>
      <c r="F106" s="25" t="s">
        <v>1763</v>
      </c>
      <c r="G106" s="25" t="s">
        <v>32</v>
      </c>
      <c r="H106" s="12"/>
      <c r="I106" s="14"/>
      <c r="J106" s="14">
        <v>1.0</v>
      </c>
      <c r="K106" s="14">
        <v>2.0</v>
      </c>
      <c r="L106" s="35"/>
      <c r="M106" s="39">
        <v>5.1446674796E10</v>
      </c>
      <c r="N106" s="29" t="s">
        <v>911</v>
      </c>
      <c r="O106" s="14"/>
      <c r="P106" s="14"/>
      <c r="Q106" s="14"/>
      <c r="R106" s="14"/>
      <c r="S106" s="14"/>
      <c r="T106" s="14" t="s">
        <v>1556</v>
      </c>
      <c r="U106" s="12"/>
      <c r="V106" s="12"/>
    </row>
    <row r="107" ht="14.25" customHeight="1">
      <c r="A107" s="14">
        <v>23106.0</v>
      </c>
      <c r="B107" s="12" t="s">
        <v>913</v>
      </c>
      <c r="C107" s="54">
        <v>45063.0</v>
      </c>
      <c r="D107" s="25">
        <v>45066.0</v>
      </c>
      <c r="E107" s="25">
        <v>45007.0</v>
      </c>
      <c r="F107" s="25" t="s">
        <v>1761</v>
      </c>
      <c r="G107" s="25" t="s">
        <v>32</v>
      </c>
      <c r="H107" s="12"/>
      <c r="I107" s="14"/>
      <c r="J107" s="14">
        <v>1.0</v>
      </c>
      <c r="K107" s="14">
        <v>2.0</v>
      </c>
      <c r="L107" s="35"/>
      <c r="M107" s="39">
        <v>2.757075E7</v>
      </c>
      <c r="N107" s="29"/>
      <c r="O107" s="14"/>
      <c r="P107" s="14"/>
      <c r="Q107" s="14"/>
      <c r="R107" s="14"/>
      <c r="S107" s="14"/>
      <c r="T107" s="14" t="s">
        <v>1556</v>
      </c>
      <c r="U107" s="12"/>
      <c r="V107" s="12"/>
    </row>
    <row r="108" ht="14.25" customHeight="1">
      <c r="A108" s="14">
        <v>23107.0</v>
      </c>
      <c r="B108" s="12" t="s">
        <v>915</v>
      </c>
      <c r="C108" s="54">
        <v>45197.0</v>
      </c>
      <c r="D108" s="25">
        <v>45200.0</v>
      </c>
      <c r="E108" s="25">
        <v>45007.0</v>
      </c>
      <c r="F108" s="25" t="s">
        <v>1761</v>
      </c>
      <c r="G108" s="25" t="s">
        <v>47</v>
      </c>
      <c r="H108" s="12">
        <v>7.0</v>
      </c>
      <c r="I108" s="14"/>
      <c r="J108" s="14">
        <v>1.0</v>
      </c>
      <c r="K108" s="14">
        <v>2.0</v>
      </c>
      <c r="L108" s="35"/>
      <c r="M108" s="39"/>
      <c r="N108" s="29"/>
      <c r="O108" s="14"/>
      <c r="P108" s="14"/>
      <c r="Q108" s="14"/>
      <c r="R108" s="14"/>
      <c r="S108" s="14"/>
      <c r="T108" s="14" t="s">
        <v>1556</v>
      </c>
      <c r="U108" s="12"/>
      <c r="V108" s="12"/>
    </row>
    <row r="109" ht="14.25" customHeight="1">
      <c r="A109" s="14">
        <v>23108.0</v>
      </c>
      <c r="B109" s="12" t="s">
        <v>917</v>
      </c>
      <c r="C109" s="54">
        <v>45067.0</v>
      </c>
      <c r="D109" s="25">
        <v>45070.0</v>
      </c>
      <c r="E109" s="25">
        <v>45008.0</v>
      </c>
      <c r="F109" s="25" t="s">
        <v>1761</v>
      </c>
      <c r="G109" s="25" t="s">
        <v>32</v>
      </c>
      <c r="H109" s="12"/>
      <c r="I109" s="14"/>
      <c r="J109" s="14">
        <v>1.0</v>
      </c>
      <c r="K109" s="14">
        <v>2.0</v>
      </c>
      <c r="L109" s="35"/>
      <c r="M109" s="39">
        <v>2.0203509E7</v>
      </c>
      <c r="N109" s="29"/>
      <c r="O109" s="14"/>
      <c r="P109" s="14"/>
      <c r="Q109" s="14"/>
      <c r="R109" s="14"/>
      <c r="S109" s="14"/>
      <c r="T109" s="14" t="s">
        <v>1556</v>
      </c>
      <c r="U109" s="12"/>
      <c r="V109" s="12"/>
    </row>
    <row r="110" ht="14.25" customHeight="1">
      <c r="A110" s="14">
        <v>23109.0</v>
      </c>
      <c r="B110" s="12" t="s">
        <v>919</v>
      </c>
      <c r="C110" s="54">
        <v>45072.0</v>
      </c>
      <c r="D110" s="25">
        <v>45075.0</v>
      </c>
      <c r="E110" s="25">
        <v>45008.0</v>
      </c>
      <c r="F110" s="25" t="s">
        <v>1761</v>
      </c>
      <c r="G110" s="25" t="s">
        <v>32</v>
      </c>
      <c r="H110" s="12"/>
      <c r="I110" s="14"/>
      <c r="J110" s="14">
        <v>1.0</v>
      </c>
      <c r="K110" s="14">
        <v>2.0</v>
      </c>
      <c r="L110" s="35"/>
      <c r="M110" s="39"/>
      <c r="N110" s="29"/>
      <c r="O110" s="14"/>
      <c r="P110" s="14"/>
      <c r="Q110" s="14"/>
      <c r="R110" s="14"/>
      <c r="S110" s="14"/>
      <c r="T110" s="14"/>
      <c r="U110" s="12"/>
      <c r="V110" s="12"/>
    </row>
    <row r="111" ht="14.25" customHeight="1">
      <c r="A111" s="14">
        <v>23110.0</v>
      </c>
      <c r="B111" s="12" t="s">
        <v>921</v>
      </c>
      <c r="C111" s="54">
        <v>45068.0</v>
      </c>
      <c r="D111" s="25">
        <v>45073.0</v>
      </c>
      <c r="E111" s="25">
        <v>45014.0</v>
      </c>
      <c r="F111" s="25" t="s">
        <v>1761</v>
      </c>
      <c r="G111" s="25" t="s">
        <v>32</v>
      </c>
      <c r="H111" s="12"/>
      <c r="I111" s="14"/>
      <c r="J111" s="14">
        <v>1.0</v>
      </c>
      <c r="K111" s="14">
        <v>2.0</v>
      </c>
      <c r="L111" s="35"/>
      <c r="M111" s="39">
        <v>2.0154496E7</v>
      </c>
      <c r="N111" s="29"/>
      <c r="O111" s="14"/>
      <c r="P111" s="14"/>
      <c r="Q111" s="14"/>
      <c r="R111" s="14"/>
      <c r="S111" s="14"/>
      <c r="T111" s="14"/>
      <c r="U111" s="12"/>
      <c r="V111" s="12"/>
    </row>
    <row r="112" ht="14.25" customHeight="1">
      <c r="A112" s="14">
        <v>23111.0</v>
      </c>
      <c r="B112" s="12" t="s">
        <v>923</v>
      </c>
      <c r="C112" s="54">
        <v>45046.0</v>
      </c>
      <c r="D112" s="25">
        <v>45050.0</v>
      </c>
      <c r="E112" s="25">
        <v>45013.0</v>
      </c>
      <c r="F112" s="25" t="s">
        <v>1772</v>
      </c>
      <c r="G112" s="25" t="s">
        <v>32</v>
      </c>
      <c r="H112" s="12"/>
      <c r="I112" s="14"/>
      <c r="J112" s="14">
        <v>1.0</v>
      </c>
      <c r="K112" s="14">
        <v>1.0</v>
      </c>
      <c r="L112" s="35"/>
      <c r="M112" s="39">
        <v>6.03509941E8</v>
      </c>
      <c r="N112" s="29"/>
      <c r="O112" s="14" t="s">
        <v>1556</v>
      </c>
      <c r="P112" s="14"/>
      <c r="Q112" s="14"/>
      <c r="R112" s="14"/>
      <c r="S112" s="14"/>
      <c r="T112" s="14"/>
      <c r="U112" s="12"/>
      <c r="V112" s="12"/>
    </row>
    <row r="113" ht="14.25" customHeight="1">
      <c r="A113" s="14">
        <v>23112.0</v>
      </c>
      <c r="B113" s="12" t="s">
        <v>924</v>
      </c>
      <c r="C113" s="54">
        <v>45122.0</v>
      </c>
      <c r="D113" s="25">
        <v>45124.0</v>
      </c>
      <c r="E113" s="25">
        <v>45014.0</v>
      </c>
      <c r="F113" s="25" t="s">
        <v>1761</v>
      </c>
      <c r="G113" s="25" t="s">
        <v>6</v>
      </c>
      <c r="H113" s="12"/>
      <c r="I113" s="14"/>
      <c r="J113" s="14">
        <v>1.0</v>
      </c>
      <c r="K113" s="14">
        <v>2.0</v>
      </c>
      <c r="L113" s="8" t="s">
        <v>26</v>
      </c>
      <c r="M113" s="39">
        <v>2.4987093E7</v>
      </c>
      <c r="N113" s="29"/>
      <c r="O113" s="14"/>
      <c r="P113" s="14"/>
      <c r="Q113" s="14"/>
      <c r="R113" s="14"/>
      <c r="S113" s="14"/>
      <c r="T113" s="14" t="s">
        <v>1556</v>
      </c>
      <c r="U113" s="12"/>
      <c r="V113" s="12"/>
    </row>
    <row r="114" ht="14.25" customHeight="1">
      <c r="A114" s="14">
        <v>23113.0</v>
      </c>
      <c r="B114" s="12" t="s">
        <v>632</v>
      </c>
      <c r="C114" s="54">
        <v>45176.0</v>
      </c>
      <c r="D114" s="25">
        <v>45180.0</v>
      </c>
      <c r="E114" s="25">
        <v>45014.0</v>
      </c>
      <c r="F114" s="25" t="s">
        <v>1761</v>
      </c>
      <c r="G114" s="25" t="s">
        <v>6</v>
      </c>
      <c r="H114" s="12"/>
      <c r="I114" s="14"/>
      <c r="J114" s="14">
        <v>1.0</v>
      </c>
      <c r="K114" s="14">
        <v>2.0</v>
      </c>
      <c r="L114" s="8" t="s">
        <v>27</v>
      </c>
      <c r="M114" s="39">
        <v>2.0967489E7</v>
      </c>
      <c r="N114" s="29"/>
      <c r="O114" s="14"/>
      <c r="P114" s="14"/>
      <c r="Q114" s="14"/>
      <c r="R114" s="14"/>
      <c r="S114" s="14"/>
      <c r="T114" s="14" t="s">
        <v>1556</v>
      </c>
      <c r="U114" s="12"/>
      <c r="V114" s="12"/>
    </row>
    <row r="115" ht="14.25" customHeight="1">
      <c r="A115" s="14">
        <v>23114.0</v>
      </c>
      <c r="B115" s="12" t="s">
        <v>925</v>
      </c>
      <c r="C115" s="54">
        <v>45090.0</v>
      </c>
      <c r="D115" s="25">
        <v>45096.0</v>
      </c>
      <c r="E115" s="25">
        <v>45014.0</v>
      </c>
      <c r="F115" s="25" t="s">
        <v>1761</v>
      </c>
      <c r="G115" s="25" t="s">
        <v>6</v>
      </c>
      <c r="H115" s="12"/>
      <c r="I115" s="14"/>
      <c r="J115" s="14">
        <v>1.0</v>
      </c>
      <c r="K115" s="14">
        <v>2.0</v>
      </c>
      <c r="L115" s="8" t="s">
        <v>28</v>
      </c>
      <c r="M115" s="39">
        <v>4.2650415E7</v>
      </c>
      <c r="N115" s="29"/>
      <c r="O115" s="14"/>
      <c r="P115" s="14"/>
      <c r="Q115" s="14"/>
      <c r="R115" s="14"/>
      <c r="S115" s="14"/>
      <c r="T115" s="14" t="s">
        <v>1556</v>
      </c>
      <c r="U115" s="12"/>
      <c r="V115" s="12"/>
    </row>
    <row r="116" ht="14.25" customHeight="1">
      <c r="A116" s="14">
        <v>23115.0</v>
      </c>
      <c r="B116" s="12" t="s">
        <v>927</v>
      </c>
      <c r="C116" s="54">
        <v>45082.0</v>
      </c>
      <c r="D116" s="25">
        <v>45085.0</v>
      </c>
      <c r="E116" s="25">
        <v>45014.0</v>
      </c>
      <c r="F116" s="25" t="s">
        <v>1763</v>
      </c>
      <c r="G116" s="25" t="s">
        <v>32</v>
      </c>
      <c r="H116" s="12"/>
      <c r="I116" s="14"/>
      <c r="J116" s="14">
        <v>1.0</v>
      </c>
      <c r="K116" s="14">
        <v>2.0</v>
      </c>
      <c r="L116" s="35"/>
      <c r="M116" s="39">
        <v>1.727879613E9</v>
      </c>
      <c r="N116" s="29"/>
      <c r="O116" s="14"/>
      <c r="P116" s="14"/>
      <c r="Q116" s="14"/>
      <c r="R116" s="14"/>
      <c r="S116" s="14"/>
      <c r="T116" s="14" t="s">
        <v>1556</v>
      </c>
      <c r="U116" s="12"/>
      <c r="V116" s="12"/>
    </row>
    <row r="117" ht="14.25" customHeight="1">
      <c r="A117" s="14">
        <v>23116.0</v>
      </c>
      <c r="B117" s="12" t="s">
        <v>929</v>
      </c>
      <c r="C117" s="54">
        <v>45087.0</v>
      </c>
      <c r="D117" s="25">
        <v>45085.0</v>
      </c>
      <c r="E117" s="25">
        <v>45016.0</v>
      </c>
      <c r="F117" s="25"/>
      <c r="G117" s="25" t="s">
        <v>47</v>
      </c>
      <c r="H117" s="12"/>
      <c r="I117" s="14"/>
      <c r="J117" s="14"/>
      <c r="K117" s="14"/>
      <c r="L117" s="35"/>
      <c r="M117" s="39"/>
      <c r="N117" s="29"/>
      <c r="O117" s="14"/>
      <c r="P117" s="14"/>
      <c r="Q117" s="14"/>
      <c r="R117" s="14"/>
      <c r="S117" s="14"/>
      <c r="T117" s="14"/>
      <c r="U117" s="12"/>
      <c r="V117" s="12"/>
    </row>
    <row r="118" ht="14.25" customHeight="1">
      <c r="A118" s="14">
        <v>23117.0</v>
      </c>
      <c r="B118" s="12" t="s">
        <v>387</v>
      </c>
      <c r="C118" s="54">
        <v>45102.0</v>
      </c>
      <c r="D118" s="25">
        <v>45105.0</v>
      </c>
      <c r="E118" s="25">
        <v>45020.0</v>
      </c>
      <c r="F118" s="25"/>
      <c r="G118" s="25" t="s">
        <v>47</v>
      </c>
      <c r="H118" s="12"/>
      <c r="I118" s="14"/>
      <c r="J118" s="14"/>
      <c r="K118" s="14"/>
      <c r="L118" s="35"/>
      <c r="M118" s="39"/>
      <c r="N118" s="29"/>
      <c r="O118" s="14"/>
      <c r="P118" s="14"/>
      <c r="Q118" s="14"/>
      <c r="R118" s="14"/>
      <c r="S118" s="14"/>
      <c r="T118" s="14"/>
      <c r="U118" s="12"/>
      <c r="V118" s="12"/>
    </row>
    <row r="119" ht="14.25" customHeight="1">
      <c r="A119" s="14">
        <v>23118.0</v>
      </c>
      <c r="B119" s="12" t="s">
        <v>931</v>
      </c>
      <c r="C119" s="54">
        <v>45143.0</v>
      </c>
      <c r="D119" s="25">
        <v>45148.0</v>
      </c>
      <c r="E119" s="25">
        <v>45022.0</v>
      </c>
      <c r="F119" s="25" t="s">
        <v>1761</v>
      </c>
      <c r="G119" s="25" t="s">
        <v>32</v>
      </c>
      <c r="H119" s="12"/>
      <c r="I119" s="14"/>
      <c r="J119" s="14">
        <v>1.0</v>
      </c>
      <c r="K119" s="14">
        <v>2.0</v>
      </c>
      <c r="L119" s="29"/>
      <c r="M119" s="11"/>
      <c r="N119" s="29"/>
      <c r="O119" s="14"/>
      <c r="P119" s="14"/>
      <c r="Q119" s="14"/>
      <c r="R119" s="14"/>
      <c r="S119" s="14"/>
      <c r="T119" s="14"/>
      <c r="U119" s="12"/>
      <c r="V119" s="12"/>
    </row>
    <row r="120" ht="14.25" customHeight="1">
      <c r="A120" s="14">
        <v>23119.0</v>
      </c>
      <c r="B120" s="12" t="s">
        <v>933</v>
      </c>
      <c r="C120" s="54">
        <v>45124.0</v>
      </c>
      <c r="D120" s="25">
        <v>45131.0</v>
      </c>
      <c r="E120" s="25">
        <v>774.0</v>
      </c>
      <c r="F120" s="25" t="s">
        <v>1761</v>
      </c>
      <c r="G120" s="25" t="s">
        <v>6</v>
      </c>
      <c r="H120" s="12"/>
      <c r="I120" s="14"/>
      <c r="J120" s="14">
        <v>1.0</v>
      </c>
      <c r="K120" s="14">
        <v>2.0</v>
      </c>
      <c r="L120" s="29"/>
      <c r="M120" s="11"/>
      <c r="N120" s="29"/>
      <c r="O120" s="14"/>
      <c r="P120" s="14"/>
      <c r="Q120" s="14"/>
      <c r="R120" s="14"/>
      <c r="S120" s="14"/>
      <c r="T120" s="14" t="s">
        <v>1556</v>
      </c>
      <c r="U120" s="12"/>
      <c r="V120" s="12"/>
    </row>
    <row r="121" ht="14.25" customHeight="1">
      <c r="A121" s="14">
        <v>23120.0</v>
      </c>
      <c r="B121" s="12" t="s">
        <v>935</v>
      </c>
      <c r="C121" s="54">
        <v>45148.0</v>
      </c>
      <c r="D121" s="25">
        <v>45152.0</v>
      </c>
      <c r="E121" s="25">
        <v>45023.0</v>
      </c>
      <c r="F121" s="25" t="s">
        <v>1761</v>
      </c>
      <c r="G121" s="25" t="s">
        <v>32</v>
      </c>
      <c r="H121" s="12"/>
      <c r="I121" s="14"/>
      <c r="J121" s="14">
        <v>1.0</v>
      </c>
      <c r="K121" s="14">
        <v>2.0</v>
      </c>
      <c r="L121" s="29"/>
      <c r="M121" s="11"/>
      <c r="N121" s="29"/>
      <c r="O121" s="14"/>
      <c r="P121" s="14"/>
      <c r="Q121" s="14"/>
      <c r="R121" s="14"/>
      <c r="S121" s="14"/>
      <c r="T121" s="14"/>
      <c r="U121" s="12"/>
      <c r="V121" s="12"/>
    </row>
    <row r="122" ht="14.25" customHeight="1">
      <c r="A122" s="14">
        <v>23121.0</v>
      </c>
      <c r="B122" s="12" t="s">
        <v>937</v>
      </c>
      <c r="C122" s="54">
        <v>45072.0</v>
      </c>
      <c r="D122" s="25">
        <v>45074.0</v>
      </c>
      <c r="E122" s="25">
        <v>45023.0</v>
      </c>
      <c r="F122" s="25"/>
      <c r="G122" s="25" t="s">
        <v>47</v>
      </c>
      <c r="H122" s="12"/>
      <c r="I122" s="14"/>
      <c r="J122" s="14"/>
      <c r="K122" s="14"/>
      <c r="L122" s="29"/>
      <c r="M122" s="11"/>
      <c r="N122" s="29"/>
      <c r="O122" s="14"/>
      <c r="P122" s="14"/>
      <c r="Q122" s="14"/>
      <c r="R122" s="14"/>
      <c r="S122" s="14"/>
      <c r="T122" s="14"/>
      <c r="U122" s="12"/>
      <c r="V122" s="12"/>
    </row>
    <row r="123" ht="14.25" customHeight="1">
      <c r="A123" s="14">
        <v>23122.0</v>
      </c>
      <c r="B123" s="12" t="s">
        <v>939</v>
      </c>
      <c r="C123" s="54">
        <v>45111.0</v>
      </c>
      <c r="D123" s="25">
        <v>45115.0</v>
      </c>
      <c r="E123" s="25">
        <v>45025.0</v>
      </c>
      <c r="F123" s="25" t="s">
        <v>1762</v>
      </c>
      <c r="G123" s="25" t="s">
        <v>32</v>
      </c>
      <c r="H123" s="12"/>
      <c r="I123" s="14"/>
      <c r="J123" s="14">
        <v>1.0</v>
      </c>
      <c r="K123" s="14">
        <v>2.0</v>
      </c>
      <c r="L123" s="29"/>
      <c r="M123" s="11"/>
      <c r="N123" s="29"/>
      <c r="O123" s="14"/>
      <c r="P123" s="14"/>
      <c r="Q123" s="14"/>
      <c r="R123" s="14"/>
      <c r="S123" s="14"/>
      <c r="T123" s="14"/>
      <c r="U123" s="12"/>
      <c r="V123" s="12"/>
    </row>
    <row r="124" ht="14.25" customHeight="1">
      <c r="A124" s="14">
        <v>23123.0</v>
      </c>
      <c r="B124" s="12" t="s">
        <v>940</v>
      </c>
      <c r="C124" s="54">
        <v>45189.0</v>
      </c>
      <c r="D124" s="25">
        <v>45193.0</v>
      </c>
      <c r="E124" s="25">
        <v>45024.0</v>
      </c>
      <c r="F124" s="25" t="s">
        <v>1761</v>
      </c>
      <c r="G124" s="25" t="s">
        <v>6</v>
      </c>
      <c r="H124" s="12"/>
      <c r="I124" s="14"/>
      <c r="J124" s="14">
        <v>1.0</v>
      </c>
      <c r="K124" s="14">
        <v>2.0</v>
      </c>
      <c r="L124" s="29"/>
      <c r="M124" s="11"/>
      <c r="N124" s="29"/>
      <c r="O124" s="14"/>
      <c r="P124" s="14"/>
      <c r="Q124" s="14"/>
      <c r="R124" s="14"/>
      <c r="S124" s="14"/>
      <c r="T124" s="14" t="s">
        <v>1556</v>
      </c>
      <c r="U124" s="12"/>
      <c r="V124" s="12"/>
    </row>
    <row r="125" ht="14.25" customHeight="1">
      <c r="A125" s="14">
        <v>23124.0</v>
      </c>
      <c r="B125" s="12" t="s">
        <v>919</v>
      </c>
      <c r="C125" s="54">
        <v>45170.0</v>
      </c>
      <c r="D125" s="25">
        <v>45173.0</v>
      </c>
      <c r="E125" s="25">
        <v>45024.0</v>
      </c>
      <c r="F125" s="25"/>
      <c r="G125" s="25" t="s">
        <v>47</v>
      </c>
      <c r="H125" s="12"/>
      <c r="I125" s="14"/>
      <c r="J125" s="14"/>
      <c r="K125" s="14"/>
      <c r="L125" s="29"/>
      <c r="M125" s="11"/>
      <c r="N125" s="29"/>
      <c r="O125" s="14"/>
      <c r="P125" s="14"/>
      <c r="Q125" s="14"/>
      <c r="R125" s="14"/>
      <c r="S125" s="14"/>
      <c r="T125" s="14"/>
      <c r="U125" s="12"/>
      <c r="V125" s="12"/>
    </row>
    <row r="126" ht="14.25" customHeight="1">
      <c r="A126" s="14">
        <v>23125.0</v>
      </c>
      <c r="B126" s="12" t="s">
        <v>942</v>
      </c>
      <c r="C126" s="54">
        <v>45122.0</v>
      </c>
      <c r="D126" s="25">
        <v>45129.0</v>
      </c>
      <c r="E126" s="25">
        <v>45026.0</v>
      </c>
      <c r="F126" s="25" t="s">
        <v>1762</v>
      </c>
      <c r="G126" s="25" t="s">
        <v>32</v>
      </c>
      <c r="H126" s="12"/>
      <c r="I126" s="14"/>
      <c r="J126" s="14">
        <v>1.0</v>
      </c>
      <c r="K126" s="14">
        <v>2.0</v>
      </c>
      <c r="L126" s="29"/>
      <c r="M126" s="11"/>
      <c r="N126" s="29"/>
      <c r="O126" s="14"/>
      <c r="P126" s="14"/>
      <c r="Q126" s="14"/>
      <c r="R126" s="14"/>
      <c r="S126" s="14"/>
      <c r="T126" s="14" t="s">
        <v>1556</v>
      </c>
      <c r="U126" s="12"/>
      <c r="V126" s="12"/>
    </row>
    <row r="127" ht="14.25" customHeight="1">
      <c r="A127" s="14">
        <v>23126.0</v>
      </c>
      <c r="B127" s="12" t="s">
        <v>944</v>
      </c>
      <c r="C127" s="54">
        <v>45147.0</v>
      </c>
      <c r="D127" s="25">
        <v>45151.0</v>
      </c>
      <c r="E127" s="25">
        <v>45027.0</v>
      </c>
      <c r="F127" s="25"/>
      <c r="G127" s="25" t="s">
        <v>47</v>
      </c>
      <c r="H127" s="12"/>
      <c r="I127" s="14"/>
      <c r="J127" s="14"/>
      <c r="K127" s="14"/>
      <c r="L127" s="29"/>
      <c r="M127" s="11"/>
      <c r="N127" s="29"/>
      <c r="O127" s="14"/>
      <c r="P127" s="14"/>
      <c r="Q127" s="14"/>
      <c r="R127" s="14"/>
      <c r="S127" s="14"/>
      <c r="T127" s="14"/>
      <c r="U127" s="12"/>
      <c r="V127" s="12"/>
    </row>
    <row r="128" ht="14.25" customHeight="1">
      <c r="A128" s="14">
        <v>23127.0</v>
      </c>
      <c r="B128" s="12" t="s">
        <v>946</v>
      </c>
      <c r="C128" s="54">
        <v>45086.0</v>
      </c>
      <c r="D128" s="25">
        <v>45088.0</v>
      </c>
      <c r="E128" s="25">
        <v>45027.0</v>
      </c>
      <c r="F128" s="25" t="s">
        <v>1762</v>
      </c>
      <c r="G128" s="25" t="s">
        <v>32</v>
      </c>
      <c r="H128" s="12"/>
      <c r="I128" s="14"/>
      <c r="J128" s="14">
        <v>1.0</v>
      </c>
      <c r="K128" s="14">
        <v>2.0</v>
      </c>
      <c r="L128" s="29"/>
      <c r="M128" s="11"/>
      <c r="N128" s="29"/>
      <c r="O128" s="14"/>
      <c r="P128" s="14"/>
      <c r="Q128" s="14"/>
      <c r="R128" s="14"/>
      <c r="S128" s="14"/>
      <c r="T128" s="14"/>
      <c r="U128" s="12"/>
      <c r="V128" s="12"/>
    </row>
    <row r="129" ht="14.25" customHeight="1">
      <c r="A129" s="14">
        <v>23128.0</v>
      </c>
      <c r="B129" s="12" t="s">
        <v>947</v>
      </c>
      <c r="C129" s="54">
        <v>45181.0</v>
      </c>
      <c r="D129" s="25">
        <v>45186.0</v>
      </c>
      <c r="E129" s="25">
        <v>45030.0</v>
      </c>
      <c r="F129" s="25" t="s">
        <v>1761</v>
      </c>
      <c r="G129" s="25" t="s">
        <v>6</v>
      </c>
      <c r="H129" s="12"/>
      <c r="I129" s="14"/>
      <c r="J129" s="14">
        <v>1.0</v>
      </c>
      <c r="K129" s="14">
        <v>2.0</v>
      </c>
      <c r="L129" s="29"/>
      <c r="M129" s="11"/>
      <c r="N129" s="29"/>
      <c r="O129" s="14"/>
      <c r="P129" s="14"/>
      <c r="Q129" s="14"/>
      <c r="R129" s="14"/>
      <c r="S129" s="14"/>
      <c r="T129" s="14" t="s">
        <v>1556</v>
      </c>
      <c r="U129" s="12"/>
      <c r="V129" s="12"/>
    </row>
    <row r="130" ht="14.25" customHeight="1">
      <c r="A130" s="14">
        <v>23129.0</v>
      </c>
      <c r="B130" s="12" t="s">
        <v>949</v>
      </c>
      <c r="C130" s="54">
        <v>45109.0</v>
      </c>
      <c r="D130" s="25">
        <v>45113.0</v>
      </c>
      <c r="E130" s="25">
        <v>45032.0</v>
      </c>
      <c r="F130" s="25" t="s">
        <v>1780</v>
      </c>
      <c r="G130" s="25" t="s">
        <v>32</v>
      </c>
      <c r="H130" s="12"/>
      <c r="I130" s="14"/>
      <c r="J130" s="14">
        <v>1.0</v>
      </c>
      <c r="K130" s="14">
        <v>2.0</v>
      </c>
      <c r="L130" s="29"/>
      <c r="M130" s="11"/>
      <c r="N130" s="29"/>
      <c r="O130" s="14"/>
      <c r="P130" s="14"/>
      <c r="Q130" s="14"/>
      <c r="R130" s="14"/>
      <c r="S130" s="14"/>
      <c r="T130" s="14" t="s">
        <v>1556</v>
      </c>
      <c r="U130" s="12"/>
      <c r="V130" s="12"/>
    </row>
    <row r="131" ht="14.25" customHeight="1">
      <c r="A131" s="14">
        <v>23130.0</v>
      </c>
      <c r="B131" s="12" t="s">
        <v>298</v>
      </c>
      <c r="C131" s="54">
        <v>45073.0</v>
      </c>
      <c r="D131" s="25">
        <v>45075.0</v>
      </c>
      <c r="E131" s="25">
        <v>45038.0</v>
      </c>
      <c r="F131" s="25" t="s">
        <v>1761</v>
      </c>
      <c r="G131" s="25" t="s">
        <v>6</v>
      </c>
      <c r="H131" s="12"/>
      <c r="I131" s="14">
        <v>8.0</v>
      </c>
      <c r="J131" s="14">
        <v>1.0</v>
      </c>
      <c r="K131" s="14">
        <v>2.0</v>
      </c>
      <c r="L131" s="29"/>
      <c r="M131" s="11"/>
      <c r="N131" s="29"/>
      <c r="O131" s="14"/>
      <c r="P131" s="14"/>
      <c r="Q131" s="14"/>
      <c r="R131" s="14"/>
      <c r="S131" s="14"/>
      <c r="T131" s="14" t="s">
        <v>1556</v>
      </c>
      <c r="U131" s="12"/>
      <c r="V131" s="12"/>
    </row>
    <row r="132" ht="14.25" customHeight="1">
      <c r="A132" s="14">
        <v>23131.0</v>
      </c>
      <c r="B132" s="12" t="s">
        <v>951</v>
      </c>
      <c r="C132" s="54">
        <v>45101.0</v>
      </c>
      <c r="D132" s="25">
        <v>45104.0</v>
      </c>
      <c r="E132" s="25">
        <v>45039.0</v>
      </c>
      <c r="F132" s="25" t="s">
        <v>1763</v>
      </c>
      <c r="G132" s="25" t="s">
        <v>32</v>
      </c>
      <c r="H132" s="12"/>
      <c r="I132" s="14"/>
      <c r="J132" s="14">
        <v>1.0</v>
      </c>
      <c r="K132" s="14">
        <v>2.0</v>
      </c>
      <c r="L132" s="29"/>
      <c r="M132" s="11"/>
      <c r="N132" s="29"/>
      <c r="O132" s="14"/>
      <c r="P132" s="14"/>
      <c r="Q132" s="14"/>
      <c r="R132" s="14"/>
      <c r="S132" s="14"/>
      <c r="T132" s="14" t="s">
        <v>1556</v>
      </c>
      <c r="U132" s="12"/>
      <c r="V132" s="12"/>
    </row>
    <row r="133" ht="14.25" customHeight="1">
      <c r="A133" s="14">
        <v>23132.0</v>
      </c>
      <c r="B133" s="12" t="s">
        <v>387</v>
      </c>
      <c r="C133" s="54">
        <v>45104.0</v>
      </c>
      <c r="D133" s="25">
        <v>45107.0</v>
      </c>
      <c r="E133" s="25">
        <v>45039.0</v>
      </c>
      <c r="F133" s="25"/>
      <c r="G133" s="25" t="s">
        <v>32</v>
      </c>
      <c r="H133" s="12"/>
      <c r="I133" s="14"/>
      <c r="J133" s="14"/>
      <c r="K133" s="14"/>
      <c r="L133" s="29"/>
      <c r="M133" s="11"/>
      <c r="N133" s="29"/>
      <c r="O133" s="14"/>
      <c r="P133" s="14"/>
      <c r="Q133" s="14"/>
      <c r="R133" s="14"/>
      <c r="S133" s="14"/>
      <c r="T133" s="14"/>
      <c r="U133" s="12"/>
      <c r="V133" s="12"/>
    </row>
    <row r="134" ht="14.25" customHeight="1">
      <c r="A134" s="14">
        <v>23133.0</v>
      </c>
      <c r="B134" s="12" t="s">
        <v>953</v>
      </c>
      <c r="C134" s="54">
        <v>45064.0</v>
      </c>
      <c r="D134" s="25">
        <v>45067.0</v>
      </c>
      <c r="E134" s="25">
        <v>45040.0</v>
      </c>
      <c r="F134" s="25" t="s">
        <v>1763</v>
      </c>
      <c r="G134" s="25" t="s">
        <v>32</v>
      </c>
      <c r="H134" s="12"/>
      <c r="I134" s="14"/>
      <c r="J134" s="14">
        <v>1.0</v>
      </c>
      <c r="K134" s="14">
        <v>2.0</v>
      </c>
      <c r="L134" s="29"/>
      <c r="M134" s="11"/>
      <c r="N134" s="29"/>
      <c r="O134" s="14"/>
      <c r="P134" s="14"/>
      <c r="Q134" s="14"/>
      <c r="R134" s="14"/>
      <c r="S134" s="14"/>
      <c r="T134" s="14" t="s">
        <v>1556</v>
      </c>
      <c r="U134" s="12"/>
      <c r="V134" s="12"/>
    </row>
    <row r="135" ht="14.25" customHeight="1">
      <c r="A135" s="14">
        <v>23134.0</v>
      </c>
      <c r="B135" s="12" t="s">
        <v>955</v>
      </c>
      <c r="C135" s="54">
        <v>45058.0</v>
      </c>
      <c r="D135" s="25">
        <v>45060.0</v>
      </c>
      <c r="E135" s="25">
        <v>45042.0</v>
      </c>
      <c r="F135" s="25" t="s">
        <v>1761</v>
      </c>
      <c r="G135" s="25" t="s">
        <v>6</v>
      </c>
      <c r="H135" s="12" t="s">
        <v>1781</v>
      </c>
      <c r="I135" s="14">
        <v>15.0</v>
      </c>
      <c r="J135" s="14">
        <v>1.0</v>
      </c>
      <c r="K135" s="14">
        <v>2.0</v>
      </c>
      <c r="L135" s="29"/>
      <c r="M135" s="11"/>
      <c r="N135" s="29"/>
      <c r="O135" s="14"/>
      <c r="P135" s="14"/>
      <c r="Q135" s="14"/>
      <c r="R135" s="14"/>
      <c r="S135" s="14"/>
      <c r="T135" s="14" t="s">
        <v>1556</v>
      </c>
      <c r="U135" s="12"/>
      <c r="V135" s="12"/>
    </row>
    <row r="136" ht="14.25" customHeight="1">
      <c r="A136" s="14">
        <v>23135.0</v>
      </c>
      <c r="B136" s="12" t="s">
        <v>956</v>
      </c>
      <c r="C136" s="54">
        <v>45096.0</v>
      </c>
      <c r="D136" s="25">
        <v>45100.0</v>
      </c>
      <c r="E136" s="25">
        <v>45041.0</v>
      </c>
      <c r="F136" s="25"/>
      <c r="G136" s="25" t="s">
        <v>47</v>
      </c>
      <c r="H136" s="12"/>
      <c r="I136" s="14"/>
      <c r="J136" s="14"/>
      <c r="K136" s="14"/>
      <c r="L136" s="29"/>
      <c r="M136" s="11"/>
      <c r="N136" s="29"/>
      <c r="O136" s="14"/>
      <c r="P136" s="14"/>
      <c r="Q136" s="14"/>
      <c r="R136" s="14"/>
      <c r="S136" s="14"/>
      <c r="T136" s="14"/>
      <c r="U136" s="12"/>
      <c r="V136" s="12"/>
    </row>
    <row r="137" ht="14.25" customHeight="1">
      <c r="A137" s="14">
        <v>23136.0</v>
      </c>
      <c r="B137" s="12" t="s">
        <v>958</v>
      </c>
      <c r="C137" s="54">
        <v>45051.0</v>
      </c>
      <c r="D137" s="25">
        <v>45053.0</v>
      </c>
      <c r="E137" s="25">
        <v>45049.0</v>
      </c>
      <c r="F137" s="25" t="s">
        <v>1761</v>
      </c>
      <c r="G137" s="25" t="s">
        <v>32</v>
      </c>
      <c r="H137" s="12"/>
      <c r="I137" s="14"/>
      <c r="J137" s="14">
        <v>1.0</v>
      </c>
      <c r="K137" s="14">
        <v>2.0</v>
      </c>
      <c r="L137" s="29"/>
      <c r="M137" s="11"/>
      <c r="N137" s="29"/>
      <c r="O137" s="14"/>
      <c r="P137" s="14"/>
      <c r="Q137" s="14"/>
      <c r="R137" s="14"/>
      <c r="S137" s="14"/>
      <c r="T137" s="14" t="s">
        <v>1556</v>
      </c>
      <c r="U137" s="12"/>
      <c r="V137" s="12"/>
    </row>
    <row r="138" ht="14.25" customHeight="1">
      <c r="A138" s="14">
        <v>23137.0</v>
      </c>
      <c r="B138" s="12" t="s">
        <v>958</v>
      </c>
      <c r="C138" s="54">
        <v>45148.0</v>
      </c>
      <c r="D138" s="25">
        <v>45151.0</v>
      </c>
      <c r="E138" s="25">
        <v>45053.0</v>
      </c>
      <c r="F138" s="25" t="s">
        <v>1761</v>
      </c>
      <c r="G138" s="25" t="s">
        <v>6</v>
      </c>
      <c r="H138" s="12"/>
      <c r="I138" s="14"/>
      <c r="J138" s="14">
        <v>1.0</v>
      </c>
      <c r="K138" s="14">
        <v>2.0</v>
      </c>
      <c r="L138" s="29"/>
      <c r="M138" s="11"/>
      <c r="N138" s="29"/>
      <c r="O138" s="14"/>
      <c r="P138" s="14"/>
      <c r="Q138" s="14"/>
      <c r="R138" s="14"/>
      <c r="S138" s="14"/>
      <c r="T138" s="14" t="s">
        <v>1556</v>
      </c>
      <c r="U138" s="12"/>
      <c r="V138" s="12"/>
    </row>
    <row r="139" ht="14.25" customHeight="1">
      <c r="A139" s="14">
        <v>23138.0</v>
      </c>
      <c r="B139" s="12" t="s">
        <v>960</v>
      </c>
      <c r="C139" s="54">
        <v>45163.0</v>
      </c>
      <c r="D139" s="25">
        <v>45166.0</v>
      </c>
      <c r="E139" s="25">
        <v>45057.0</v>
      </c>
      <c r="F139" s="25"/>
      <c r="G139" s="25" t="s">
        <v>32</v>
      </c>
      <c r="H139" s="12"/>
      <c r="I139" s="14"/>
      <c r="J139" s="14"/>
      <c r="K139" s="14"/>
      <c r="L139" s="29"/>
      <c r="M139" s="11"/>
      <c r="N139" s="29"/>
      <c r="O139" s="14"/>
      <c r="P139" s="14"/>
      <c r="Q139" s="14"/>
      <c r="R139" s="14"/>
      <c r="S139" s="14"/>
      <c r="T139" s="14"/>
      <c r="U139" s="12"/>
      <c r="V139" s="12"/>
    </row>
    <row r="140" ht="14.25" customHeight="1">
      <c r="A140" s="14">
        <v>23139.0</v>
      </c>
      <c r="B140" s="12" t="s">
        <v>962</v>
      </c>
      <c r="C140" s="54">
        <v>45166.0</v>
      </c>
      <c r="D140" s="25">
        <v>45168.0</v>
      </c>
      <c r="E140" s="25">
        <v>45056.0</v>
      </c>
      <c r="F140" s="25" t="s">
        <v>1782</v>
      </c>
      <c r="G140" s="25" t="s">
        <v>32</v>
      </c>
      <c r="H140" s="12"/>
      <c r="I140" s="14"/>
      <c r="J140" s="14">
        <v>1.0</v>
      </c>
      <c r="K140" s="14">
        <v>2.0</v>
      </c>
      <c r="L140" s="29"/>
      <c r="M140" s="11"/>
      <c r="N140" s="29"/>
      <c r="O140" s="14"/>
      <c r="P140" s="14"/>
      <c r="Q140" s="14"/>
      <c r="R140" s="14"/>
      <c r="S140" s="14"/>
      <c r="T140" s="14" t="s">
        <v>1556</v>
      </c>
      <c r="U140" s="12"/>
      <c r="V140" s="12"/>
    </row>
    <row r="141" ht="14.25" customHeight="1">
      <c r="A141" s="14">
        <v>23140.0</v>
      </c>
      <c r="B141" s="12" t="s">
        <v>964</v>
      </c>
      <c r="C141" s="54">
        <v>45181.0</v>
      </c>
      <c r="D141" s="25">
        <v>45185.0</v>
      </c>
      <c r="E141" s="25">
        <v>45058.0</v>
      </c>
      <c r="F141" s="25" t="s">
        <v>1763</v>
      </c>
      <c r="G141" s="25" t="s">
        <v>32</v>
      </c>
      <c r="H141" s="12"/>
      <c r="I141" s="14"/>
      <c r="J141" s="14">
        <v>1.0</v>
      </c>
      <c r="K141" s="14">
        <v>1.0</v>
      </c>
      <c r="L141" s="29"/>
      <c r="M141" s="11"/>
      <c r="N141" s="29"/>
      <c r="O141" s="14" t="s">
        <v>1556</v>
      </c>
      <c r="P141" s="14" t="s">
        <v>1556</v>
      </c>
      <c r="Q141" s="14"/>
      <c r="R141" s="14"/>
      <c r="S141" s="14"/>
      <c r="T141" s="14"/>
      <c r="U141" s="12"/>
      <c r="V141" s="12"/>
    </row>
    <row r="142" ht="14.25" customHeight="1">
      <c r="A142" s="14">
        <v>23141.0</v>
      </c>
      <c r="B142" s="12" t="s">
        <v>832</v>
      </c>
      <c r="C142" s="54">
        <v>45100.0</v>
      </c>
      <c r="D142" s="25">
        <v>45103.0</v>
      </c>
      <c r="E142" s="25">
        <v>45061.0</v>
      </c>
      <c r="F142" s="25" t="s">
        <v>1761</v>
      </c>
      <c r="G142" s="25" t="s">
        <v>32</v>
      </c>
      <c r="H142" s="12"/>
      <c r="I142" s="14"/>
      <c r="J142" s="14">
        <v>1.0</v>
      </c>
      <c r="K142" s="14">
        <v>2.0</v>
      </c>
      <c r="L142" s="29"/>
      <c r="M142" s="11"/>
      <c r="N142" s="29"/>
      <c r="O142" s="14"/>
      <c r="P142" s="14"/>
      <c r="Q142" s="14"/>
      <c r="R142" s="14"/>
      <c r="S142" s="14"/>
      <c r="T142" s="14" t="s">
        <v>1556</v>
      </c>
      <c r="U142" s="12"/>
      <c r="V142" s="12"/>
    </row>
    <row r="143" ht="14.25" customHeight="1">
      <c r="A143" s="14">
        <v>23142.0</v>
      </c>
      <c r="B143" s="12" t="s">
        <v>966</v>
      </c>
      <c r="C143" s="54">
        <v>45104.0</v>
      </c>
      <c r="D143" s="25">
        <v>45106.0</v>
      </c>
      <c r="E143" s="25">
        <v>45060.0</v>
      </c>
      <c r="F143" s="25" t="s">
        <v>1761</v>
      </c>
      <c r="G143" s="25" t="s">
        <v>6</v>
      </c>
      <c r="H143" s="12"/>
      <c r="I143" s="14">
        <v>10.0</v>
      </c>
      <c r="J143" s="14">
        <v>1.0</v>
      </c>
      <c r="K143" s="14">
        <v>2.0</v>
      </c>
      <c r="L143" s="29"/>
      <c r="M143" s="11"/>
      <c r="N143" s="29"/>
      <c r="O143" s="14"/>
      <c r="P143" s="14"/>
      <c r="Q143" s="14"/>
      <c r="R143" s="14"/>
      <c r="S143" s="14"/>
      <c r="T143" s="14" t="s">
        <v>1556</v>
      </c>
      <c r="U143" s="12"/>
      <c r="V143" s="12"/>
    </row>
    <row r="144" ht="14.25" customHeight="1">
      <c r="A144" s="14">
        <v>23143.0</v>
      </c>
      <c r="B144" s="12" t="s">
        <v>967</v>
      </c>
      <c r="C144" s="54">
        <v>45071.0</v>
      </c>
      <c r="D144" s="25">
        <v>45075.0</v>
      </c>
      <c r="E144" s="25">
        <v>45062.0</v>
      </c>
      <c r="F144" s="25" t="s">
        <v>1762</v>
      </c>
      <c r="G144" s="25" t="s">
        <v>32</v>
      </c>
      <c r="H144" s="12"/>
      <c r="I144" s="14"/>
      <c r="J144" s="14">
        <v>1.0</v>
      </c>
      <c r="K144" s="14">
        <v>2.0</v>
      </c>
      <c r="L144" s="29"/>
      <c r="M144" s="11"/>
      <c r="N144" s="29"/>
      <c r="O144" s="14"/>
      <c r="P144" s="14"/>
      <c r="Q144" s="14"/>
      <c r="R144" s="14"/>
      <c r="S144" s="14"/>
      <c r="T144" s="14"/>
      <c r="U144" s="12"/>
      <c r="V144" s="12"/>
    </row>
    <row r="145" ht="14.25" customHeight="1">
      <c r="A145" s="14">
        <v>23144.0</v>
      </c>
      <c r="B145" s="12" t="s">
        <v>968</v>
      </c>
      <c r="C145" s="54">
        <v>45091.0</v>
      </c>
      <c r="D145" s="25">
        <v>45095.0</v>
      </c>
      <c r="E145" s="25">
        <v>45061.0</v>
      </c>
      <c r="F145" s="25" t="s">
        <v>1761</v>
      </c>
      <c r="G145" s="25" t="s">
        <v>6</v>
      </c>
      <c r="H145" s="12"/>
      <c r="I145" s="14"/>
      <c r="J145" s="14">
        <v>1.0</v>
      </c>
      <c r="K145" s="14">
        <v>2.0</v>
      </c>
      <c r="L145" s="29"/>
      <c r="M145" s="11"/>
      <c r="N145" s="29"/>
      <c r="O145" s="14"/>
      <c r="P145" s="14"/>
      <c r="Q145" s="14"/>
      <c r="R145" s="14"/>
      <c r="S145" s="14"/>
      <c r="T145" s="14" t="s">
        <v>1556</v>
      </c>
      <c r="U145" s="12"/>
      <c r="V145" s="12"/>
    </row>
    <row r="146" ht="14.25" customHeight="1">
      <c r="A146" s="14">
        <v>23145.0</v>
      </c>
      <c r="B146" s="12" t="s">
        <v>970</v>
      </c>
      <c r="C146" s="54">
        <v>45104.0</v>
      </c>
      <c r="D146" s="25">
        <v>45108.0</v>
      </c>
      <c r="E146" s="25">
        <v>45061.0</v>
      </c>
      <c r="F146" s="25" t="s">
        <v>1761</v>
      </c>
      <c r="G146" s="25" t="s">
        <v>32</v>
      </c>
      <c r="H146" s="12"/>
      <c r="I146" s="14"/>
      <c r="J146" s="14">
        <v>1.0</v>
      </c>
      <c r="K146" s="14">
        <v>2.0</v>
      </c>
      <c r="L146" s="29"/>
      <c r="M146" s="11"/>
      <c r="N146" s="29"/>
      <c r="O146" s="14"/>
      <c r="P146" s="14"/>
      <c r="Q146" s="14"/>
      <c r="R146" s="14"/>
      <c r="S146" s="14"/>
      <c r="T146" s="14"/>
      <c r="U146" s="12"/>
      <c r="V146" s="12"/>
    </row>
    <row r="147" ht="14.25" customHeight="1">
      <c r="A147" s="14">
        <v>23146.0</v>
      </c>
      <c r="B147" s="12" t="s">
        <v>971</v>
      </c>
      <c r="C147" s="54">
        <v>45096.0</v>
      </c>
      <c r="D147" s="25">
        <v>45099.0</v>
      </c>
      <c r="E147" s="25">
        <v>45062.0</v>
      </c>
      <c r="F147" s="25" t="s">
        <v>1761</v>
      </c>
      <c r="G147" s="25" t="s">
        <v>32</v>
      </c>
      <c r="H147" s="12"/>
      <c r="I147" s="14"/>
      <c r="J147" s="14">
        <v>1.0</v>
      </c>
      <c r="K147" s="14">
        <v>2.0</v>
      </c>
      <c r="L147" s="29"/>
      <c r="M147" s="11"/>
      <c r="N147" s="29"/>
      <c r="O147" s="14"/>
      <c r="P147" s="14"/>
      <c r="Q147" s="14"/>
      <c r="R147" s="14"/>
      <c r="S147" s="14"/>
      <c r="T147" s="14"/>
      <c r="U147" s="12"/>
      <c r="V147" s="12"/>
    </row>
    <row r="148" ht="14.25" customHeight="1">
      <c r="A148" s="14">
        <v>23147.0</v>
      </c>
      <c r="B148" s="12" t="s">
        <v>972</v>
      </c>
      <c r="C148" s="54">
        <v>45086.0</v>
      </c>
      <c r="D148" s="25">
        <v>45088.0</v>
      </c>
      <c r="E148" s="25">
        <v>45065.0</v>
      </c>
      <c r="F148" s="25" t="s">
        <v>1761</v>
      </c>
      <c r="G148" s="25" t="s">
        <v>32</v>
      </c>
      <c r="H148" s="12"/>
      <c r="I148" s="14"/>
      <c r="J148" s="14">
        <v>1.0</v>
      </c>
      <c r="K148" s="14">
        <v>2.0</v>
      </c>
      <c r="L148" s="29"/>
      <c r="M148" s="11"/>
      <c r="N148" s="29"/>
      <c r="O148" s="14"/>
      <c r="P148" s="14"/>
      <c r="Q148" s="14"/>
      <c r="R148" s="14"/>
      <c r="S148" s="14"/>
      <c r="T148" s="14"/>
      <c r="U148" s="12"/>
      <c r="V148" s="12"/>
    </row>
    <row r="149" ht="14.25" customHeight="1">
      <c r="A149" s="14">
        <v>23148.0</v>
      </c>
      <c r="B149" s="12" t="s">
        <v>973</v>
      </c>
      <c r="C149" s="54">
        <v>45078.0</v>
      </c>
      <c r="D149" s="25">
        <v>45080.0</v>
      </c>
      <c r="E149" s="25">
        <v>45066.0</v>
      </c>
      <c r="F149" s="25" t="s">
        <v>1761</v>
      </c>
      <c r="G149" s="25" t="s">
        <v>6</v>
      </c>
      <c r="H149" s="12" t="s">
        <v>1781</v>
      </c>
      <c r="I149" s="14">
        <v>10.0</v>
      </c>
      <c r="J149" s="14">
        <v>1.0</v>
      </c>
      <c r="K149" s="14">
        <v>2.0</v>
      </c>
      <c r="L149" s="29"/>
      <c r="M149" s="11"/>
      <c r="N149" s="29"/>
      <c r="O149" s="14"/>
      <c r="P149" s="14"/>
      <c r="Q149" s="14"/>
      <c r="R149" s="14"/>
      <c r="S149" s="14"/>
      <c r="T149" s="14" t="s">
        <v>1556</v>
      </c>
      <c r="U149" s="12"/>
      <c r="V149" s="12"/>
    </row>
    <row r="150" ht="14.25" customHeight="1">
      <c r="A150" s="14">
        <v>23149.0</v>
      </c>
      <c r="B150" s="12" t="s">
        <v>975</v>
      </c>
      <c r="C150" s="54">
        <v>45168.0</v>
      </c>
      <c r="D150" s="25">
        <v>45171.0</v>
      </c>
      <c r="E150" s="25">
        <v>45066.0</v>
      </c>
      <c r="F150" s="25"/>
      <c r="G150" s="25" t="s">
        <v>47</v>
      </c>
      <c r="H150" s="12"/>
      <c r="I150" s="14"/>
      <c r="J150" s="14"/>
      <c r="K150" s="14"/>
      <c r="L150" s="29"/>
      <c r="M150" s="11"/>
      <c r="N150" s="29"/>
      <c r="O150" s="14"/>
      <c r="P150" s="14"/>
      <c r="Q150" s="14"/>
      <c r="R150" s="14"/>
      <c r="S150" s="14"/>
      <c r="T150" s="14"/>
      <c r="U150" s="12"/>
      <c r="V150" s="12"/>
    </row>
    <row r="151" ht="14.25" customHeight="1">
      <c r="A151" s="14">
        <v>23150.0</v>
      </c>
      <c r="B151" s="12" t="s">
        <v>976</v>
      </c>
      <c r="C151" s="54">
        <v>45069.0</v>
      </c>
      <c r="D151" s="25">
        <v>45071.0</v>
      </c>
      <c r="E151" s="25">
        <v>45067.0</v>
      </c>
      <c r="F151" s="25" t="s">
        <v>1761</v>
      </c>
      <c r="G151" s="25" t="s">
        <v>32</v>
      </c>
      <c r="H151" s="12"/>
      <c r="I151" s="14"/>
      <c r="J151" s="14">
        <v>1.0</v>
      </c>
      <c r="K151" s="14">
        <v>2.0</v>
      </c>
      <c r="L151" s="29"/>
      <c r="M151" s="11"/>
      <c r="N151" s="29"/>
      <c r="O151" s="14"/>
      <c r="P151" s="14"/>
      <c r="Q151" s="14"/>
      <c r="R151" s="14"/>
      <c r="S151" s="14"/>
      <c r="T151" s="14"/>
      <c r="U151" s="12"/>
      <c r="V151" s="12"/>
    </row>
    <row r="152" ht="14.25" customHeight="1">
      <c r="A152" s="14">
        <v>23151.0</v>
      </c>
      <c r="B152" s="12" t="s">
        <v>977</v>
      </c>
      <c r="C152" s="54">
        <v>45105.0</v>
      </c>
      <c r="D152" s="25">
        <v>45109.0</v>
      </c>
      <c r="E152" s="25">
        <v>45067.0</v>
      </c>
      <c r="F152" s="25" t="s">
        <v>1761</v>
      </c>
      <c r="G152" s="25" t="s">
        <v>32</v>
      </c>
      <c r="H152" s="12"/>
      <c r="I152" s="14"/>
      <c r="J152" s="14">
        <v>1.0</v>
      </c>
      <c r="K152" s="14">
        <v>2.0</v>
      </c>
      <c r="L152" s="29"/>
      <c r="M152" s="11"/>
      <c r="N152" s="29"/>
      <c r="O152" s="14"/>
      <c r="P152" s="14"/>
      <c r="Q152" s="14"/>
      <c r="R152" s="14"/>
      <c r="S152" s="14"/>
      <c r="T152" s="14" t="s">
        <v>1556</v>
      </c>
      <c r="U152" s="12"/>
      <c r="V152" s="12"/>
    </row>
    <row r="153" ht="14.25" customHeight="1">
      <c r="A153" s="14">
        <v>23152.0</v>
      </c>
      <c r="B153" s="12" t="s">
        <v>979</v>
      </c>
      <c r="C153" s="54">
        <v>45180.0</v>
      </c>
      <c r="D153" s="25">
        <v>45186.0</v>
      </c>
      <c r="E153" s="25">
        <v>45072.0</v>
      </c>
      <c r="F153" s="25"/>
      <c r="G153" s="25" t="s">
        <v>47</v>
      </c>
      <c r="H153" s="12"/>
      <c r="I153" s="14"/>
      <c r="J153" s="14"/>
      <c r="K153" s="14"/>
      <c r="L153" s="29"/>
      <c r="M153" s="11"/>
      <c r="N153" s="29"/>
      <c r="O153" s="14"/>
      <c r="P153" s="14"/>
      <c r="Q153" s="14"/>
      <c r="R153" s="14"/>
      <c r="S153" s="14"/>
      <c r="T153" s="14"/>
      <c r="U153" s="12"/>
      <c r="V153" s="12"/>
    </row>
    <row r="154" ht="14.25" customHeight="1">
      <c r="A154" s="14">
        <v>23153.0</v>
      </c>
      <c r="B154" s="12" t="s">
        <v>980</v>
      </c>
      <c r="C154" s="54"/>
      <c r="D154" s="25"/>
      <c r="E154" s="25"/>
      <c r="F154" s="25"/>
      <c r="G154" s="25"/>
      <c r="H154" s="12"/>
      <c r="I154" s="14"/>
      <c r="J154" s="14"/>
      <c r="K154" s="14"/>
      <c r="L154" s="29"/>
      <c r="M154" s="11"/>
      <c r="N154" s="29"/>
      <c r="O154" s="14"/>
      <c r="P154" s="14"/>
      <c r="Q154" s="14"/>
      <c r="R154" s="14"/>
      <c r="S154" s="14"/>
      <c r="T154" s="14"/>
      <c r="U154" s="12"/>
      <c r="V154" s="12"/>
    </row>
    <row r="155" ht="14.25" customHeight="1">
      <c r="A155" s="14">
        <v>23154.0</v>
      </c>
      <c r="B155" s="12" t="s">
        <v>982</v>
      </c>
      <c r="C155" s="54">
        <v>45205.0</v>
      </c>
      <c r="D155" s="25">
        <v>45208.0</v>
      </c>
      <c r="E155" s="25">
        <v>45067.0</v>
      </c>
      <c r="F155" s="25" t="s">
        <v>1761</v>
      </c>
      <c r="G155" s="25" t="s">
        <v>6</v>
      </c>
      <c r="H155" s="12"/>
      <c r="I155" s="14">
        <v>10.0</v>
      </c>
      <c r="J155" s="14">
        <v>4.0</v>
      </c>
      <c r="K155" s="14">
        <v>8.0</v>
      </c>
      <c r="L155" s="29"/>
      <c r="M155" s="11"/>
      <c r="N155" s="29"/>
      <c r="O155" s="14"/>
      <c r="P155" s="14"/>
      <c r="Q155" s="14"/>
      <c r="R155" s="14"/>
      <c r="S155" s="14"/>
      <c r="T155" s="14" t="s">
        <v>1556</v>
      </c>
      <c r="U155" s="12"/>
      <c r="V155" s="12"/>
    </row>
    <row r="156" ht="14.25" customHeight="1">
      <c r="A156" s="14">
        <v>23155.0</v>
      </c>
      <c r="B156" s="12" t="s">
        <v>984</v>
      </c>
      <c r="C156" s="54">
        <v>45103.0</v>
      </c>
      <c r="D156" s="25">
        <v>45106.0</v>
      </c>
      <c r="E156" s="25">
        <v>45089.0</v>
      </c>
      <c r="F156" s="25" t="s">
        <v>1762</v>
      </c>
      <c r="G156" s="25" t="s">
        <v>32</v>
      </c>
      <c r="H156" s="12"/>
      <c r="I156" s="14"/>
      <c r="J156" s="14">
        <v>1.0</v>
      </c>
      <c r="K156" s="14">
        <v>2.0</v>
      </c>
      <c r="L156" s="29"/>
      <c r="M156" s="11"/>
      <c r="N156" s="29"/>
      <c r="O156" s="14"/>
      <c r="P156" s="14"/>
      <c r="Q156" s="14"/>
      <c r="R156" s="14"/>
      <c r="S156" s="14"/>
      <c r="T156" s="14"/>
      <c r="U156" s="12"/>
      <c r="V156" s="12"/>
    </row>
    <row r="157" ht="14.25" customHeight="1">
      <c r="A157" s="14">
        <v>23156.0</v>
      </c>
      <c r="B157" s="12" t="s">
        <v>986</v>
      </c>
      <c r="C157" s="54">
        <v>45193.0</v>
      </c>
      <c r="D157" s="25">
        <v>45196.0</v>
      </c>
      <c r="E157" s="25">
        <v>45090.0</v>
      </c>
      <c r="F157" s="25" t="s">
        <v>1761</v>
      </c>
      <c r="G157" s="25" t="s">
        <v>32</v>
      </c>
      <c r="H157" s="12"/>
      <c r="I157" s="14"/>
      <c r="J157" s="14">
        <v>1.0</v>
      </c>
      <c r="K157" s="14">
        <v>2.0</v>
      </c>
      <c r="L157" s="29"/>
      <c r="M157" s="11"/>
      <c r="N157" s="29"/>
      <c r="O157" s="14"/>
      <c r="P157" s="14"/>
      <c r="Q157" s="14"/>
      <c r="R157" s="14"/>
      <c r="S157" s="14"/>
      <c r="T157" s="14"/>
      <c r="U157" s="12"/>
      <c r="V157" s="12"/>
    </row>
    <row r="158" ht="14.25" customHeight="1">
      <c r="A158" s="14">
        <v>23157.0</v>
      </c>
      <c r="B158" s="12" t="s">
        <v>987</v>
      </c>
      <c r="C158" s="54">
        <v>45156.0</v>
      </c>
      <c r="D158" s="25">
        <v>45159.0</v>
      </c>
      <c r="E158" s="25">
        <v>45090.0</v>
      </c>
      <c r="F158" s="25" t="s">
        <v>1761</v>
      </c>
      <c r="G158" s="25" t="s">
        <v>6</v>
      </c>
      <c r="H158" s="12"/>
      <c r="I158" s="14">
        <v>10.0</v>
      </c>
      <c r="J158" s="14">
        <v>1.0</v>
      </c>
      <c r="K158" s="14">
        <v>2.0</v>
      </c>
      <c r="L158" s="29"/>
      <c r="M158" s="11"/>
      <c r="N158" s="29"/>
      <c r="O158" s="14"/>
      <c r="P158" s="14"/>
      <c r="Q158" s="14"/>
      <c r="R158" s="14"/>
      <c r="S158" s="14"/>
      <c r="T158" s="14" t="s">
        <v>1556</v>
      </c>
      <c r="U158" s="12"/>
      <c r="V158" s="12"/>
    </row>
    <row r="159" ht="14.25" customHeight="1">
      <c r="A159" s="14">
        <v>23158.0</v>
      </c>
      <c r="B159" s="12" t="s">
        <v>989</v>
      </c>
      <c r="C159" s="54">
        <v>45170.0</v>
      </c>
      <c r="D159" s="25">
        <v>45172.0</v>
      </c>
      <c r="E159" s="25">
        <v>45091.0</v>
      </c>
      <c r="F159" s="25" t="s">
        <v>1783</v>
      </c>
      <c r="G159" s="25" t="s">
        <v>32</v>
      </c>
      <c r="H159" s="12"/>
      <c r="I159" s="14"/>
      <c r="J159" s="14">
        <v>1.0</v>
      </c>
      <c r="K159" s="14">
        <v>2.0</v>
      </c>
      <c r="L159" s="29"/>
      <c r="M159" s="11"/>
      <c r="N159" s="29"/>
      <c r="O159" s="14"/>
      <c r="P159" s="14"/>
      <c r="Q159" s="14"/>
      <c r="R159" s="14"/>
      <c r="S159" s="14"/>
      <c r="T159" s="14"/>
      <c r="U159" s="12"/>
      <c r="V159" s="12"/>
    </row>
    <row r="160" ht="14.25" customHeight="1">
      <c r="A160" s="14">
        <v>23159.0</v>
      </c>
      <c r="B160" s="12" t="s">
        <v>990</v>
      </c>
      <c r="C160" s="54">
        <v>45169.0</v>
      </c>
      <c r="D160" s="25">
        <v>45172.0</v>
      </c>
      <c r="E160" s="25">
        <v>45091.0</v>
      </c>
      <c r="F160" s="25" t="s">
        <v>1783</v>
      </c>
      <c r="G160" s="25" t="s">
        <v>32</v>
      </c>
      <c r="H160" s="12"/>
      <c r="I160" s="14"/>
      <c r="J160" s="14">
        <v>1.0</v>
      </c>
      <c r="K160" s="14">
        <v>2.0</v>
      </c>
      <c r="L160" s="29"/>
      <c r="M160" s="11"/>
      <c r="N160" s="29"/>
      <c r="O160" s="14"/>
      <c r="P160" s="14"/>
      <c r="Q160" s="14"/>
      <c r="R160" s="14"/>
      <c r="S160" s="14"/>
      <c r="T160" s="14"/>
      <c r="U160" s="12"/>
      <c r="V160" s="12"/>
    </row>
    <row r="161" ht="14.25" customHeight="1">
      <c r="A161" s="14">
        <v>23160.0</v>
      </c>
      <c r="B161" s="12" t="s">
        <v>371</v>
      </c>
      <c r="C161" s="54">
        <v>45172.0</v>
      </c>
      <c r="D161" s="25">
        <v>45177.0</v>
      </c>
      <c r="E161" s="25">
        <v>45095.0</v>
      </c>
      <c r="F161" s="25" t="s">
        <v>1761</v>
      </c>
      <c r="G161" s="25" t="s">
        <v>32</v>
      </c>
      <c r="H161" s="12"/>
      <c r="I161" s="14"/>
      <c r="J161" s="14">
        <v>1.0</v>
      </c>
      <c r="K161" s="14">
        <v>2.0</v>
      </c>
      <c r="L161" s="29"/>
      <c r="M161" s="11"/>
      <c r="N161" s="29"/>
      <c r="O161" s="14"/>
      <c r="P161" s="14"/>
      <c r="Q161" s="14"/>
      <c r="R161" s="14"/>
      <c r="S161" s="14"/>
      <c r="T161" s="14" t="s">
        <v>1556</v>
      </c>
      <c r="U161" s="12"/>
      <c r="V161" s="12"/>
    </row>
    <row r="162" ht="14.25" customHeight="1">
      <c r="A162" s="14">
        <v>23161.0</v>
      </c>
      <c r="B162" s="12" t="s">
        <v>348</v>
      </c>
      <c r="C162" s="54">
        <v>45099.0</v>
      </c>
      <c r="D162" s="25">
        <v>45102.0</v>
      </c>
      <c r="E162" s="25">
        <v>45094.0</v>
      </c>
      <c r="F162" s="25"/>
      <c r="G162" s="25" t="s">
        <v>47</v>
      </c>
      <c r="H162" s="12"/>
      <c r="I162" s="14"/>
      <c r="J162" s="14"/>
      <c r="K162" s="14"/>
      <c r="L162" s="29"/>
      <c r="M162" s="11"/>
      <c r="N162" s="29"/>
      <c r="O162" s="14"/>
      <c r="P162" s="14"/>
      <c r="Q162" s="14"/>
      <c r="R162" s="14"/>
      <c r="S162" s="14"/>
      <c r="T162" s="14"/>
      <c r="U162" s="12"/>
      <c r="V162" s="12"/>
    </row>
    <row r="163" ht="14.25" customHeight="1">
      <c r="A163" s="14">
        <v>23162.0</v>
      </c>
      <c r="B163" s="12" t="s">
        <v>992</v>
      </c>
      <c r="C163" s="54">
        <v>45149.0</v>
      </c>
      <c r="D163" s="25">
        <v>45153.0</v>
      </c>
      <c r="E163" s="25">
        <v>45094.0</v>
      </c>
      <c r="F163" s="25"/>
      <c r="G163" s="25" t="s">
        <v>47</v>
      </c>
      <c r="H163" s="12"/>
      <c r="I163" s="14"/>
      <c r="J163" s="14"/>
      <c r="K163" s="14"/>
      <c r="L163" s="29"/>
      <c r="M163" s="11"/>
      <c r="N163" s="29"/>
      <c r="O163" s="14"/>
      <c r="P163" s="14"/>
      <c r="Q163" s="14"/>
      <c r="R163" s="14"/>
      <c r="S163" s="14"/>
      <c r="T163" s="14"/>
      <c r="U163" s="12"/>
      <c r="V163" s="12"/>
    </row>
    <row r="164" ht="14.25" customHeight="1">
      <c r="A164" s="14">
        <v>23163.0</v>
      </c>
      <c r="B164" s="12" t="s">
        <v>994</v>
      </c>
      <c r="C164" s="54">
        <v>45166.0</v>
      </c>
      <c r="D164" s="25">
        <v>45169.0</v>
      </c>
      <c r="E164" s="25">
        <v>45102.0</v>
      </c>
      <c r="F164" s="25" t="s">
        <v>1761</v>
      </c>
      <c r="G164" s="25" t="s">
        <v>47</v>
      </c>
      <c r="H164" s="12"/>
      <c r="I164" s="14"/>
      <c r="J164" s="14"/>
      <c r="K164" s="14"/>
      <c r="L164" s="29"/>
      <c r="M164" s="11"/>
      <c r="N164" s="29"/>
      <c r="O164" s="14"/>
      <c r="P164" s="14"/>
      <c r="Q164" s="14"/>
      <c r="R164" s="14"/>
      <c r="S164" s="14"/>
      <c r="T164" s="14"/>
      <c r="U164" s="12"/>
      <c r="V164" s="12"/>
    </row>
    <row r="165" ht="14.25" customHeight="1">
      <c r="A165" s="14">
        <v>23164.0</v>
      </c>
      <c r="B165" s="12" t="s">
        <v>442</v>
      </c>
      <c r="C165" s="54">
        <v>45201.0</v>
      </c>
      <c r="D165" s="25">
        <v>45204.0</v>
      </c>
      <c r="E165" s="25">
        <v>45102.0</v>
      </c>
      <c r="F165" s="25" t="s">
        <v>1761</v>
      </c>
      <c r="G165" s="25" t="s">
        <v>6</v>
      </c>
      <c r="H165" s="12"/>
      <c r="I165" s="14"/>
      <c r="J165" s="14">
        <v>1.0</v>
      </c>
      <c r="K165" s="14">
        <v>2.0</v>
      </c>
      <c r="L165" s="29"/>
      <c r="M165" s="11"/>
      <c r="N165" s="29"/>
      <c r="O165" s="14"/>
      <c r="P165" s="14"/>
      <c r="Q165" s="14"/>
      <c r="R165" s="14"/>
      <c r="S165" s="14"/>
      <c r="T165" s="14" t="s">
        <v>1556</v>
      </c>
      <c r="U165" s="12"/>
      <c r="V165" s="12"/>
    </row>
    <row r="166" ht="14.25" customHeight="1">
      <c r="A166" s="14">
        <v>23165.0</v>
      </c>
      <c r="B166" s="12" t="s">
        <v>996</v>
      </c>
      <c r="C166" s="54">
        <v>45182.0</v>
      </c>
      <c r="D166" s="25">
        <v>45184.0</v>
      </c>
      <c r="E166" s="25">
        <v>45103.0</v>
      </c>
      <c r="F166" s="25" t="s">
        <v>1761</v>
      </c>
      <c r="G166" s="25" t="s">
        <v>32</v>
      </c>
      <c r="H166" s="12"/>
      <c r="I166" s="14"/>
      <c r="J166" s="14">
        <v>1.0</v>
      </c>
      <c r="K166" s="14">
        <v>2.0</v>
      </c>
      <c r="L166" s="29"/>
      <c r="M166" s="11"/>
      <c r="N166" s="29"/>
      <c r="O166" s="14"/>
      <c r="P166" s="14"/>
      <c r="Q166" s="14"/>
      <c r="R166" s="14"/>
      <c r="S166" s="14"/>
      <c r="T166" s="14" t="s">
        <v>1556</v>
      </c>
      <c r="U166" s="12"/>
      <c r="V166" s="12"/>
    </row>
    <row r="167" ht="14.25" customHeight="1">
      <c r="A167" s="14">
        <v>23166.0</v>
      </c>
      <c r="B167" s="12" t="s">
        <v>998</v>
      </c>
      <c r="C167" s="54">
        <v>45113.0</v>
      </c>
      <c r="D167" s="25">
        <v>45117.0</v>
      </c>
      <c r="E167" s="25">
        <v>45111.0</v>
      </c>
      <c r="F167" s="25" t="s">
        <v>1763</v>
      </c>
      <c r="G167" s="25" t="s">
        <v>32</v>
      </c>
      <c r="H167" s="12"/>
      <c r="I167" s="14"/>
      <c r="J167" s="14">
        <v>1.0</v>
      </c>
      <c r="K167" s="14">
        <v>2.0</v>
      </c>
      <c r="L167" s="29"/>
      <c r="M167" s="11"/>
      <c r="N167" s="29"/>
      <c r="O167" s="14"/>
      <c r="P167" s="14"/>
      <c r="Q167" s="14"/>
      <c r="R167" s="14"/>
      <c r="S167" s="14"/>
      <c r="T167" s="14"/>
      <c r="U167" s="12"/>
      <c r="V167" s="12"/>
    </row>
    <row r="168" ht="14.25" customHeight="1">
      <c r="A168" s="14">
        <v>23167.0</v>
      </c>
      <c r="B168" s="12" t="s">
        <v>999</v>
      </c>
      <c r="C168" s="54">
        <v>45187.0</v>
      </c>
      <c r="D168" s="25">
        <v>45189.0</v>
      </c>
      <c r="E168" s="25">
        <v>45112.0</v>
      </c>
      <c r="F168" s="25" t="s">
        <v>1761</v>
      </c>
      <c r="G168" s="25" t="s">
        <v>32</v>
      </c>
      <c r="H168" s="12"/>
      <c r="I168" s="14"/>
      <c r="J168" s="14">
        <v>1.0</v>
      </c>
      <c r="K168" s="14">
        <v>2.0</v>
      </c>
      <c r="L168" s="29"/>
      <c r="M168" s="11"/>
      <c r="N168" s="29"/>
      <c r="O168" s="14"/>
      <c r="P168" s="14"/>
      <c r="Q168" s="14"/>
      <c r="R168" s="14"/>
      <c r="S168" s="14"/>
      <c r="T168" s="14"/>
      <c r="U168" s="12"/>
      <c r="V168" s="12"/>
    </row>
    <row r="169" ht="14.25" customHeight="1">
      <c r="A169" s="14">
        <v>23168.0</v>
      </c>
      <c r="B169" s="12" t="s">
        <v>1001</v>
      </c>
      <c r="C169" s="54">
        <v>45180.0</v>
      </c>
      <c r="D169" s="25">
        <v>45185.0</v>
      </c>
      <c r="E169" s="25">
        <v>45113.0</v>
      </c>
      <c r="F169" s="25"/>
      <c r="G169" s="25" t="s">
        <v>47</v>
      </c>
      <c r="H169" s="12"/>
      <c r="I169" s="14"/>
      <c r="J169" s="14"/>
      <c r="K169" s="14"/>
      <c r="L169" s="29"/>
      <c r="M169" s="11"/>
      <c r="N169" s="29"/>
      <c r="O169" s="14"/>
      <c r="P169" s="14"/>
      <c r="Q169" s="14"/>
      <c r="R169" s="14"/>
      <c r="S169" s="14"/>
      <c r="T169" s="14"/>
      <c r="U169" s="12"/>
      <c r="V169" s="12"/>
    </row>
    <row r="170" ht="14.25" customHeight="1">
      <c r="A170" s="14">
        <v>23169.0</v>
      </c>
      <c r="B170" s="12" t="s">
        <v>1002</v>
      </c>
      <c r="C170" s="54">
        <v>45165.0</v>
      </c>
      <c r="D170" s="25">
        <v>45168.0</v>
      </c>
      <c r="E170" s="25">
        <v>45117.0</v>
      </c>
      <c r="F170" s="25" t="s">
        <v>1761</v>
      </c>
      <c r="G170" s="25" t="s">
        <v>32</v>
      </c>
      <c r="H170" s="12"/>
      <c r="I170" s="14"/>
      <c r="J170" s="14">
        <v>1.0</v>
      </c>
      <c r="K170" s="14">
        <v>2.0</v>
      </c>
      <c r="L170" s="29"/>
      <c r="M170" s="11"/>
      <c r="N170" s="29"/>
      <c r="O170" s="14"/>
      <c r="P170" s="14"/>
      <c r="Q170" s="14"/>
      <c r="R170" s="14"/>
      <c r="S170" s="14"/>
      <c r="T170" s="14"/>
      <c r="U170" s="12"/>
      <c r="V170" s="12"/>
    </row>
    <row r="171" ht="14.25" customHeight="1">
      <c r="A171" s="14">
        <v>23170.0</v>
      </c>
      <c r="B171" s="12" t="s">
        <v>1004</v>
      </c>
      <c r="C171" s="54">
        <v>45171.0</v>
      </c>
      <c r="D171" s="25">
        <v>45176.0</v>
      </c>
      <c r="E171" s="25">
        <v>45121.0</v>
      </c>
      <c r="F171" s="25" t="s">
        <v>1761</v>
      </c>
      <c r="G171" s="25" t="s">
        <v>32</v>
      </c>
      <c r="H171" s="12"/>
      <c r="I171" s="14"/>
      <c r="J171" s="14">
        <v>1.0</v>
      </c>
      <c r="K171" s="14">
        <v>2.0</v>
      </c>
      <c r="L171" s="29"/>
      <c r="M171" s="11"/>
      <c r="N171" s="29"/>
      <c r="O171" s="14"/>
      <c r="P171" s="14"/>
      <c r="Q171" s="14"/>
      <c r="R171" s="14"/>
      <c r="S171" s="14"/>
      <c r="T171" s="14" t="s">
        <v>1556</v>
      </c>
      <c r="U171" s="12"/>
      <c r="V171" s="12"/>
    </row>
    <row r="172" ht="14.25" customHeight="1">
      <c r="A172" s="14">
        <v>23171.0</v>
      </c>
      <c r="B172" s="12" t="s">
        <v>1006</v>
      </c>
      <c r="C172" s="54">
        <v>45196.0</v>
      </c>
      <c r="D172" s="25">
        <v>45199.0</v>
      </c>
      <c r="E172" s="25">
        <v>45123.0</v>
      </c>
      <c r="F172" s="25"/>
      <c r="G172" s="25" t="s">
        <v>47</v>
      </c>
      <c r="H172" s="12"/>
      <c r="I172" s="14"/>
      <c r="J172" s="14"/>
      <c r="K172" s="14"/>
      <c r="L172" s="29"/>
      <c r="M172" s="11"/>
      <c r="N172" s="29"/>
      <c r="O172" s="14"/>
      <c r="P172" s="14"/>
      <c r="Q172" s="14"/>
      <c r="R172" s="14"/>
      <c r="S172" s="14"/>
      <c r="T172" s="14"/>
      <c r="U172" s="12"/>
      <c r="V172" s="12"/>
    </row>
    <row r="173" ht="14.25" customHeight="1">
      <c r="A173" s="14">
        <v>23172.0</v>
      </c>
      <c r="B173" s="12" t="s">
        <v>1008</v>
      </c>
      <c r="C173" s="54">
        <v>45176.0</v>
      </c>
      <c r="D173" s="25">
        <v>45180.0</v>
      </c>
      <c r="E173" s="25">
        <v>45123.0</v>
      </c>
      <c r="F173" s="25" t="s">
        <v>1764</v>
      </c>
      <c r="G173" s="25" t="s">
        <v>32</v>
      </c>
      <c r="H173" s="12"/>
      <c r="I173" s="14"/>
      <c r="J173" s="14">
        <v>1.0</v>
      </c>
      <c r="K173" s="14">
        <v>2.0</v>
      </c>
      <c r="L173" s="29"/>
      <c r="M173" s="11"/>
      <c r="N173" s="29"/>
      <c r="O173" s="14"/>
      <c r="P173" s="14"/>
      <c r="Q173" s="14"/>
      <c r="R173" s="14"/>
      <c r="S173" s="14"/>
      <c r="T173" s="14"/>
      <c r="U173" s="12"/>
      <c r="V173" s="12"/>
    </row>
    <row r="174" ht="14.25" customHeight="1">
      <c r="A174" s="14">
        <v>23173.0</v>
      </c>
      <c r="B174" s="12" t="s">
        <v>1010</v>
      </c>
      <c r="C174" s="54">
        <v>45162.0</v>
      </c>
      <c r="D174" s="25">
        <v>45166.0</v>
      </c>
      <c r="E174" s="25">
        <v>45129.0</v>
      </c>
      <c r="F174" s="25" t="s">
        <v>1761</v>
      </c>
      <c r="G174" s="25" t="s">
        <v>32</v>
      </c>
      <c r="H174" s="12"/>
      <c r="I174" s="14"/>
      <c r="J174" s="14">
        <v>1.0</v>
      </c>
      <c r="K174" s="14">
        <v>2.0</v>
      </c>
      <c r="L174" s="29"/>
      <c r="M174" s="11"/>
      <c r="N174" s="29"/>
      <c r="O174" s="14"/>
      <c r="P174" s="14"/>
      <c r="Q174" s="14"/>
      <c r="R174" s="14"/>
      <c r="S174" s="14"/>
      <c r="T174" s="14" t="s">
        <v>1556</v>
      </c>
      <c r="U174" s="12"/>
      <c r="V174" s="12"/>
    </row>
    <row r="175" ht="14.25" customHeight="1">
      <c r="A175" s="14">
        <v>23174.0</v>
      </c>
      <c r="B175" s="12" t="s">
        <v>1012</v>
      </c>
      <c r="C175" s="54">
        <v>45159.0</v>
      </c>
      <c r="D175" s="25">
        <v>45166.0</v>
      </c>
      <c r="E175" s="25">
        <v>45155.0</v>
      </c>
      <c r="F175" s="25" t="s">
        <v>1784</v>
      </c>
      <c r="G175" s="25" t="s">
        <v>32</v>
      </c>
      <c r="H175" s="12"/>
      <c r="I175" s="14"/>
      <c r="J175" s="14">
        <v>1.0</v>
      </c>
      <c r="K175" s="14">
        <v>2.0</v>
      </c>
      <c r="L175" s="29"/>
      <c r="M175" s="11"/>
      <c r="N175" s="29"/>
      <c r="O175" s="14"/>
      <c r="P175" s="14"/>
      <c r="Q175" s="14"/>
      <c r="R175" s="14"/>
      <c r="S175" s="14"/>
      <c r="T175" s="14" t="s">
        <v>1556</v>
      </c>
      <c r="U175" s="12"/>
      <c r="V175" s="12"/>
    </row>
    <row r="176" ht="14.25" customHeight="1">
      <c r="A176" s="14">
        <v>23175.0</v>
      </c>
      <c r="B176" s="12" t="s">
        <v>1014</v>
      </c>
      <c r="C176" s="54">
        <v>45195.0</v>
      </c>
      <c r="D176" s="25">
        <v>45198.0</v>
      </c>
      <c r="E176" s="25">
        <v>45156.0</v>
      </c>
      <c r="F176" s="25" t="s">
        <v>1761</v>
      </c>
      <c r="G176" s="25" t="s">
        <v>32</v>
      </c>
      <c r="H176" s="12"/>
      <c r="I176" s="14"/>
      <c r="J176" s="14">
        <v>2.0</v>
      </c>
      <c r="K176" s="14">
        <v>2.0</v>
      </c>
      <c r="L176" s="29"/>
      <c r="M176" s="11"/>
      <c r="N176" s="29"/>
      <c r="O176" s="14"/>
      <c r="P176" s="14"/>
      <c r="Q176" s="14">
        <v>2.0</v>
      </c>
      <c r="R176" s="14"/>
      <c r="S176" s="14"/>
      <c r="T176" s="14" t="s">
        <v>1556</v>
      </c>
      <c r="U176" s="12"/>
      <c r="V176" s="12"/>
    </row>
    <row r="177" ht="14.25" customHeight="1">
      <c r="A177" s="14">
        <v>23176.0</v>
      </c>
      <c r="B177" s="12" t="s">
        <v>1016</v>
      </c>
      <c r="C177" s="54">
        <v>45177.0</v>
      </c>
      <c r="D177" s="25">
        <v>45182.0</v>
      </c>
      <c r="E177" s="25">
        <v>45166.0</v>
      </c>
      <c r="F177" s="25" t="s">
        <v>1763</v>
      </c>
      <c r="G177" s="25" t="s">
        <v>32</v>
      </c>
      <c r="H177" s="12"/>
      <c r="I177" s="14"/>
      <c r="J177" s="14">
        <v>1.0</v>
      </c>
      <c r="K177" s="14">
        <v>1.0</v>
      </c>
      <c r="L177" s="29"/>
      <c r="M177" s="11"/>
      <c r="N177" s="29"/>
      <c r="O177" s="14" t="s">
        <v>1556</v>
      </c>
      <c r="P177" s="14"/>
      <c r="Q177" s="14"/>
      <c r="R177" s="14"/>
      <c r="S177" s="14"/>
      <c r="T177" s="14" t="s">
        <v>1556</v>
      </c>
      <c r="U177" s="12"/>
      <c r="V177" s="12"/>
    </row>
    <row r="178" ht="14.25" customHeight="1">
      <c r="A178" s="14">
        <v>23177.0</v>
      </c>
      <c r="B178" s="12" t="s">
        <v>38</v>
      </c>
      <c r="C178" s="54">
        <v>45218.0</v>
      </c>
      <c r="D178" s="25">
        <v>45221.0</v>
      </c>
      <c r="E178" s="25">
        <v>45166.0</v>
      </c>
      <c r="F178" s="25" t="s">
        <v>1761</v>
      </c>
      <c r="G178" s="25" t="s">
        <v>32</v>
      </c>
      <c r="H178" s="12"/>
      <c r="I178" s="14"/>
      <c r="J178" s="14">
        <v>1.0</v>
      </c>
      <c r="K178" s="14">
        <v>1.0</v>
      </c>
      <c r="L178" s="29"/>
      <c r="M178" s="11"/>
      <c r="N178" s="29"/>
      <c r="O178" s="14" t="s">
        <v>1556</v>
      </c>
      <c r="P178" s="14"/>
      <c r="Q178" s="14"/>
      <c r="R178" s="14"/>
      <c r="S178" s="14"/>
      <c r="T178" s="14" t="s">
        <v>1556</v>
      </c>
      <c r="U178" s="12"/>
      <c r="V178" s="12"/>
    </row>
    <row r="179" ht="14.25" customHeight="1">
      <c r="A179" s="14">
        <v>23178.0</v>
      </c>
      <c r="B179" s="12" t="s">
        <v>1018</v>
      </c>
      <c r="C179" s="54">
        <v>45169.0</v>
      </c>
      <c r="D179" s="25">
        <v>45174.0</v>
      </c>
      <c r="E179" s="25">
        <v>45169.0</v>
      </c>
      <c r="F179" s="25" t="s">
        <v>1785</v>
      </c>
      <c r="G179" s="25" t="s">
        <v>32</v>
      </c>
      <c r="H179" s="12"/>
      <c r="I179" s="14"/>
      <c r="J179" s="14">
        <v>1.0</v>
      </c>
      <c r="K179" s="14">
        <v>1.0</v>
      </c>
      <c r="L179" s="29"/>
      <c r="M179" s="11"/>
      <c r="N179" s="29"/>
      <c r="O179" s="14" t="s">
        <v>1556</v>
      </c>
      <c r="P179" s="14"/>
      <c r="Q179" s="14"/>
      <c r="R179" s="14"/>
      <c r="S179" s="14"/>
      <c r="T179" s="14" t="s">
        <v>1556</v>
      </c>
      <c r="U179" s="12"/>
      <c r="V179" s="12"/>
    </row>
    <row r="180" ht="14.25" customHeight="1">
      <c r="A180" s="14">
        <v>23179.0</v>
      </c>
      <c r="B180" s="12" t="s">
        <v>1020</v>
      </c>
      <c r="C180" s="54">
        <v>45177.0</v>
      </c>
      <c r="D180" s="25">
        <v>45179.0</v>
      </c>
      <c r="E180" s="25">
        <v>45171.0</v>
      </c>
      <c r="F180" s="25" t="s">
        <v>1761</v>
      </c>
      <c r="G180" s="25" t="s">
        <v>32</v>
      </c>
      <c r="H180" s="12"/>
      <c r="I180" s="14"/>
      <c r="J180" s="14">
        <v>1.0</v>
      </c>
      <c r="K180" s="14">
        <v>2.0</v>
      </c>
      <c r="L180" s="29"/>
      <c r="M180" s="11"/>
      <c r="N180" s="29"/>
      <c r="O180" s="14"/>
      <c r="P180" s="14"/>
      <c r="Q180" s="14"/>
      <c r="R180" s="14"/>
      <c r="S180" s="14"/>
      <c r="T180" s="14" t="s">
        <v>1556</v>
      </c>
      <c r="U180" s="12"/>
      <c r="V180" s="12"/>
    </row>
    <row r="181" ht="14.25" customHeight="1">
      <c r="A181" s="14">
        <v>23180.0</v>
      </c>
      <c r="B181" s="12" t="s">
        <v>1021</v>
      </c>
      <c r="C181" s="54">
        <v>45186.0</v>
      </c>
      <c r="D181" s="25">
        <v>45191.0</v>
      </c>
      <c r="E181" s="25">
        <v>45184.0</v>
      </c>
      <c r="F181" s="25" t="s">
        <v>1761</v>
      </c>
      <c r="G181" s="25" t="s">
        <v>32</v>
      </c>
      <c r="H181" s="12"/>
      <c r="I181" s="14"/>
      <c r="J181" s="14">
        <v>1.0</v>
      </c>
      <c r="K181" s="14">
        <v>2.0</v>
      </c>
      <c r="L181" s="29"/>
      <c r="M181" s="11"/>
      <c r="N181" s="29"/>
      <c r="O181" s="14"/>
      <c r="P181" s="14"/>
      <c r="Q181" s="14"/>
      <c r="R181" s="14"/>
      <c r="S181" s="14"/>
      <c r="T181" s="14" t="s">
        <v>1556</v>
      </c>
      <c r="U181" s="12"/>
      <c r="V181" s="12"/>
    </row>
    <row r="182" ht="14.25" customHeight="1">
      <c r="A182" s="14">
        <v>23181.0</v>
      </c>
      <c r="B182" s="12" t="s">
        <v>1023</v>
      </c>
      <c r="C182" s="54">
        <v>45219.0</v>
      </c>
      <c r="D182" s="25">
        <v>45221.0</v>
      </c>
      <c r="E182" s="25">
        <v>45191.0</v>
      </c>
      <c r="F182" s="25" t="s">
        <v>1761</v>
      </c>
      <c r="G182" s="25" t="s">
        <v>32</v>
      </c>
      <c r="H182" s="12"/>
      <c r="I182" s="15">
        <v>10.0</v>
      </c>
      <c r="J182" s="14">
        <v>1.0</v>
      </c>
      <c r="K182" s="14">
        <v>2.0</v>
      </c>
      <c r="L182" s="29"/>
      <c r="M182" s="11"/>
      <c r="N182" s="29"/>
      <c r="O182" s="14"/>
      <c r="P182" s="14"/>
      <c r="Q182" s="14"/>
      <c r="R182" s="14"/>
      <c r="S182" s="14"/>
      <c r="T182" s="14" t="s">
        <v>1556</v>
      </c>
      <c r="U182" s="12"/>
      <c r="V182" s="12"/>
    </row>
    <row r="183" ht="14.25" customHeight="1">
      <c r="L183" s="50"/>
      <c r="M183" s="2"/>
      <c r="N183" s="50"/>
    </row>
    <row r="184" ht="14.25" customHeight="1">
      <c r="L184" s="50"/>
      <c r="M184" s="2"/>
      <c r="N184" s="50"/>
    </row>
    <row r="185" ht="14.25" customHeight="1">
      <c r="L185" s="50"/>
      <c r="M185" s="2"/>
      <c r="N185" s="50"/>
    </row>
    <row r="186" ht="14.25" customHeight="1">
      <c r="L186" s="50"/>
      <c r="M186" s="2"/>
      <c r="N186" s="50"/>
    </row>
    <row r="187" ht="14.25" customHeight="1">
      <c r="L187" s="50"/>
      <c r="M187" s="2"/>
      <c r="N187" s="50"/>
    </row>
    <row r="188" ht="14.25" customHeight="1">
      <c r="L188" s="50"/>
      <c r="M188" s="2"/>
      <c r="N188" s="50"/>
    </row>
    <row r="189" ht="14.25" customHeight="1">
      <c r="L189" s="50"/>
      <c r="M189" s="2"/>
      <c r="N189" s="50"/>
    </row>
    <row r="190" ht="14.25" customHeight="1">
      <c r="L190" s="50"/>
      <c r="M190" s="2"/>
      <c r="N190" s="50"/>
    </row>
    <row r="191" ht="14.25" customHeight="1">
      <c r="L191" s="50"/>
      <c r="M191" s="2"/>
      <c r="N191" s="50"/>
    </row>
    <row r="192" ht="14.25" customHeight="1">
      <c r="L192" s="50"/>
      <c r="M192" s="2"/>
      <c r="N192" s="50"/>
    </row>
    <row r="193" ht="14.25" customHeight="1">
      <c r="L193" s="50"/>
      <c r="M193" s="2"/>
      <c r="N193" s="50"/>
    </row>
    <row r="194" ht="14.25" customHeight="1">
      <c r="L194" s="50"/>
      <c r="M194" s="2"/>
      <c r="N194" s="50"/>
    </row>
    <row r="195" ht="14.25" customHeight="1">
      <c r="L195" s="50"/>
      <c r="M195" s="2"/>
      <c r="N195" s="50"/>
    </row>
    <row r="196" ht="14.25" customHeight="1">
      <c r="L196" s="50"/>
      <c r="M196" s="2"/>
      <c r="N196" s="50"/>
    </row>
    <row r="197" ht="14.25" customHeight="1">
      <c r="L197" s="50"/>
      <c r="M197" s="2"/>
      <c r="N197" s="50"/>
    </row>
    <row r="198" ht="14.25" customHeight="1">
      <c r="L198" s="50"/>
      <c r="M198" s="2"/>
      <c r="N198" s="50"/>
    </row>
    <row r="199" ht="14.25" customHeight="1">
      <c r="L199" s="50"/>
      <c r="M199" s="2"/>
      <c r="N199" s="50"/>
    </row>
    <row r="200" ht="14.25" customHeight="1">
      <c r="L200" s="50"/>
      <c r="M200" s="2"/>
      <c r="N200" s="50"/>
    </row>
    <row r="201" ht="14.25" customHeight="1">
      <c r="L201" s="50"/>
      <c r="M201" s="2"/>
      <c r="N201" s="50"/>
    </row>
    <row r="202" ht="14.25" customHeight="1">
      <c r="L202" s="50"/>
      <c r="M202" s="2"/>
      <c r="N202" s="50"/>
    </row>
    <row r="203" ht="14.25" customHeight="1">
      <c r="L203" s="50"/>
      <c r="M203" s="2"/>
      <c r="N203" s="50"/>
    </row>
    <row r="204" ht="14.25" customHeight="1">
      <c r="L204" s="50"/>
      <c r="M204" s="2"/>
      <c r="N204" s="50"/>
    </row>
    <row r="205" ht="14.25" customHeight="1">
      <c r="L205" s="50"/>
      <c r="M205" s="2"/>
      <c r="N205" s="50"/>
    </row>
    <row r="206" ht="14.25" customHeight="1">
      <c r="L206" s="50"/>
      <c r="M206" s="2"/>
      <c r="N206" s="50"/>
    </row>
    <row r="207" ht="14.25" customHeight="1">
      <c r="L207" s="50"/>
      <c r="M207" s="2"/>
      <c r="N207" s="50"/>
    </row>
    <row r="208" ht="14.25" customHeight="1">
      <c r="L208" s="50"/>
      <c r="M208" s="2"/>
      <c r="N208" s="50"/>
    </row>
    <row r="209" ht="14.25" customHeight="1">
      <c r="L209" s="50"/>
      <c r="M209" s="2"/>
      <c r="N209" s="50"/>
    </row>
    <row r="210" ht="14.25" customHeight="1">
      <c r="L210" s="50"/>
      <c r="M210" s="2"/>
      <c r="N210" s="50"/>
    </row>
    <row r="211" ht="14.25" customHeight="1">
      <c r="L211" s="50"/>
      <c r="M211" s="2"/>
      <c r="N211" s="50"/>
    </row>
    <row r="212" ht="14.25" customHeight="1">
      <c r="L212" s="50"/>
      <c r="M212" s="2"/>
      <c r="N212" s="50"/>
    </row>
    <row r="213" ht="14.25" customHeight="1">
      <c r="L213" s="50"/>
      <c r="M213" s="2"/>
      <c r="N213" s="50"/>
    </row>
    <row r="214" ht="14.25" customHeight="1">
      <c r="L214" s="50"/>
      <c r="M214" s="2"/>
      <c r="N214" s="50"/>
    </row>
    <row r="215" ht="14.25" customHeight="1">
      <c r="L215" s="50"/>
      <c r="M215" s="2"/>
      <c r="N215" s="50"/>
    </row>
    <row r="216" ht="14.25" customHeight="1">
      <c r="L216" s="50"/>
      <c r="M216" s="2"/>
      <c r="N216" s="50"/>
    </row>
    <row r="217" ht="14.25" customHeight="1">
      <c r="L217" s="50"/>
      <c r="M217" s="2"/>
      <c r="N217" s="50"/>
    </row>
    <row r="218" ht="14.25" customHeight="1">
      <c r="L218" s="50"/>
      <c r="M218" s="2"/>
      <c r="N218" s="50"/>
    </row>
    <row r="219" ht="14.25" customHeight="1">
      <c r="L219" s="50"/>
      <c r="M219" s="2"/>
      <c r="N219" s="50"/>
    </row>
    <row r="220" ht="14.25" customHeight="1">
      <c r="L220" s="50"/>
      <c r="M220" s="2"/>
      <c r="N220" s="50"/>
    </row>
    <row r="221" ht="14.25" customHeight="1">
      <c r="L221" s="50"/>
      <c r="M221" s="2"/>
      <c r="N221" s="50"/>
    </row>
    <row r="222" ht="14.25" customHeight="1">
      <c r="L222" s="50"/>
      <c r="M222" s="2"/>
      <c r="N222" s="50"/>
    </row>
    <row r="223" ht="14.25" customHeight="1">
      <c r="L223" s="50"/>
      <c r="M223" s="2"/>
      <c r="N223" s="50"/>
    </row>
    <row r="224" ht="14.25" customHeight="1">
      <c r="L224" s="50"/>
      <c r="M224" s="2"/>
      <c r="N224" s="50"/>
    </row>
    <row r="225" ht="14.25" customHeight="1">
      <c r="L225" s="50"/>
      <c r="M225" s="2"/>
      <c r="N225" s="50"/>
    </row>
    <row r="226" ht="14.25" customHeight="1">
      <c r="L226" s="50"/>
      <c r="M226" s="2"/>
      <c r="N226" s="50"/>
    </row>
    <row r="227" ht="14.25" customHeight="1">
      <c r="L227" s="50"/>
      <c r="M227" s="2"/>
      <c r="N227" s="50"/>
    </row>
    <row r="228" ht="14.25" customHeight="1">
      <c r="L228" s="50"/>
      <c r="M228" s="2"/>
      <c r="N228" s="50"/>
    </row>
    <row r="229" ht="14.25" customHeight="1">
      <c r="L229" s="50"/>
      <c r="M229" s="2"/>
      <c r="N229" s="50"/>
    </row>
    <row r="230" ht="14.25" customHeight="1">
      <c r="L230" s="50"/>
      <c r="M230" s="2"/>
      <c r="N230" s="50"/>
    </row>
    <row r="231" ht="14.25" customHeight="1">
      <c r="L231" s="50"/>
      <c r="M231" s="2"/>
      <c r="N231" s="50"/>
    </row>
    <row r="232" ht="14.25" customHeight="1">
      <c r="L232" s="50"/>
      <c r="M232" s="2"/>
      <c r="N232" s="50"/>
    </row>
    <row r="233" ht="14.25" customHeight="1">
      <c r="L233" s="50"/>
      <c r="M233" s="2"/>
      <c r="N233" s="50"/>
    </row>
    <row r="234" ht="14.25" customHeight="1">
      <c r="L234" s="50"/>
      <c r="M234" s="2"/>
      <c r="N234" s="50"/>
    </row>
    <row r="235" ht="14.25" customHeight="1">
      <c r="L235" s="50"/>
      <c r="M235" s="2"/>
      <c r="N235" s="50"/>
    </row>
    <row r="236" ht="14.25" customHeight="1">
      <c r="L236" s="50"/>
      <c r="M236" s="2"/>
      <c r="N236" s="50"/>
    </row>
    <row r="237" ht="14.25" customHeight="1">
      <c r="L237" s="50"/>
      <c r="M237" s="2"/>
      <c r="N237" s="50"/>
    </row>
    <row r="238" ht="14.25" customHeight="1">
      <c r="L238" s="50"/>
      <c r="M238" s="2"/>
      <c r="N238" s="50"/>
    </row>
    <row r="239" ht="14.25" customHeight="1">
      <c r="L239" s="50"/>
      <c r="M239" s="2"/>
      <c r="N239" s="50"/>
    </row>
    <row r="240" ht="14.25" customHeight="1">
      <c r="L240" s="50"/>
      <c r="M240" s="2"/>
      <c r="N240" s="50"/>
    </row>
    <row r="241" ht="14.25" customHeight="1">
      <c r="L241" s="50"/>
      <c r="M241" s="2"/>
      <c r="N241" s="50"/>
    </row>
    <row r="242" ht="14.25" customHeight="1">
      <c r="L242" s="50"/>
      <c r="M242" s="2"/>
      <c r="N242" s="50"/>
    </row>
    <row r="243" ht="14.25" customHeight="1">
      <c r="L243" s="50"/>
      <c r="M243" s="2"/>
      <c r="N243" s="50"/>
    </row>
    <row r="244" ht="14.25" customHeight="1">
      <c r="L244" s="50"/>
      <c r="M244" s="2"/>
      <c r="N244" s="50"/>
    </row>
    <row r="245" ht="14.25" customHeight="1">
      <c r="L245" s="50"/>
      <c r="M245" s="2"/>
      <c r="N245" s="50"/>
    </row>
    <row r="246" ht="14.25" customHeight="1">
      <c r="L246" s="50"/>
      <c r="M246" s="2"/>
      <c r="N246" s="50"/>
    </row>
    <row r="247" ht="14.25" customHeight="1">
      <c r="L247" s="50"/>
      <c r="M247" s="2"/>
      <c r="N247" s="50"/>
    </row>
    <row r="248" ht="14.25" customHeight="1">
      <c r="L248" s="50"/>
      <c r="M248" s="2"/>
      <c r="N248" s="50"/>
    </row>
    <row r="249" ht="14.25" customHeight="1">
      <c r="L249" s="50"/>
      <c r="M249" s="2"/>
      <c r="N249" s="50"/>
    </row>
    <row r="250" ht="14.25" customHeight="1">
      <c r="L250" s="50"/>
      <c r="M250" s="2"/>
      <c r="N250" s="50"/>
    </row>
    <row r="251" ht="14.25" customHeight="1">
      <c r="L251" s="50"/>
      <c r="M251" s="2"/>
      <c r="N251" s="50"/>
    </row>
    <row r="252" ht="14.25" customHeight="1">
      <c r="L252" s="50"/>
      <c r="M252" s="2"/>
      <c r="N252" s="50"/>
    </row>
    <row r="253" ht="14.25" customHeight="1">
      <c r="L253" s="50"/>
      <c r="M253" s="2"/>
      <c r="N253" s="50"/>
    </row>
    <row r="254" ht="14.25" customHeight="1">
      <c r="L254" s="50"/>
      <c r="M254" s="2"/>
      <c r="N254" s="50"/>
    </row>
    <row r="255" ht="14.25" customHeight="1">
      <c r="L255" s="50"/>
      <c r="M255" s="2"/>
      <c r="N255" s="50"/>
    </row>
    <row r="256" ht="14.25" customHeight="1">
      <c r="L256" s="50"/>
      <c r="M256" s="2"/>
      <c r="N256" s="50"/>
    </row>
    <row r="257" ht="14.25" customHeight="1">
      <c r="L257" s="50"/>
      <c r="M257" s="2"/>
      <c r="N257" s="50"/>
    </row>
    <row r="258" ht="14.25" customHeight="1">
      <c r="L258" s="50"/>
      <c r="M258" s="2"/>
      <c r="N258" s="50"/>
    </row>
    <row r="259" ht="14.25" customHeight="1">
      <c r="L259" s="50"/>
      <c r="M259" s="2"/>
      <c r="N259" s="50"/>
    </row>
    <row r="260" ht="14.25" customHeight="1">
      <c r="L260" s="50"/>
      <c r="M260" s="2"/>
      <c r="N260" s="50"/>
    </row>
    <row r="261" ht="14.25" customHeight="1">
      <c r="L261" s="50"/>
      <c r="M261" s="2"/>
      <c r="N261" s="50"/>
    </row>
    <row r="262" ht="14.25" customHeight="1">
      <c r="L262" s="50"/>
      <c r="M262" s="2"/>
      <c r="N262" s="50"/>
    </row>
    <row r="263" ht="14.25" customHeight="1">
      <c r="L263" s="50"/>
      <c r="M263" s="2"/>
      <c r="N263" s="50"/>
    </row>
    <row r="264" ht="14.25" customHeight="1">
      <c r="L264" s="50"/>
      <c r="M264" s="2"/>
      <c r="N264" s="50"/>
    </row>
    <row r="265" ht="14.25" customHeight="1">
      <c r="L265" s="50"/>
      <c r="M265" s="2"/>
      <c r="N265" s="50"/>
    </row>
    <row r="266" ht="14.25" customHeight="1">
      <c r="L266" s="50"/>
      <c r="M266" s="2"/>
      <c r="N266" s="50"/>
    </row>
    <row r="267" ht="14.25" customHeight="1">
      <c r="L267" s="50"/>
      <c r="M267" s="2"/>
      <c r="N267" s="50"/>
    </row>
    <row r="268" ht="14.25" customHeight="1">
      <c r="L268" s="50"/>
      <c r="M268" s="2"/>
      <c r="N268" s="50"/>
    </row>
    <row r="269" ht="14.25" customHeight="1">
      <c r="L269" s="50"/>
      <c r="M269" s="2"/>
      <c r="N269" s="50"/>
    </row>
    <row r="270" ht="14.25" customHeight="1">
      <c r="L270" s="50"/>
      <c r="M270" s="2"/>
      <c r="N270" s="50"/>
    </row>
    <row r="271" ht="14.25" customHeight="1">
      <c r="L271" s="50"/>
      <c r="M271" s="2"/>
      <c r="N271" s="50"/>
    </row>
    <row r="272" ht="14.25" customHeight="1">
      <c r="L272" s="50"/>
      <c r="M272" s="2"/>
      <c r="N272" s="50"/>
    </row>
    <row r="273" ht="14.25" customHeight="1">
      <c r="L273" s="50"/>
      <c r="M273" s="2"/>
      <c r="N273" s="50"/>
    </row>
    <row r="274" ht="14.25" customHeight="1">
      <c r="L274" s="50"/>
      <c r="M274" s="2"/>
      <c r="N274" s="50"/>
    </row>
    <row r="275" ht="14.25" customHeight="1">
      <c r="L275" s="50"/>
      <c r="M275" s="2"/>
      <c r="N275" s="50"/>
    </row>
    <row r="276" ht="14.25" customHeight="1">
      <c r="L276" s="50"/>
      <c r="M276" s="2"/>
      <c r="N276" s="50"/>
    </row>
    <row r="277" ht="14.25" customHeight="1">
      <c r="L277" s="50"/>
      <c r="M277" s="2"/>
      <c r="N277" s="50"/>
    </row>
    <row r="278" ht="14.25" customHeight="1">
      <c r="L278" s="50"/>
      <c r="M278" s="2"/>
      <c r="N278" s="50"/>
    </row>
    <row r="279" ht="14.25" customHeight="1">
      <c r="L279" s="50"/>
      <c r="M279" s="2"/>
      <c r="N279" s="50"/>
    </row>
    <row r="280" ht="14.25" customHeight="1">
      <c r="L280" s="50"/>
      <c r="M280" s="2"/>
      <c r="N280" s="50"/>
    </row>
    <row r="281" ht="14.25" customHeight="1">
      <c r="L281" s="50"/>
      <c r="M281" s="2"/>
      <c r="N281" s="50"/>
    </row>
    <row r="282" ht="14.25" customHeight="1">
      <c r="L282" s="50"/>
      <c r="M282" s="2"/>
      <c r="N282" s="50"/>
    </row>
    <row r="283" ht="14.25" customHeight="1">
      <c r="L283" s="50"/>
      <c r="M283" s="2"/>
      <c r="N283" s="50"/>
    </row>
    <row r="284" ht="14.25" customHeight="1">
      <c r="L284" s="50"/>
      <c r="M284" s="2"/>
      <c r="N284" s="50"/>
    </row>
    <row r="285" ht="14.25" customHeight="1">
      <c r="L285" s="50"/>
      <c r="M285" s="2"/>
      <c r="N285" s="50"/>
    </row>
    <row r="286" ht="14.25" customHeight="1">
      <c r="L286" s="50"/>
      <c r="M286" s="2"/>
      <c r="N286" s="50"/>
    </row>
    <row r="287" ht="14.25" customHeight="1">
      <c r="L287" s="50"/>
      <c r="M287" s="2"/>
      <c r="N287" s="50"/>
    </row>
    <row r="288" ht="14.25" customHeight="1">
      <c r="L288" s="50"/>
      <c r="M288" s="2"/>
      <c r="N288" s="50"/>
    </row>
    <row r="289" ht="14.25" customHeight="1">
      <c r="L289" s="50"/>
      <c r="M289" s="2"/>
      <c r="N289" s="50"/>
    </row>
    <row r="290" ht="14.25" customHeight="1">
      <c r="L290" s="50"/>
      <c r="M290" s="2"/>
      <c r="N290" s="50"/>
    </row>
    <row r="291" ht="14.25" customHeight="1">
      <c r="L291" s="50"/>
      <c r="M291" s="2"/>
      <c r="N291" s="50"/>
    </row>
    <row r="292" ht="14.25" customHeight="1">
      <c r="L292" s="50"/>
      <c r="M292" s="2"/>
      <c r="N292" s="50"/>
    </row>
    <row r="293" ht="14.25" customHeight="1">
      <c r="L293" s="50"/>
      <c r="M293" s="2"/>
      <c r="N293" s="50"/>
    </row>
    <row r="294" ht="14.25" customHeight="1">
      <c r="L294" s="50"/>
      <c r="M294" s="2"/>
      <c r="N294" s="50"/>
    </row>
    <row r="295" ht="14.25" customHeight="1">
      <c r="L295" s="50"/>
      <c r="M295" s="2"/>
      <c r="N295" s="50"/>
    </row>
    <row r="296" ht="14.25" customHeight="1">
      <c r="L296" s="50"/>
      <c r="M296" s="2"/>
      <c r="N296" s="50"/>
    </row>
    <row r="297" ht="14.25" customHeight="1">
      <c r="L297" s="50"/>
      <c r="M297" s="2"/>
      <c r="N297" s="50"/>
    </row>
    <row r="298" ht="14.25" customHeight="1">
      <c r="L298" s="50"/>
      <c r="M298" s="2"/>
      <c r="N298" s="50"/>
    </row>
    <row r="299" ht="14.25" customHeight="1">
      <c r="L299" s="50"/>
      <c r="M299" s="2"/>
      <c r="N299" s="50"/>
    </row>
    <row r="300" ht="14.25" customHeight="1">
      <c r="L300" s="50"/>
      <c r="M300" s="2"/>
      <c r="N300" s="50"/>
    </row>
    <row r="301" ht="14.25" customHeight="1">
      <c r="L301" s="50"/>
      <c r="M301" s="2"/>
      <c r="N301" s="50"/>
    </row>
    <row r="302" ht="14.25" customHeight="1">
      <c r="L302" s="50"/>
      <c r="M302" s="2"/>
      <c r="N302" s="50"/>
    </row>
    <row r="303" ht="14.25" customHeight="1">
      <c r="L303" s="50"/>
      <c r="M303" s="2"/>
      <c r="N303" s="50"/>
    </row>
    <row r="304" ht="14.25" customHeight="1">
      <c r="L304" s="50"/>
      <c r="M304" s="2"/>
      <c r="N304" s="50"/>
    </row>
    <row r="305" ht="14.25" customHeight="1">
      <c r="L305" s="50"/>
      <c r="M305" s="2"/>
      <c r="N305" s="50"/>
    </row>
    <row r="306" ht="14.25" customHeight="1">
      <c r="L306" s="50"/>
      <c r="M306" s="2"/>
      <c r="N306" s="50"/>
    </row>
    <row r="307" ht="14.25" customHeight="1">
      <c r="L307" s="50"/>
      <c r="M307" s="2"/>
      <c r="N307" s="50"/>
    </row>
    <row r="308" ht="14.25" customHeight="1">
      <c r="L308" s="50"/>
      <c r="M308" s="2"/>
      <c r="N308" s="50"/>
    </row>
    <row r="309" ht="14.25" customHeight="1">
      <c r="L309" s="50"/>
      <c r="M309" s="2"/>
      <c r="N309" s="50"/>
    </row>
    <row r="310" ht="14.25" customHeight="1">
      <c r="L310" s="50"/>
      <c r="M310" s="2"/>
      <c r="N310" s="50"/>
    </row>
    <row r="311" ht="14.25" customHeight="1">
      <c r="L311" s="50"/>
      <c r="M311" s="2"/>
      <c r="N311" s="50"/>
    </row>
    <row r="312" ht="14.25" customHeight="1">
      <c r="L312" s="50"/>
      <c r="M312" s="2"/>
      <c r="N312" s="50"/>
    </row>
    <row r="313" ht="14.25" customHeight="1">
      <c r="L313" s="50"/>
      <c r="M313" s="2"/>
      <c r="N313" s="50"/>
    </row>
    <row r="314" ht="14.25" customHeight="1">
      <c r="L314" s="50"/>
      <c r="M314" s="2"/>
      <c r="N314" s="50"/>
    </row>
    <row r="315" ht="14.25" customHeight="1">
      <c r="L315" s="50"/>
      <c r="M315" s="2"/>
      <c r="N315" s="50"/>
    </row>
    <row r="316" ht="14.25" customHeight="1">
      <c r="L316" s="50"/>
      <c r="M316" s="2"/>
      <c r="N316" s="50"/>
    </row>
    <row r="317" ht="14.25" customHeight="1">
      <c r="L317" s="50"/>
      <c r="M317" s="2"/>
      <c r="N317" s="50"/>
    </row>
    <row r="318" ht="14.25" customHeight="1">
      <c r="L318" s="50"/>
      <c r="M318" s="2"/>
      <c r="N318" s="50"/>
    </row>
    <row r="319" ht="14.25" customHeight="1">
      <c r="L319" s="50"/>
      <c r="M319" s="2"/>
      <c r="N319" s="50"/>
    </row>
    <row r="320" ht="14.25" customHeight="1">
      <c r="L320" s="50"/>
      <c r="M320" s="2"/>
      <c r="N320" s="50"/>
    </row>
    <row r="321" ht="14.25" customHeight="1">
      <c r="L321" s="50"/>
      <c r="M321" s="2"/>
      <c r="N321" s="50"/>
    </row>
    <row r="322" ht="14.25" customHeight="1">
      <c r="L322" s="50"/>
      <c r="M322" s="2"/>
      <c r="N322" s="50"/>
    </row>
    <row r="323" ht="14.25" customHeight="1">
      <c r="L323" s="50"/>
      <c r="M323" s="2"/>
      <c r="N323" s="50"/>
    </row>
    <row r="324" ht="14.25" customHeight="1">
      <c r="L324" s="50"/>
      <c r="M324" s="2"/>
      <c r="N324" s="50"/>
    </row>
    <row r="325" ht="14.25" customHeight="1">
      <c r="L325" s="50"/>
      <c r="M325" s="2"/>
      <c r="N325" s="50"/>
    </row>
    <row r="326" ht="14.25" customHeight="1">
      <c r="L326" s="50"/>
      <c r="M326" s="2"/>
      <c r="N326" s="50"/>
    </row>
    <row r="327" ht="14.25" customHeight="1">
      <c r="L327" s="50"/>
      <c r="M327" s="2"/>
      <c r="N327" s="50"/>
    </row>
    <row r="328" ht="14.25" customHeight="1">
      <c r="L328" s="50"/>
      <c r="M328" s="2"/>
      <c r="N328" s="50"/>
    </row>
    <row r="329" ht="14.25" customHeight="1">
      <c r="L329" s="50"/>
      <c r="M329" s="2"/>
      <c r="N329" s="50"/>
    </row>
    <row r="330" ht="14.25" customHeight="1">
      <c r="L330" s="50"/>
      <c r="M330" s="2"/>
      <c r="N330" s="50"/>
    </row>
    <row r="331" ht="14.25" customHeight="1">
      <c r="L331" s="50"/>
      <c r="M331" s="2"/>
      <c r="N331" s="50"/>
    </row>
    <row r="332" ht="14.25" customHeight="1">
      <c r="L332" s="50"/>
      <c r="M332" s="2"/>
      <c r="N332" s="50"/>
    </row>
    <row r="333" ht="14.25" customHeight="1">
      <c r="L333" s="50"/>
      <c r="M333" s="2"/>
      <c r="N333" s="50"/>
    </row>
    <row r="334" ht="14.25" customHeight="1">
      <c r="L334" s="50"/>
      <c r="M334" s="2"/>
      <c r="N334" s="50"/>
    </row>
    <row r="335" ht="14.25" customHeight="1">
      <c r="L335" s="50"/>
      <c r="M335" s="2"/>
      <c r="N335" s="50"/>
    </row>
    <row r="336" ht="14.25" customHeight="1">
      <c r="L336" s="50"/>
      <c r="M336" s="2"/>
      <c r="N336" s="50"/>
    </row>
    <row r="337" ht="14.25" customHeight="1">
      <c r="L337" s="50"/>
      <c r="M337" s="2"/>
      <c r="N337" s="50"/>
    </row>
    <row r="338" ht="14.25" customHeight="1">
      <c r="L338" s="50"/>
      <c r="M338" s="2"/>
      <c r="N338" s="50"/>
    </row>
    <row r="339" ht="14.25" customHeight="1">
      <c r="L339" s="50"/>
      <c r="M339" s="2"/>
      <c r="N339" s="50"/>
    </row>
    <row r="340" ht="14.25" customHeight="1">
      <c r="L340" s="50"/>
      <c r="M340" s="2"/>
      <c r="N340" s="50"/>
    </row>
    <row r="341" ht="14.25" customHeight="1">
      <c r="L341" s="50"/>
      <c r="M341" s="2"/>
      <c r="N341" s="50"/>
    </row>
    <row r="342" ht="14.25" customHeight="1">
      <c r="L342" s="50"/>
      <c r="M342" s="2"/>
      <c r="N342" s="50"/>
    </row>
    <row r="343" ht="14.25" customHeight="1">
      <c r="L343" s="50"/>
      <c r="M343" s="2"/>
      <c r="N343" s="50"/>
    </row>
    <row r="344" ht="14.25" customHeight="1">
      <c r="L344" s="50"/>
      <c r="M344" s="2"/>
      <c r="N344" s="50"/>
    </row>
    <row r="345" ht="14.25" customHeight="1">
      <c r="L345" s="50"/>
      <c r="M345" s="2"/>
      <c r="N345" s="50"/>
    </row>
    <row r="346" ht="14.25" customHeight="1">
      <c r="L346" s="50"/>
      <c r="M346" s="2"/>
      <c r="N346" s="50"/>
    </row>
    <row r="347" ht="14.25" customHeight="1">
      <c r="L347" s="50"/>
      <c r="M347" s="2"/>
      <c r="N347" s="50"/>
    </row>
    <row r="348" ht="14.25" customHeight="1">
      <c r="L348" s="50"/>
      <c r="M348" s="2"/>
      <c r="N348" s="50"/>
    </row>
    <row r="349" ht="14.25" customHeight="1">
      <c r="L349" s="50"/>
      <c r="M349" s="2"/>
      <c r="N349" s="50"/>
    </row>
    <row r="350" ht="14.25" customHeight="1">
      <c r="L350" s="50"/>
      <c r="M350" s="2"/>
      <c r="N350" s="50"/>
    </row>
    <row r="351" ht="14.25" customHeight="1">
      <c r="L351" s="50"/>
      <c r="M351" s="2"/>
      <c r="N351" s="50"/>
    </row>
    <row r="352" ht="14.25" customHeight="1">
      <c r="L352" s="50"/>
      <c r="M352" s="2"/>
      <c r="N352" s="50"/>
    </row>
    <row r="353" ht="14.25" customHeight="1">
      <c r="L353" s="50"/>
      <c r="M353" s="2"/>
      <c r="N353" s="50"/>
    </row>
    <row r="354" ht="14.25" customHeight="1">
      <c r="L354" s="50"/>
      <c r="M354" s="2"/>
      <c r="N354" s="50"/>
    </row>
    <row r="355" ht="14.25" customHeight="1">
      <c r="L355" s="50"/>
      <c r="M355" s="2"/>
      <c r="N355" s="50"/>
    </row>
    <row r="356" ht="14.25" customHeight="1">
      <c r="L356" s="50"/>
      <c r="M356" s="2"/>
      <c r="N356" s="50"/>
    </row>
    <row r="357" ht="14.25" customHeight="1">
      <c r="L357" s="50"/>
      <c r="M357" s="2"/>
      <c r="N357" s="50"/>
    </row>
    <row r="358" ht="14.25" customHeight="1">
      <c r="L358" s="50"/>
      <c r="M358" s="2"/>
      <c r="N358" s="50"/>
    </row>
    <row r="359" ht="14.25" customHeight="1">
      <c r="L359" s="50"/>
      <c r="M359" s="2"/>
      <c r="N359" s="50"/>
    </row>
    <row r="360" ht="14.25" customHeight="1">
      <c r="L360" s="50"/>
      <c r="M360" s="2"/>
      <c r="N360" s="50"/>
    </row>
    <row r="361" ht="14.25" customHeight="1">
      <c r="L361" s="50"/>
      <c r="M361" s="2"/>
      <c r="N361" s="50"/>
    </row>
    <row r="362" ht="14.25" customHeight="1">
      <c r="L362" s="50"/>
      <c r="M362" s="2"/>
      <c r="N362" s="50"/>
    </row>
    <row r="363" ht="14.25" customHeight="1">
      <c r="L363" s="50"/>
      <c r="M363" s="2"/>
      <c r="N363" s="50"/>
    </row>
    <row r="364" ht="14.25" customHeight="1">
      <c r="L364" s="50"/>
      <c r="M364" s="2"/>
      <c r="N364" s="50"/>
    </row>
    <row r="365" ht="14.25" customHeight="1">
      <c r="L365" s="50"/>
      <c r="M365" s="2"/>
      <c r="N365" s="50"/>
    </row>
    <row r="366" ht="14.25" customHeight="1">
      <c r="L366" s="50"/>
      <c r="M366" s="2"/>
      <c r="N366" s="50"/>
    </row>
    <row r="367" ht="14.25" customHeight="1">
      <c r="L367" s="50"/>
      <c r="M367" s="2"/>
      <c r="N367" s="50"/>
    </row>
    <row r="368" ht="14.25" customHeight="1">
      <c r="L368" s="50"/>
      <c r="M368" s="2"/>
      <c r="N368" s="50"/>
    </row>
    <row r="369" ht="14.25" customHeight="1">
      <c r="L369" s="50"/>
      <c r="M369" s="2"/>
      <c r="N369" s="50"/>
    </row>
    <row r="370" ht="14.25" customHeight="1">
      <c r="L370" s="50"/>
      <c r="M370" s="2"/>
      <c r="N370" s="50"/>
    </row>
    <row r="371" ht="14.25" customHeight="1">
      <c r="L371" s="50"/>
      <c r="M371" s="2"/>
      <c r="N371" s="50"/>
    </row>
    <row r="372" ht="14.25" customHeight="1">
      <c r="L372" s="50"/>
      <c r="M372" s="2"/>
      <c r="N372" s="50"/>
    </row>
    <row r="373" ht="14.25" customHeight="1">
      <c r="L373" s="50"/>
      <c r="M373" s="2"/>
      <c r="N373" s="50"/>
    </row>
    <row r="374" ht="14.25" customHeight="1">
      <c r="L374" s="50"/>
      <c r="M374" s="2"/>
      <c r="N374" s="50"/>
    </row>
    <row r="375" ht="14.25" customHeight="1">
      <c r="L375" s="50"/>
      <c r="M375" s="2"/>
      <c r="N375" s="50"/>
    </row>
    <row r="376" ht="14.25" customHeight="1">
      <c r="L376" s="50"/>
      <c r="M376" s="2"/>
      <c r="N376" s="50"/>
    </row>
    <row r="377" ht="14.25" customHeight="1">
      <c r="L377" s="50"/>
      <c r="M377" s="2"/>
      <c r="N377" s="50"/>
    </row>
    <row r="378" ht="14.25" customHeight="1">
      <c r="L378" s="50"/>
      <c r="M378" s="2"/>
      <c r="N378" s="50"/>
    </row>
    <row r="379" ht="14.25" customHeight="1">
      <c r="L379" s="50"/>
      <c r="M379" s="2"/>
      <c r="N379" s="50"/>
    </row>
    <row r="380" ht="14.25" customHeight="1">
      <c r="L380" s="50"/>
      <c r="M380" s="2"/>
      <c r="N380" s="50"/>
    </row>
    <row r="381" ht="14.25" customHeight="1">
      <c r="L381" s="50"/>
      <c r="M381" s="2"/>
      <c r="N381" s="50"/>
    </row>
    <row r="382" ht="14.25" customHeight="1">
      <c r="L382" s="50"/>
      <c r="M382" s="2"/>
      <c r="N382" s="50"/>
    </row>
    <row r="383" ht="14.25" customHeight="1">
      <c r="L383" s="50"/>
      <c r="M383" s="2"/>
      <c r="N383" s="50"/>
    </row>
    <row r="384" ht="14.25" customHeight="1">
      <c r="L384" s="50"/>
      <c r="M384" s="2"/>
      <c r="N384" s="50"/>
    </row>
    <row r="385" ht="14.25" customHeight="1">
      <c r="L385" s="50"/>
      <c r="M385" s="2"/>
      <c r="N385" s="50"/>
    </row>
    <row r="386" ht="14.25" customHeight="1">
      <c r="L386" s="50"/>
      <c r="M386" s="2"/>
      <c r="N386" s="50"/>
    </row>
    <row r="387" ht="14.25" customHeight="1">
      <c r="L387" s="50"/>
      <c r="M387" s="2"/>
      <c r="N387" s="50"/>
    </row>
    <row r="388" ht="14.25" customHeight="1">
      <c r="L388" s="50"/>
      <c r="M388" s="2"/>
      <c r="N388" s="50"/>
    </row>
    <row r="389" ht="14.25" customHeight="1">
      <c r="L389" s="50"/>
      <c r="M389" s="2"/>
      <c r="N389" s="50"/>
    </row>
    <row r="390" ht="14.25" customHeight="1">
      <c r="L390" s="50"/>
      <c r="M390" s="2"/>
      <c r="N390" s="50"/>
    </row>
    <row r="391" ht="14.25" customHeight="1">
      <c r="L391" s="50"/>
      <c r="M391" s="2"/>
      <c r="N391" s="50"/>
    </row>
    <row r="392" ht="14.25" customHeight="1">
      <c r="L392" s="50"/>
      <c r="M392" s="2"/>
      <c r="N392" s="50"/>
    </row>
    <row r="393" ht="14.25" customHeight="1">
      <c r="L393" s="50"/>
      <c r="M393" s="2"/>
      <c r="N393" s="50"/>
    </row>
    <row r="394" ht="14.25" customHeight="1">
      <c r="L394" s="50"/>
      <c r="M394" s="2"/>
      <c r="N394" s="50"/>
    </row>
    <row r="395" ht="14.25" customHeight="1">
      <c r="L395" s="50"/>
      <c r="M395" s="2"/>
      <c r="N395" s="50"/>
    </row>
    <row r="396" ht="14.25" customHeight="1">
      <c r="L396" s="50"/>
      <c r="M396" s="2"/>
      <c r="N396" s="50"/>
    </row>
    <row r="397" ht="14.25" customHeight="1">
      <c r="L397" s="50"/>
      <c r="M397" s="2"/>
      <c r="N397" s="50"/>
    </row>
    <row r="398" ht="14.25" customHeight="1">
      <c r="L398" s="50"/>
      <c r="M398" s="2"/>
      <c r="N398" s="50"/>
    </row>
    <row r="399" ht="14.25" customHeight="1">
      <c r="L399" s="50"/>
      <c r="M399" s="2"/>
      <c r="N399" s="50"/>
    </row>
    <row r="400" ht="14.25" customHeight="1">
      <c r="L400" s="50"/>
      <c r="M400" s="2"/>
      <c r="N400" s="50"/>
    </row>
    <row r="401" ht="14.25" customHeight="1">
      <c r="L401" s="50"/>
      <c r="M401" s="2"/>
      <c r="N401" s="50"/>
    </row>
    <row r="402" ht="14.25" customHeight="1">
      <c r="L402" s="50"/>
      <c r="M402" s="2"/>
      <c r="N402" s="50"/>
    </row>
    <row r="403" ht="14.25" customHeight="1">
      <c r="L403" s="50"/>
      <c r="M403" s="2"/>
      <c r="N403" s="50"/>
    </row>
    <row r="404" ht="14.25" customHeight="1">
      <c r="L404" s="50"/>
      <c r="M404" s="2"/>
      <c r="N404" s="50"/>
    </row>
    <row r="405" ht="14.25" customHeight="1">
      <c r="L405" s="50"/>
      <c r="M405" s="2"/>
      <c r="N405" s="50"/>
    </row>
    <row r="406" ht="14.25" customHeight="1">
      <c r="L406" s="50"/>
      <c r="M406" s="2"/>
      <c r="N406" s="50"/>
    </row>
    <row r="407" ht="14.25" customHeight="1">
      <c r="L407" s="50"/>
      <c r="M407" s="2"/>
      <c r="N407" s="50"/>
    </row>
    <row r="408" ht="14.25" customHeight="1">
      <c r="L408" s="50"/>
      <c r="M408" s="2"/>
      <c r="N408" s="50"/>
    </row>
    <row r="409" ht="14.25" customHeight="1">
      <c r="L409" s="50"/>
      <c r="M409" s="2"/>
      <c r="N409" s="50"/>
    </row>
    <row r="410" ht="14.25" customHeight="1">
      <c r="L410" s="50"/>
      <c r="M410" s="2"/>
      <c r="N410" s="50"/>
    </row>
    <row r="411" ht="14.25" customHeight="1">
      <c r="L411" s="50"/>
      <c r="M411" s="2"/>
      <c r="N411" s="50"/>
    </row>
    <row r="412" ht="14.25" customHeight="1">
      <c r="L412" s="50"/>
      <c r="M412" s="2"/>
      <c r="N412" s="50"/>
    </row>
    <row r="413" ht="14.25" customHeight="1">
      <c r="L413" s="50"/>
      <c r="M413" s="2"/>
      <c r="N413" s="50"/>
    </row>
    <row r="414" ht="14.25" customHeight="1">
      <c r="L414" s="50"/>
      <c r="M414" s="2"/>
      <c r="N414" s="50"/>
    </row>
    <row r="415" ht="14.25" customHeight="1">
      <c r="L415" s="50"/>
      <c r="M415" s="2"/>
      <c r="N415" s="50"/>
    </row>
    <row r="416" ht="14.25" customHeight="1">
      <c r="L416" s="50"/>
      <c r="M416" s="2"/>
      <c r="N416" s="50"/>
    </row>
    <row r="417" ht="14.25" customHeight="1">
      <c r="L417" s="50"/>
      <c r="M417" s="2"/>
      <c r="N417" s="50"/>
    </row>
    <row r="418" ht="14.25" customHeight="1">
      <c r="L418" s="50"/>
      <c r="M418" s="2"/>
      <c r="N418" s="50"/>
    </row>
    <row r="419" ht="14.25" customHeight="1">
      <c r="L419" s="50"/>
      <c r="M419" s="2"/>
      <c r="N419" s="50"/>
    </row>
    <row r="420" ht="14.25" customHeight="1">
      <c r="L420" s="50"/>
      <c r="M420" s="2"/>
      <c r="N420" s="50"/>
    </row>
    <row r="421" ht="14.25" customHeight="1">
      <c r="L421" s="50"/>
      <c r="M421" s="2"/>
      <c r="N421" s="50"/>
    </row>
    <row r="422" ht="14.25" customHeight="1">
      <c r="L422" s="50"/>
      <c r="M422" s="2"/>
      <c r="N422" s="50"/>
    </row>
    <row r="423" ht="14.25" customHeight="1">
      <c r="L423" s="50"/>
      <c r="M423" s="2"/>
      <c r="N423" s="50"/>
    </row>
    <row r="424" ht="14.25" customHeight="1">
      <c r="L424" s="50"/>
      <c r="M424" s="2"/>
      <c r="N424" s="50"/>
    </row>
    <row r="425" ht="14.25" customHeight="1">
      <c r="L425" s="50"/>
      <c r="M425" s="2"/>
      <c r="N425" s="50"/>
    </row>
    <row r="426" ht="14.25" customHeight="1">
      <c r="L426" s="50"/>
      <c r="M426" s="2"/>
      <c r="N426" s="50"/>
    </row>
    <row r="427" ht="14.25" customHeight="1">
      <c r="L427" s="50"/>
      <c r="M427" s="2"/>
      <c r="N427" s="50"/>
    </row>
    <row r="428" ht="14.25" customHeight="1">
      <c r="L428" s="50"/>
      <c r="M428" s="2"/>
      <c r="N428" s="50"/>
    </row>
    <row r="429" ht="14.25" customHeight="1">
      <c r="L429" s="50"/>
      <c r="M429" s="2"/>
      <c r="N429" s="50"/>
    </row>
    <row r="430" ht="14.25" customHeight="1">
      <c r="L430" s="50"/>
      <c r="M430" s="2"/>
      <c r="N430" s="50"/>
    </row>
    <row r="431" ht="14.25" customHeight="1">
      <c r="L431" s="50"/>
      <c r="M431" s="2"/>
      <c r="N431" s="50"/>
    </row>
    <row r="432" ht="14.25" customHeight="1">
      <c r="L432" s="50"/>
      <c r="M432" s="2"/>
      <c r="N432" s="50"/>
    </row>
    <row r="433" ht="14.25" customHeight="1">
      <c r="L433" s="50"/>
      <c r="M433" s="2"/>
      <c r="N433" s="50"/>
    </row>
    <row r="434" ht="14.25" customHeight="1">
      <c r="L434" s="50"/>
      <c r="M434" s="2"/>
      <c r="N434" s="50"/>
    </row>
    <row r="435" ht="14.25" customHeight="1">
      <c r="L435" s="50"/>
      <c r="M435" s="2"/>
      <c r="N435" s="50"/>
    </row>
    <row r="436" ht="14.25" customHeight="1">
      <c r="L436" s="50"/>
      <c r="M436" s="2"/>
      <c r="N436" s="50"/>
    </row>
    <row r="437" ht="14.25" customHeight="1">
      <c r="L437" s="50"/>
      <c r="M437" s="2"/>
      <c r="N437" s="50"/>
    </row>
    <row r="438" ht="14.25" customHeight="1">
      <c r="L438" s="50"/>
      <c r="M438" s="2"/>
      <c r="N438" s="50"/>
    </row>
    <row r="439" ht="14.25" customHeight="1">
      <c r="L439" s="50"/>
      <c r="M439" s="2"/>
      <c r="N439" s="50"/>
    </row>
    <row r="440" ht="14.25" customHeight="1">
      <c r="L440" s="50"/>
      <c r="M440" s="2"/>
      <c r="N440" s="50"/>
    </row>
    <row r="441" ht="14.25" customHeight="1">
      <c r="L441" s="50"/>
      <c r="M441" s="2"/>
      <c r="N441" s="50"/>
    </row>
    <row r="442" ht="14.25" customHeight="1">
      <c r="L442" s="50"/>
      <c r="M442" s="2"/>
      <c r="N442" s="50"/>
    </row>
    <row r="443" ht="14.25" customHeight="1">
      <c r="L443" s="50"/>
      <c r="M443" s="2"/>
      <c r="N443" s="50"/>
    </row>
    <row r="444" ht="14.25" customHeight="1">
      <c r="L444" s="50"/>
      <c r="M444" s="2"/>
      <c r="N444" s="50"/>
    </row>
    <row r="445" ht="14.25" customHeight="1">
      <c r="L445" s="50"/>
      <c r="M445" s="2"/>
      <c r="N445" s="50"/>
    </row>
    <row r="446" ht="14.25" customHeight="1">
      <c r="L446" s="50"/>
      <c r="M446" s="2"/>
      <c r="N446" s="50"/>
    </row>
    <row r="447" ht="14.25" customHeight="1">
      <c r="L447" s="50"/>
      <c r="M447" s="2"/>
      <c r="N447" s="50"/>
    </row>
    <row r="448" ht="14.25" customHeight="1">
      <c r="L448" s="50"/>
      <c r="M448" s="2"/>
      <c r="N448" s="50"/>
    </row>
    <row r="449" ht="14.25" customHeight="1">
      <c r="L449" s="50"/>
      <c r="M449" s="2"/>
      <c r="N449" s="50"/>
    </row>
    <row r="450" ht="14.25" customHeight="1">
      <c r="L450" s="50"/>
      <c r="M450" s="2"/>
      <c r="N450" s="50"/>
    </row>
    <row r="451" ht="14.25" customHeight="1">
      <c r="L451" s="50"/>
      <c r="M451" s="2"/>
      <c r="N451" s="50"/>
    </row>
    <row r="452" ht="14.25" customHeight="1">
      <c r="L452" s="50"/>
      <c r="M452" s="2"/>
      <c r="N452" s="50"/>
    </row>
    <row r="453" ht="14.25" customHeight="1">
      <c r="L453" s="50"/>
      <c r="M453" s="2"/>
      <c r="N453" s="50"/>
    </row>
    <row r="454" ht="14.25" customHeight="1">
      <c r="L454" s="50"/>
      <c r="M454" s="2"/>
      <c r="N454" s="50"/>
    </row>
    <row r="455" ht="14.25" customHeight="1">
      <c r="L455" s="50"/>
      <c r="M455" s="2"/>
      <c r="N455" s="50"/>
    </row>
    <row r="456" ht="14.25" customHeight="1">
      <c r="L456" s="50"/>
      <c r="M456" s="2"/>
      <c r="N456" s="50"/>
    </row>
    <row r="457" ht="14.25" customHeight="1">
      <c r="L457" s="50"/>
      <c r="M457" s="2"/>
      <c r="N457" s="50"/>
    </row>
    <row r="458" ht="14.25" customHeight="1">
      <c r="L458" s="50"/>
      <c r="M458" s="2"/>
      <c r="N458" s="50"/>
    </row>
    <row r="459" ht="14.25" customHeight="1">
      <c r="L459" s="50"/>
      <c r="M459" s="2"/>
      <c r="N459" s="50"/>
    </row>
    <row r="460" ht="14.25" customHeight="1">
      <c r="L460" s="50"/>
      <c r="M460" s="2"/>
      <c r="N460" s="50"/>
    </row>
    <row r="461" ht="14.25" customHeight="1">
      <c r="L461" s="50"/>
      <c r="M461" s="2"/>
      <c r="N461" s="50"/>
    </row>
    <row r="462" ht="14.25" customHeight="1">
      <c r="L462" s="50"/>
      <c r="M462" s="2"/>
      <c r="N462" s="50"/>
    </row>
    <row r="463" ht="14.25" customHeight="1">
      <c r="L463" s="50"/>
      <c r="M463" s="2"/>
      <c r="N463" s="50"/>
    </row>
    <row r="464" ht="14.25" customHeight="1">
      <c r="L464" s="50"/>
      <c r="M464" s="2"/>
      <c r="N464" s="50"/>
    </row>
    <row r="465" ht="14.25" customHeight="1">
      <c r="L465" s="50"/>
      <c r="M465" s="2"/>
      <c r="N465" s="50"/>
    </row>
    <row r="466" ht="14.25" customHeight="1">
      <c r="L466" s="50"/>
      <c r="M466" s="2"/>
      <c r="N466" s="50"/>
    </row>
    <row r="467" ht="14.25" customHeight="1">
      <c r="L467" s="50"/>
      <c r="M467" s="2"/>
      <c r="N467" s="50"/>
    </row>
    <row r="468" ht="14.25" customHeight="1">
      <c r="L468" s="50"/>
      <c r="M468" s="2"/>
      <c r="N468" s="50"/>
    </row>
    <row r="469" ht="14.25" customHeight="1">
      <c r="L469" s="50"/>
      <c r="M469" s="2"/>
      <c r="N469" s="50"/>
    </row>
    <row r="470" ht="14.25" customHeight="1">
      <c r="L470" s="50"/>
      <c r="M470" s="2"/>
      <c r="N470" s="50"/>
    </row>
    <row r="471" ht="14.25" customHeight="1">
      <c r="L471" s="50"/>
      <c r="M471" s="2"/>
      <c r="N471" s="50"/>
    </row>
    <row r="472" ht="14.25" customHeight="1">
      <c r="L472" s="50"/>
      <c r="M472" s="2"/>
      <c r="N472" s="50"/>
    </row>
    <row r="473" ht="14.25" customHeight="1">
      <c r="L473" s="50"/>
      <c r="M473" s="2"/>
      <c r="N473" s="50"/>
    </row>
    <row r="474" ht="14.25" customHeight="1">
      <c r="L474" s="50"/>
      <c r="M474" s="2"/>
      <c r="N474" s="50"/>
    </row>
    <row r="475" ht="14.25" customHeight="1">
      <c r="L475" s="50"/>
      <c r="M475" s="2"/>
      <c r="N475" s="50"/>
    </row>
    <row r="476" ht="14.25" customHeight="1">
      <c r="L476" s="50"/>
      <c r="M476" s="2"/>
      <c r="N476" s="50"/>
    </row>
    <row r="477" ht="14.25" customHeight="1">
      <c r="L477" s="50"/>
      <c r="M477" s="2"/>
      <c r="N477" s="50"/>
    </row>
    <row r="478" ht="14.25" customHeight="1">
      <c r="L478" s="50"/>
      <c r="M478" s="2"/>
      <c r="N478" s="50"/>
    </row>
    <row r="479" ht="14.25" customHeight="1">
      <c r="L479" s="50"/>
      <c r="M479" s="2"/>
      <c r="N479" s="50"/>
    </row>
    <row r="480" ht="14.25" customHeight="1">
      <c r="L480" s="50"/>
      <c r="M480" s="2"/>
      <c r="N480" s="50"/>
    </row>
    <row r="481" ht="14.25" customHeight="1">
      <c r="L481" s="50"/>
      <c r="M481" s="2"/>
      <c r="N481" s="50"/>
    </row>
    <row r="482" ht="14.25" customHeight="1">
      <c r="L482" s="50"/>
      <c r="M482" s="2"/>
      <c r="N482" s="50"/>
    </row>
    <row r="483" ht="14.25" customHeight="1">
      <c r="L483" s="50"/>
      <c r="M483" s="2"/>
      <c r="N483" s="50"/>
    </row>
    <row r="484" ht="14.25" customHeight="1">
      <c r="L484" s="50"/>
      <c r="M484" s="2"/>
      <c r="N484" s="50"/>
    </row>
    <row r="485" ht="14.25" customHeight="1">
      <c r="L485" s="50"/>
      <c r="M485" s="2"/>
      <c r="N485" s="50"/>
    </row>
    <row r="486" ht="14.25" customHeight="1">
      <c r="L486" s="50"/>
      <c r="M486" s="2"/>
      <c r="N486" s="50"/>
    </row>
    <row r="487" ht="14.25" customHeight="1">
      <c r="L487" s="50"/>
      <c r="M487" s="2"/>
      <c r="N487" s="50"/>
    </row>
    <row r="488" ht="14.25" customHeight="1">
      <c r="L488" s="50"/>
      <c r="M488" s="2"/>
      <c r="N488" s="50"/>
    </row>
    <row r="489" ht="14.25" customHeight="1">
      <c r="L489" s="50"/>
      <c r="M489" s="2"/>
      <c r="N489" s="50"/>
    </row>
    <row r="490" ht="14.25" customHeight="1">
      <c r="L490" s="50"/>
      <c r="M490" s="2"/>
      <c r="N490" s="50"/>
    </row>
    <row r="491" ht="14.25" customHeight="1">
      <c r="L491" s="50"/>
      <c r="M491" s="2"/>
      <c r="N491" s="50"/>
    </row>
    <row r="492" ht="14.25" customHeight="1">
      <c r="L492" s="50"/>
      <c r="M492" s="2"/>
      <c r="N492" s="50"/>
    </row>
    <row r="493" ht="14.25" customHeight="1">
      <c r="L493" s="50"/>
      <c r="M493" s="2"/>
      <c r="N493" s="50"/>
    </row>
    <row r="494" ht="14.25" customHeight="1">
      <c r="L494" s="50"/>
      <c r="M494" s="2"/>
      <c r="N494" s="50"/>
    </row>
    <row r="495" ht="14.25" customHeight="1">
      <c r="L495" s="50"/>
      <c r="M495" s="2"/>
      <c r="N495" s="50"/>
    </row>
    <row r="496" ht="14.25" customHeight="1">
      <c r="L496" s="50"/>
      <c r="M496" s="2"/>
      <c r="N496" s="50"/>
    </row>
    <row r="497" ht="14.25" customHeight="1">
      <c r="L497" s="50"/>
      <c r="M497" s="2"/>
      <c r="N497" s="50"/>
    </row>
    <row r="498" ht="14.25" customHeight="1">
      <c r="L498" s="50"/>
      <c r="M498" s="2"/>
      <c r="N498" s="50"/>
    </row>
    <row r="499" ht="14.25" customHeight="1">
      <c r="L499" s="50"/>
      <c r="M499" s="2"/>
      <c r="N499" s="50"/>
    </row>
    <row r="500" ht="14.25" customHeight="1">
      <c r="L500" s="50"/>
      <c r="M500" s="2"/>
      <c r="N500" s="50"/>
    </row>
    <row r="501" ht="14.25" customHeight="1">
      <c r="L501" s="50"/>
      <c r="M501" s="2"/>
      <c r="N501" s="50"/>
    </row>
    <row r="502" ht="14.25" customHeight="1">
      <c r="L502" s="50"/>
      <c r="M502" s="2"/>
      <c r="N502" s="50"/>
    </row>
    <row r="503" ht="14.25" customHeight="1">
      <c r="L503" s="50"/>
      <c r="M503" s="2"/>
      <c r="N503" s="50"/>
    </row>
    <row r="504" ht="14.25" customHeight="1">
      <c r="L504" s="50"/>
      <c r="M504" s="2"/>
      <c r="N504" s="50"/>
    </row>
    <row r="505" ht="14.25" customHeight="1">
      <c r="L505" s="50"/>
      <c r="M505" s="2"/>
      <c r="N505" s="50"/>
    </row>
    <row r="506" ht="14.25" customHeight="1">
      <c r="L506" s="50"/>
      <c r="M506" s="2"/>
      <c r="N506" s="50"/>
    </row>
    <row r="507" ht="14.25" customHeight="1">
      <c r="L507" s="50"/>
      <c r="M507" s="2"/>
      <c r="N507" s="50"/>
    </row>
    <row r="508" ht="14.25" customHeight="1">
      <c r="L508" s="50"/>
      <c r="M508" s="2"/>
      <c r="N508" s="50"/>
    </row>
    <row r="509" ht="14.25" customHeight="1">
      <c r="L509" s="50"/>
      <c r="M509" s="2"/>
      <c r="N509" s="50"/>
    </row>
    <row r="510" ht="14.25" customHeight="1">
      <c r="L510" s="50"/>
      <c r="M510" s="2"/>
      <c r="N510" s="50"/>
    </row>
    <row r="511" ht="14.25" customHeight="1">
      <c r="L511" s="50"/>
      <c r="M511" s="2"/>
      <c r="N511" s="50"/>
    </row>
    <row r="512" ht="14.25" customHeight="1">
      <c r="L512" s="50"/>
      <c r="M512" s="2"/>
      <c r="N512" s="50"/>
    </row>
    <row r="513" ht="14.25" customHeight="1">
      <c r="L513" s="50"/>
      <c r="M513" s="2"/>
      <c r="N513" s="50"/>
    </row>
    <row r="514" ht="14.25" customHeight="1">
      <c r="L514" s="50"/>
      <c r="M514" s="2"/>
      <c r="N514" s="50"/>
    </row>
    <row r="515" ht="14.25" customHeight="1">
      <c r="L515" s="50"/>
      <c r="M515" s="2"/>
      <c r="N515" s="50"/>
    </row>
    <row r="516" ht="14.25" customHeight="1">
      <c r="L516" s="50"/>
      <c r="M516" s="2"/>
      <c r="N516" s="50"/>
    </row>
    <row r="517" ht="14.25" customHeight="1">
      <c r="L517" s="50"/>
      <c r="M517" s="2"/>
      <c r="N517" s="50"/>
    </row>
    <row r="518" ht="14.25" customHeight="1">
      <c r="L518" s="50"/>
      <c r="M518" s="2"/>
      <c r="N518" s="50"/>
    </row>
    <row r="519" ht="14.25" customHeight="1">
      <c r="L519" s="50"/>
      <c r="M519" s="2"/>
      <c r="N519" s="50"/>
    </row>
    <row r="520" ht="14.25" customHeight="1">
      <c r="L520" s="50"/>
      <c r="M520" s="2"/>
      <c r="N520" s="50"/>
    </row>
    <row r="521" ht="14.25" customHeight="1">
      <c r="L521" s="50"/>
      <c r="M521" s="2"/>
      <c r="N521" s="50"/>
    </row>
    <row r="522" ht="14.25" customHeight="1">
      <c r="L522" s="50"/>
      <c r="M522" s="2"/>
      <c r="N522" s="50"/>
    </row>
    <row r="523" ht="14.25" customHeight="1">
      <c r="L523" s="50"/>
      <c r="M523" s="2"/>
      <c r="N523" s="50"/>
    </row>
    <row r="524" ht="14.25" customHeight="1">
      <c r="L524" s="50"/>
      <c r="M524" s="2"/>
      <c r="N524" s="50"/>
    </row>
    <row r="525" ht="14.25" customHeight="1">
      <c r="L525" s="50"/>
      <c r="M525" s="2"/>
      <c r="N525" s="50"/>
    </row>
    <row r="526" ht="14.25" customHeight="1">
      <c r="L526" s="50"/>
      <c r="M526" s="2"/>
      <c r="N526" s="50"/>
    </row>
    <row r="527" ht="14.25" customHeight="1">
      <c r="L527" s="50"/>
      <c r="M527" s="2"/>
      <c r="N527" s="50"/>
    </row>
    <row r="528" ht="14.25" customHeight="1">
      <c r="L528" s="50"/>
      <c r="M528" s="2"/>
      <c r="N528" s="50"/>
    </row>
    <row r="529" ht="14.25" customHeight="1">
      <c r="L529" s="50"/>
      <c r="M529" s="2"/>
      <c r="N529" s="50"/>
    </row>
    <row r="530" ht="14.25" customHeight="1">
      <c r="L530" s="50"/>
      <c r="M530" s="2"/>
      <c r="N530" s="50"/>
    </row>
    <row r="531" ht="14.25" customHeight="1">
      <c r="L531" s="50"/>
      <c r="M531" s="2"/>
      <c r="N531" s="50"/>
    </row>
    <row r="532" ht="14.25" customHeight="1">
      <c r="L532" s="50"/>
      <c r="M532" s="2"/>
      <c r="N532" s="50"/>
    </row>
    <row r="533" ht="14.25" customHeight="1">
      <c r="L533" s="50"/>
      <c r="M533" s="2"/>
      <c r="N533" s="50"/>
    </row>
    <row r="534" ht="14.25" customHeight="1">
      <c r="L534" s="50"/>
      <c r="M534" s="2"/>
      <c r="N534" s="50"/>
    </row>
    <row r="535" ht="14.25" customHeight="1">
      <c r="L535" s="50"/>
      <c r="M535" s="2"/>
      <c r="N535" s="50"/>
    </row>
    <row r="536" ht="14.25" customHeight="1">
      <c r="L536" s="50"/>
      <c r="M536" s="2"/>
      <c r="N536" s="50"/>
    </row>
    <row r="537" ht="14.25" customHeight="1">
      <c r="L537" s="50"/>
      <c r="M537" s="2"/>
      <c r="N537" s="50"/>
    </row>
    <row r="538" ht="14.25" customHeight="1">
      <c r="L538" s="50"/>
      <c r="M538" s="2"/>
      <c r="N538" s="50"/>
    </row>
    <row r="539" ht="14.25" customHeight="1">
      <c r="L539" s="50"/>
      <c r="M539" s="2"/>
      <c r="N539" s="50"/>
    </row>
    <row r="540" ht="14.25" customHeight="1">
      <c r="L540" s="50"/>
      <c r="M540" s="2"/>
      <c r="N540" s="50"/>
    </row>
    <row r="541" ht="14.25" customHeight="1">
      <c r="L541" s="50"/>
      <c r="M541" s="2"/>
      <c r="N541" s="50"/>
    </row>
    <row r="542" ht="14.25" customHeight="1">
      <c r="L542" s="50"/>
      <c r="M542" s="2"/>
      <c r="N542" s="50"/>
    </row>
    <row r="543" ht="14.25" customHeight="1">
      <c r="L543" s="50"/>
      <c r="M543" s="2"/>
      <c r="N543" s="50"/>
    </row>
    <row r="544" ht="14.25" customHeight="1">
      <c r="L544" s="50"/>
      <c r="M544" s="2"/>
      <c r="N544" s="50"/>
    </row>
    <row r="545" ht="14.25" customHeight="1">
      <c r="L545" s="50"/>
      <c r="M545" s="2"/>
      <c r="N545" s="50"/>
    </row>
    <row r="546" ht="14.25" customHeight="1">
      <c r="L546" s="50"/>
      <c r="M546" s="2"/>
      <c r="N546" s="50"/>
    </row>
    <row r="547" ht="14.25" customHeight="1">
      <c r="L547" s="50"/>
      <c r="M547" s="2"/>
      <c r="N547" s="50"/>
    </row>
    <row r="548" ht="14.25" customHeight="1">
      <c r="L548" s="50"/>
      <c r="M548" s="2"/>
      <c r="N548" s="50"/>
    </row>
    <row r="549" ht="14.25" customHeight="1">
      <c r="L549" s="50"/>
      <c r="M549" s="2"/>
      <c r="N549" s="50"/>
    </row>
    <row r="550" ht="14.25" customHeight="1">
      <c r="L550" s="50"/>
      <c r="M550" s="2"/>
      <c r="N550" s="50"/>
    </row>
    <row r="551" ht="14.25" customHeight="1">
      <c r="L551" s="50"/>
      <c r="M551" s="2"/>
      <c r="N551" s="50"/>
    </row>
    <row r="552" ht="14.25" customHeight="1">
      <c r="L552" s="50"/>
      <c r="M552" s="2"/>
      <c r="N552" s="50"/>
    </row>
    <row r="553" ht="14.25" customHeight="1">
      <c r="L553" s="50"/>
      <c r="M553" s="2"/>
      <c r="N553" s="50"/>
    </row>
    <row r="554" ht="14.25" customHeight="1">
      <c r="L554" s="50"/>
      <c r="M554" s="2"/>
      <c r="N554" s="50"/>
    </row>
    <row r="555" ht="14.25" customHeight="1">
      <c r="L555" s="50"/>
      <c r="M555" s="2"/>
      <c r="N555" s="50"/>
    </row>
    <row r="556" ht="14.25" customHeight="1">
      <c r="L556" s="50"/>
      <c r="M556" s="2"/>
      <c r="N556" s="50"/>
    </row>
    <row r="557" ht="14.25" customHeight="1">
      <c r="L557" s="50"/>
      <c r="M557" s="2"/>
      <c r="N557" s="50"/>
    </row>
    <row r="558" ht="14.25" customHeight="1">
      <c r="L558" s="50"/>
      <c r="M558" s="2"/>
      <c r="N558" s="50"/>
    </row>
    <row r="559" ht="14.25" customHeight="1">
      <c r="L559" s="50"/>
      <c r="M559" s="2"/>
      <c r="N559" s="50"/>
    </row>
    <row r="560" ht="14.25" customHeight="1">
      <c r="L560" s="50"/>
      <c r="M560" s="2"/>
      <c r="N560" s="50"/>
    </row>
    <row r="561" ht="14.25" customHeight="1">
      <c r="L561" s="50"/>
      <c r="M561" s="2"/>
      <c r="N561" s="50"/>
    </row>
    <row r="562" ht="14.25" customHeight="1">
      <c r="L562" s="50"/>
      <c r="M562" s="2"/>
      <c r="N562" s="50"/>
    </row>
    <row r="563" ht="14.25" customHeight="1">
      <c r="L563" s="50"/>
      <c r="M563" s="2"/>
      <c r="N563" s="50"/>
    </row>
    <row r="564" ht="14.25" customHeight="1">
      <c r="L564" s="50"/>
      <c r="M564" s="2"/>
      <c r="N564" s="50"/>
    </row>
    <row r="565" ht="14.25" customHeight="1">
      <c r="L565" s="50"/>
      <c r="M565" s="2"/>
      <c r="N565" s="50"/>
    </row>
    <row r="566" ht="14.25" customHeight="1">
      <c r="L566" s="50"/>
      <c r="M566" s="2"/>
      <c r="N566" s="50"/>
    </row>
    <row r="567" ht="14.25" customHeight="1">
      <c r="L567" s="50"/>
      <c r="M567" s="2"/>
      <c r="N567" s="50"/>
    </row>
    <row r="568" ht="14.25" customHeight="1">
      <c r="L568" s="50"/>
      <c r="M568" s="2"/>
      <c r="N568" s="50"/>
    </row>
    <row r="569" ht="14.25" customHeight="1">
      <c r="L569" s="50"/>
      <c r="M569" s="2"/>
      <c r="N569" s="50"/>
    </row>
    <row r="570" ht="14.25" customHeight="1">
      <c r="L570" s="50"/>
      <c r="M570" s="2"/>
      <c r="N570" s="50"/>
    </row>
    <row r="571" ht="14.25" customHeight="1">
      <c r="L571" s="50"/>
      <c r="M571" s="2"/>
      <c r="N571" s="50"/>
    </row>
    <row r="572" ht="14.25" customHeight="1">
      <c r="L572" s="50"/>
      <c r="M572" s="2"/>
      <c r="N572" s="50"/>
    </row>
    <row r="573" ht="14.25" customHeight="1">
      <c r="L573" s="50"/>
      <c r="M573" s="2"/>
      <c r="N573" s="50"/>
    </row>
    <row r="574" ht="14.25" customHeight="1">
      <c r="L574" s="50"/>
      <c r="M574" s="2"/>
      <c r="N574" s="50"/>
    </row>
    <row r="575" ht="14.25" customHeight="1">
      <c r="L575" s="50"/>
      <c r="M575" s="2"/>
      <c r="N575" s="50"/>
    </row>
    <row r="576" ht="14.25" customHeight="1">
      <c r="L576" s="50"/>
      <c r="M576" s="2"/>
      <c r="N576" s="50"/>
    </row>
    <row r="577" ht="14.25" customHeight="1">
      <c r="L577" s="50"/>
      <c r="M577" s="2"/>
      <c r="N577" s="50"/>
    </row>
    <row r="578" ht="14.25" customHeight="1">
      <c r="L578" s="50"/>
      <c r="M578" s="2"/>
      <c r="N578" s="50"/>
    </row>
    <row r="579" ht="14.25" customHeight="1">
      <c r="L579" s="50"/>
      <c r="M579" s="2"/>
      <c r="N579" s="50"/>
    </row>
    <row r="580" ht="14.25" customHeight="1">
      <c r="L580" s="50"/>
      <c r="M580" s="2"/>
      <c r="N580" s="50"/>
    </row>
    <row r="581" ht="14.25" customHeight="1">
      <c r="L581" s="50"/>
      <c r="M581" s="2"/>
      <c r="N581" s="50"/>
    </row>
    <row r="582" ht="14.25" customHeight="1">
      <c r="L582" s="50"/>
      <c r="M582" s="2"/>
      <c r="N582" s="50"/>
    </row>
    <row r="583" ht="14.25" customHeight="1">
      <c r="L583" s="50"/>
      <c r="M583" s="2"/>
      <c r="N583" s="50"/>
    </row>
    <row r="584" ht="14.25" customHeight="1">
      <c r="L584" s="50"/>
      <c r="M584" s="2"/>
      <c r="N584" s="50"/>
    </row>
    <row r="585" ht="14.25" customHeight="1">
      <c r="L585" s="50"/>
      <c r="M585" s="2"/>
      <c r="N585" s="50"/>
    </row>
    <row r="586" ht="14.25" customHeight="1">
      <c r="L586" s="50"/>
      <c r="M586" s="2"/>
      <c r="N586" s="50"/>
    </row>
    <row r="587" ht="14.25" customHeight="1">
      <c r="L587" s="50"/>
      <c r="M587" s="2"/>
      <c r="N587" s="50"/>
    </row>
    <row r="588" ht="14.25" customHeight="1">
      <c r="L588" s="50"/>
      <c r="M588" s="2"/>
      <c r="N588" s="50"/>
    </row>
    <row r="589" ht="14.25" customHeight="1">
      <c r="L589" s="50"/>
      <c r="M589" s="2"/>
      <c r="N589" s="50"/>
    </row>
    <row r="590" ht="14.25" customHeight="1">
      <c r="L590" s="50"/>
      <c r="M590" s="2"/>
      <c r="N590" s="50"/>
    </row>
    <row r="591" ht="14.25" customHeight="1">
      <c r="L591" s="50"/>
      <c r="M591" s="2"/>
      <c r="N591" s="50"/>
    </row>
    <row r="592" ht="14.25" customHeight="1">
      <c r="L592" s="50"/>
      <c r="M592" s="2"/>
      <c r="N592" s="50"/>
    </row>
    <row r="593" ht="14.25" customHeight="1">
      <c r="L593" s="50"/>
      <c r="M593" s="2"/>
      <c r="N593" s="50"/>
    </row>
    <row r="594" ht="14.25" customHeight="1">
      <c r="L594" s="50"/>
      <c r="M594" s="2"/>
      <c r="N594" s="50"/>
    </row>
    <row r="595" ht="14.25" customHeight="1">
      <c r="L595" s="50"/>
      <c r="M595" s="2"/>
      <c r="N595" s="50"/>
    </row>
    <row r="596" ht="14.25" customHeight="1">
      <c r="L596" s="50"/>
      <c r="M596" s="2"/>
      <c r="N596" s="50"/>
    </row>
    <row r="597" ht="14.25" customHeight="1">
      <c r="L597" s="50"/>
      <c r="M597" s="2"/>
      <c r="N597" s="50"/>
    </row>
    <row r="598" ht="14.25" customHeight="1">
      <c r="L598" s="50"/>
      <c r="M598" s="2"/>
      <c r="N598" s="50"/>
    </row>
    <row r="599" ht="14.25" customHeight="1">
      <c r="L599" s="50"/>
      <c r="M599" s="2"/>
      <c r="N599" s="50"/>
    </row>
    <row r="600" ht="14.25" customHeight="1">
      <c r="L600" s="50"/>
      <c r="M600" s="2"/>
      <c r="N600" s="50"/>
    </row>
    <row r="601" ht="14.25" customHeight="1">
      <c r="L601" s="50"/>
      <c r="M601" s="2"/>
      <c r="N601" s="50"/>
    </row>
    <row r="602" ht="14.25" customHeight="1">
      <c r="L602" s="50"/>
      <c r="M602" s="2"/>
      <c r="N602" s="50"/>
    </row>
    <row r="603" ht="14.25" customHeight="1">
      <c r="L603" s="50"/>
      <c r="M603" s="2"/>
      <c r="N603" s="50"/>
    </row>
    <row r="604" ht="14.25" customHeight="1">
      <c r="L604" s="50"/>
      <c r="M604" s="2"/>
      <c r="N604" s="50"/>
    </row>
    <row r="605" ht="14.25" customHeight="1">
      <c r="L605" s="50"/>
      <c r="M605" s="2"/>
      <c r="N605" s="50"/>
    </row>
    <row r="606" ht="14.25" customHeight="1">
      <c r="L606" s="50"/>
      <c r="M606" s="2"/>
      <c r="N606" s="50"/>
    </row>
    <row r="607" ht="14.25" customHeight="1">
      <c r="L607" s="50"/>
      <c r="M607" s="2"/>
      <c r="N607" s="50"/>
    </row>
    <row r="608" ht="14.25" customHeight="1">
      <c r="L608" s="50"/>
      <c r="M608" s="2"/>
      <c r="N608" s="50"/>
    </row>
    <row r="609" ht="14.25" customHeight="1">
      <c r="L609" s="50"/>
      <c r="M609" s="2"/>
      <c r="N609" s="50"/>
    </row>
    <row r="610" ht="14.25" customHeight="1">
      <c r="L610" s="50"/>
      <c r="M610" s="2"/>
      <c r="N610" s="50"/>
    </row>
    <row r="611" ht="14.25" customHeight="1">
      <c r="L611" s="50"/>
      <c r="M611" s="2"/>
      <c r="N611" s="50"/>
    </row>
    <row r="612" ht="14.25" customHeight="1">
      <c r="L612" s="50"/>
      <c r="M612" s="2"/>
      <c r="N612" s="50"/>
    </row>
    <row r="613" ht="14.25" customHeight="1">
      <c r="L613" s="50"/>
      <c r="M613" s="2"/>
      <c r="N613" s="50"/>
    </row>
    <row r="614" ht="14.25" customHeight="1">
      <c r="L614" s="50"/>
      <c r="M614" s="2"/>
      <c r="N614" s="50"/>
    </row>
    <row r="615" ht="14.25" customHeight="1">
      <c r="L615" s="50"/>
      <c r="M615" s="2"/>
      <c r="N615" s="50"/>
    </row>
    <row r="616" ht="14.25" customHeight="1">
      <c r="L616" s="50"/>
      <c r="M616" s="2"/>
      <c r="N616" s="50"/>
    </row>
    <row r="617" ht="14.25" customHeight="1">
      <c r="L617" s="50"/>
      <c r="M617" s="2"/>
      <c r="N617" s="50"/>
    </row>
    <row r="618" ht="14.25" customHeight="1">
      <c r="L618" s="50"/>
      <c r="M618" s="2"/>
      <c r="N618" s="50"/>
    </row>
    <row r="619" ht="14.25" customHeight="1">
      <c r="L619" s="50"/>
      <c r="M619" s="2"/>
      <c r="N619" s="50"/>
    </row>
    <row r="620" ht="14.25" customHeight="1">
      <c r="L620" s="50"/>
      <c r="M620" s="2"/>
      <c r="N620" s="50"/>
    </row>
    <row r="621" ht="14.25" customHeight="1">
      <c r="L621" s="50"/>
      <c r="M621" s="2"/>
      <c r="N621" s="50"/>
    </row>
    <row r="622" ht="14.25" customHeight="1">
      <c r="L622" s="50"/>
      <c r="M622" s="2"/>
      <c r="N622" s="50"/>
    </row>
    <row r="623" ht="14.25" customHeight="1">
      <c r="L623" s="50"/>
      <c r="M623" s="2"/>
      <c r="N623" s="50"/>
    </row>
    <row r="624" ht="14.25" customHeight="1">
      <c r="L624" s="50"/>
      <c r="M624" s="2"/>
      <c r="N624" s="50"/>
    </row>
    <row r="625" ht="14.25" customHeight="1">
      <c r="L625" s="50"/>
      <c r="M625" s="2"/>
      <c r="N625" s="50"/>
    </row>
    <row r="626" ht="14.25" customHeight="1">
      <c r="L626" s="50"/>
      <c r="M626" s="2"/>
      <c r="N626" s="50"/>
    </row>
    <row r="627" ht="14.25" customHeight="1">
      <c r="L627" s="50"/>
      <c r="M627" s="2"/>
      <c r="N627" s="50"/>
    </row>
    <row r="628" ht="14.25" customHeight="1">
      <c r="L628" s="50"/>
      <c r="M628" s="2"/>
      <c r="N628" s="50"/>
    </row>
    <row r="629" ht="14.25" customHeight="1">
      <c r="L629" s="50"/>
      <c r="M629" s="2"/>
      <c r="N629" s="50"/>
    </row>
    <row r="630" ht="14.25" customHeight="1">
      <c r="L630" s="50"/>
      <c r="M630" s="2"/>
      <c r="N630" s="50"/>
    </row>
    <row r="631" ht="14.25" customHeight="1">
      <c r="L631" s="50"/>
      <c r="M631" s="2"/>
      <c r="N631" s="50"/>
    </row>
    <row r="632" ht="14.25" customHeight="1">
      <c r="L632" s="50"/>
      <c r="M632" s="2"/>
      <c r="N632" s="50"/>
    </row>
    <row r="633" ht="14.25" customHeight="1">
      <c r="L633" s="50"/>
      <c r="M633" s="2"/>
      <c r="N633" s="50"/>
    </row>
    <row r="634" ht="14.25" customHeight="1">
      <c r="L634" s="50"/>
      <c r="M634" s="2"/>
      <c r="N634" s="50"/>
    </row>
    <row r="635" ht="14.25" customHeight="1">
      <c r="L635" s="50"/>
      <c r="M635" s="2"/>
      <c r="N635" s="50"/>
    </row>
    <row r="636" ht="14.25" customHeight="1">
      <c r="L636" s="50"/>
      <c r="M636" s="2"/>
      <c r="N636" s="50"/>
    </row>
    <row r="637" ht="14.25" customHeight="1">
      <c r="L637" s="50"/>
      <c r="M637" s="2"/>
      <c r="N637" s="50"/>
    </row>
    <row r="638" ht="14.25" customHeight="1">
      <c r="L638" s="50"/>
      <c r="M638" s="2"/>
      <c r="N638" s="50"/>
    </row>
    <row r="639" ht="14.25" customHeight="1">
      <c r="L639" s="50"/>
      <c r="M639" s="2"/>
      <c r="N639" s="50"/>
    </row>
    <row r="640" ht="14.25" customHeight="1">
      <c r="L640" s="50"/>
      <c r="M640" s="2"/>
      <c r="N640" s="50"/>
    </row>
    <row r="641" ht="14.25" customHeight="1">
      <c r="L641" s="50"/>
      <c r="M641" s="2"/>
      <c r="N641" s="50"/>
    </row>
    <row r="642" ht="14.25" customHeight="1">
      <c r="L642" s="50"/>
      <c r="M642" s="2"/>
      <c r="N642" s="50"/>
    </row>
    <row r="643" ht="14.25" customHeight="1">
      <c r="L643" s="50"/>
      <c r="M643" s="2"/>
      <c r="N643" s="50"/>
    </row>
    <row r="644" ht="14.25" customHeight="1">
      <c r="L644" s="50"/>
      <c r="M644" s="2"/>
      <c r="N644" s="50"/>
    </row>
    <row r="645" ht="14.25" customHeight="1">
      <c r="L645" s="50"/>
      <c r="M645" s="2"/>
      <c r="N645" s="50"/>
    </row>
    <row r="646" ht="14.25" customHeight="1">
      <c r="L646" s="50"/>
      <c r="M646" s="2"/>
      <c r="N646" s="50"/>
    </row>
    <row r="647" ht="14.25" customHeight="1">
      <c r="L647" s="50"/>
      <c r="M647" s="2"/>
      <c r="N647" s="50"/>
    </row>
    <row r="648" ht="14.25" customHeight="1">
      <c r="L648" s="50"/>
      <c r="M648" s="2"/>
      <c r="N648" s="50"/>
    </row>
    <row r="649" ht="14.25" customHeight="1">
      <c r="L649" s="50"/>
      <c r="M649" s="2"/>
      <c r="N649" s="50"/>
    </row>
    <row r="650" ht="14.25" customHeight="1">
      <c r="L650" s="50"/>
      <c r="M650" s="2"/>
      <c r="N650" s="50"/>
    </row>
    <row r="651" ht="14.25" customHeight="1">
      <c r="L651" s="50"/>
      <c r="M651" s="2"/>
      <c r="N651" s="50"/>
    </row>
    <row r="652" ht="14.25" customHeight="1">
      <c r="L652" s="50"/>
      <c r="M652" s="2"/>
      <c r="N652" s="50"/>
    </row>
    <row r="653" ht="14.25" customHeight="1">
      <c r="L653" s="50"/>
      <c r="M653" s="2"/>
      <c r="N653" s="50"/>
    </row>
    <row r="654" ht="14.25" customHeight="1">
      <c r="L654" s="50"/>
      <c r="M654" s="2"/>
      <c r="N654" s="50"/>
    </row>
    <row r="655" ht="14.25" customHeight="1">
      <c r="L655" s="50"/>
      <c r="M655" s="2"/>
      <c r="N655" s="50"/>
    </row>
    <row r="656" ht="14.25" customHeight="1">
      <c r="L656" s="50"/>
      <c r="M656" s="2"/>
      <c r="N656" s="50"/>
    </row>
    <row r="657" ht="14.25" customHeight="1">
      <c r="L657" s="50"/>
      <c r="M657" s="2"/>
      <c r="N657" s="50"/>
    </row>
    <row r="658" ht="14.25" customHeight="1">
      <c r="L658" s="50"/>
      <c r="M658" s="2"/>
      <c r="N658" s="50"/>
    </row>
    <row r="659" ht="14.25" customHeight="1">
      <c r="L659" s="50"/>
      <c r="M659" s="2"/>
      <c r="N659" s="50"/>
    </row>
    <row r="660" ht="14.25" customHeight="1">
      <c r="L660" s="50"/>
      <c r="M660" s="2"/>
      <c r="N660" s="50"/>
    </row>
    <row r="661" ht="14.25" customHeight="1">
      <c r="L661" s="50"/>
      <c r="M661" s="2"/>
      <c r="N661" s="50"/>
    </row>
    <row r="662" ht="14.25" customHeight="1">
      <c r="L662" s="50"/>
      <c r="M662" s="2"/>
      <c r="N662" s="50"/>
    </row>
    <row r="663" ht="14.25" customHeight="1">
      <c r="L663" s="50"/>
      <c r="M663" s="2"/>
      <c r="N663" s="50"/>
    </row>
    <row r="664" ht="14.25" customHeight="1">
      <c r="L664" s="50"/>
      <c r="M664" s="2"/>
      <c r="N664" s="50"/>
    </row>
    <row r="665" ht="14.25" customHeight="1">
      <c r="L665" s="50"/>
      <c r="M665" s="2"/>
      <c r="N665" s="50"/>
    </row>
    <row r="666" ht="14.25" customHeight="1">
      <c r="L666" s="50"/>
      <c r="M666" s="2"/>
      <c r="N666" s="50"/>
    </row>
    <row r="667" ht="14.25" customHeight="1">
      <c r="L667" s="50"/>
      <c r="M667" s="2"/>
      <c r="N667" s="50"/>
    </row>
    <row r="668" ht="14.25" customHeight="1">
      <c r="L668" s="50"/>
      <c r="M668" s="2"/>
      <c r="N668" s="50"/>
    </row>
    <row r="669" ht="14.25" customHeight="1">
      <c r="L669" s="50"/>
      <c r="M669" s="2"/>
      <c r="N669" s="50"/>
    </row>
    <row r="670" ht="14.25" customHeight="1">
      <c r="L670" s="50"/>
      <c r="M670" s="2"/>
      <c r="N670" s="50"/>
    </row>
    <row r="671" ht="14.25" customHeight="1">
      <c r="L671" s="50"/>
      <c r="M671" s="2"/>
      <c r="N671" s="50"/>
    </row>
    <row r="672" ht="14.25" customHeight="1">
      <c r="L672" s="50"/>
      <c r="M672" s="2"/>
      <c r="N672" s="50"/>
    </row>
    <row r="673" ht="14.25" customHeight="1">
      <c r="L673" s="50"/>
      <c r="M673" s="2"/>
      <c r="N673" s="50"/>
    </row>
    <row r="674" ht="14.25" customHeight="1">
      <c r="L674" s="50"/>
      <c r="M674" s="2"/>
      <c r="N674" s="50"/>
    </row>
    <row r="675" ht="14.25" customHeight="1">
      <c r="L675" s="50"/>
      <c r="M675" s="2"/>
      <c r="N675" s="50"/>
    </row>
    <row r="676" ht="14.25" customHeight="1">
      <c r="L676" s="50"/>
      <c r="M676" s="2"/>
      <c r="N676" s="50"/>
    </row>
    <row r="677" ht="14.25" customHeight="1">
      <c r="L677" s="50"/>
      <c r="M677" s="2"/>
      <c r="N677" s="50"/>
    </row>
    <row r="678" ht="14.25" customHeight="1">
      <c r="L678" s="50"/>
      <c r="M678" s="2"/>
      <c r="N678" s="50"/>
    </row>
    <row r="679" ht="14.25" customHeight="1">
      <c r="L679" s="50"/>
      <c r="M679" s="2"/>
      <c r="N679" s="50"/>
    </row>
    <row r="680" ht="14.25" customHeight="1">
      <c r="L680" s="50"/>
      <c r="M680" s="2"/>
      <c r="N680" s="50"/>
    </row>
    <row r="681" ht="14.25" customHeight="1">
      <c r="L681" s="50"/>
      <c r="M681" s="2"/>
      <c r="N681" s="50"/>
    </row>
    <row r="682" ht="14.25" customHeight="1">
      <c r="L682" s="50"/>
      <c r="M682" s="2"/>
      <c r="N682" s="50"/>
    </row>
    <row r="683" ht="14.25" customHeight="1">
      <c r="L683" s="50"/>
      <c r="M683" s="2"/>
      <c r="N683" s="50"/>
    </row>
    <row r="684" ht="14.25" customHeight="1">
      <c r="L684" s="50"/>
      <c r="M684" s="2"/>
      <c r="N684" s="50"/>
    </row>
    <row r="685" ht="14.25" customHeight="1">
      <c r="L685" s="50"/>
      <c r="M685" s="2"/>
      <c r="N685" s="50"/>
    </row>
    <row r="686" ht="14.25" customHeight="1">
      <c r="L686" s="50"/>
      <c r="M686" s="2"/>
      <c r="N686" s="50"/>
    </row>
    <row r="687" ht="14.25" customHeight="1">
      <c r="L687" s="50"/>
      <c r="M687" s="2"/>
      <c r="N687" s="50"/>
    </row>
    <row r="688" ht="14.25" customHeight="1">
      <c r="L688" s="50"/>
      <c r="M688" s="2"/>
      <c r="N688" s="50"/>
    </row>
    <row r="689" ht="14.25" customHeight="1">
      <c r="L689" s="50"/>
      <c r="M689" s="2"/>
      <c r="N689" s="50"/>
    </row>
    <row r="690" ht="14.25" customHeight="1">
      <c r="L690" s="50"/>
      <c r="M690" s="2"/>
      <c r="N690" s="50"/>
    </row>
    <row r="691" ht="14.25" customHeight="1">
      <c r="L691" s="50"/>
      <c r="M691" s="2"/>
      <c r="N691" s="50"/>
    </row>
    <row r="692" ht="14.25" customHeight="1">
      <c r="L692" s="50"/>
      <c r="M692" s="2"/>
      <c r="N692" s="50"/>
    </row>
    <row r="693" ht="14.25" customHeight="1">
      <c r="L693" s="50"/>
      <c r="M693" s="2"/>
      <c r="N693" s="50"/>
    </row>
    <row r="694" ht="14.25" customHeight="1">
      <c r="L694" s="50"/>
      <c r="M694" s="2"/>
      <c r="N694" s="50"/>
    </row>
    <row r="695" ht="14.25" customHeight="1">
      <c r="L695" s="50"/>
      <c r="M695" s="2"/>
      <c r="N695" s="50"/>
    </row>
    <row r="696" ht="14.25" customHeight="1">
      <c r="L696" s="50"/>
      <c r="M696" s="2"/>
      <c r="N696" s="50"/>
    </row>
    <row r="697" ht="14.25" customHeight="1">
      <c r="L697" s="50"/>
      <c r="M697" s="2"/>
      <c r="N697" s="50"/>
    </row>
    <row r="698" ht="14.25" customHeight="1">
      <c r="L698" s="50"/>
      <c r="M698" s="2"/>
      <c r="N698" s="50"/>
    </row>
    <row r="699" ht="14.25" customHeight="1">
      <c r="L699" s="50"/>
      <c r="M699" s="2"/>
      <c r="N699" s="50"/>
    </row>
    <row r="700" ht="14.25" customHeight="1">
      <c r="L700" s="50"/>
      <c r="M700" s="2"/>
      <c r="N700" s="50"/>
    </row>
    <row r="701" ht="14.25" customHeight="1">
      <c r="L701" s="50"/>
      <c r="M701" s="2"/>
      <c r="N701" s="50"/>
    </row>
    <row r="702" ht="14.25" customHeight="1">
      <c r="L702" s="50"/>
      <c r="M702" s="2"/>
      <c r="N702" s="50"/>
    </row>
    <row r="703" ht="14.25" customHeight="1">
      <c r="L703" s="50"/>
      <c r="M703" s="2"/>
      <c r="N703" s="50"/>
    </row>
    <row r="704" ht="14.25" customHeight="1">
      <c r="L704" s="50"/>
      <c r="M704" s="2"/>
      <c r="N704" s="50"/>
    </row>
    <row r="705" ht="14.25" customHeight="1">
      <c r="L705" s="50"/>
      <c r="M705" s="2"/>
      <c r="N705" s="50"/>
    </row>
    <row r="706" ht="14.25" customHeight="1">
      <c r="L706" s="50"/>
      <c r="M706" s="2"/>
      <c r="N706" s="50"/>
    </row>
    <row r="707" ht="14.25" customHeight="1">
      <c r="L707" s="50"/>
      <c r="M707" s="2"/>
      <c r="N707" s="50"/>
    </row>
    <row r="708" ht="14.25" customHeight="1">
      <c r="L708" s="50"/>
      <c r="M708" s="2"/>
      <c r="N708" s="50"/>
    </row>
    <row r="709" ht="14.25" customHeight="1">
      <c r="L709" s="50"/>
      <c r="M709" s="2"/>
      <c r="N709" s="50"/>
    </row>
    <row r="710" ht="14.25" customHeight="1">
      <c r="L710" s="50"/>
      <c r="M710" s="2"/>
      <c r="N710" s="50"/>
    </row>
    <row r="711" ht="14.25" customHeight="1">
      <c r="L711" s="50"/>
      <c r="M711" s="2"/>
      <c r="N711" s="50"/>
    </row>
    <row r="712" ht="14.25" customHeight="1">
      <c r="L712" s="50"/>
      <c r="M712" s="2"/>
      <c r="N712" s="50"/>
    </row>
    <row r="713" ht="14.25" customHeight="1">
      <c r="L713" s="50"/>
      <c r="M713" s="2"/>
      <c r="N713" s="50"/>
    </row>
    <row r="714" ht="14.25" customHeight="1">
      <c r="L714" s="50"/>
      <c r="M714" s="2"/>
      <c r="N714" s="50"/>
    </row>
    <row r="715" ht="14.25" customHeight="1">
      <c r="L715" s="50"/>
      <c r="M715" s="2"/>
      <c r="N715" s="50"/>
    </row>
    <row r="716" ht="14.25" customHeight="1">
      <c r="L716" s="50"/>
      <c r="M716" s="2"/>
      <c r="N716" s="50"/>
    </row>
    <row r="717" ht="14.25" customHeight="1">
      <c r="L717" s="50"/>
      <c r="M717" s="2"/>
      <c r="N717" s="50"/>
    </row>
    <row r="718" ht="14.25" customHeight="1">
      <c r="L718" s="50"/>
      <c r="M718" s="2"/>
      <c r="N718" s="50"/>
    </row>
    <row r="719" ht="14.25" customHeight="1">
      <c r="L719" s="50"/>
      <c r="M719" s="2"/>
      <c r="N719" s="50"/>
    </row>
    <row r="720" ht="14.25" customHeight="1">
      <c r="L720" s="50"/>
      <c r="M720" s="2"/>
      <c r="N720" s="50"/>
    </row>
    <row r="721" ht="14.25" customHeight="1">
      <c r="L721" s="50"/>
      <c r="M721" s="2"/>
      <c r="N721" s="50"/>
    </row>
    <row r="722" ht="14.25" customHeight="1">
      <c r="L722" s="50"/>
      <c r="M722" s="2"/>
      <c r="N722" s="50"/>
    </row>
    <row r="723" ht="14.25" customHeight="1">
      <c r="L723" s="50"/>
      <c r="M723" s="2"/>
      <c r="N723" s="50"/>
    </row>
    <row r="724" ht="14.25" customHeight="1">
      <c r="L724" s="50"/>
      <c r="M724" s="2"/>
      <c r="N724" s="50"/>
    </row>
    <row r="725" ht="14.25" customHeight="1">
      <c r="L725" s="50"/>
      <c r="M725" s="2"/>
      <c r="N725" s="50"/>
    </row>
    <row r="726" ht="14.25" customHeight="1">
      <c r="L726" s="50"/>
      <c r="M726" s="2"/>
      <c r="N726" s="50"/>
    </row>
    <row r="727" ht="14.25" customHeight="1">
      <c r="L727" s="50"/>
      <c r="M727" s="2"/>
      <c r="N727" s="50"/>
    </row>
    <row r="728" ht="14.25" customHeight="1">
      <c r="L728" s="50"/>
      <c r="M728" s="2"/>
      <c r="N728" s="50"/>
    </row>
    <row r="729" ht="14.25" customHeight="1">
      <c r="L729" s="50"/>
      <c r="M729" s="2"/>
      <c r="N729" s="50"/>
    </row>
    <row r="730" ht="14.25" customHeight="1">
      <c r="L730" s="50"/>
      <c r="M730" s="2"/>
      <c r="N730" s="50"/>
    </row>
    <row r="731" ht="14.25" customHeight="1">
      <c r="L731" s="50"/>
      <c r="M731" s="2"/>
      <c r="N731" s="50"/>
    </row>
    <row r="732" ht="14.25" customHeight="1">
      <c r="L732" s="50"/>
      <c r="M732" s="2"/>
      <c r="N732" s="50"/>
    </row>
    <row r="733" ht="14.25" customHeight="1">
      <c r="L733" s="50"/>
      <c r="M733" s="2"/>
      <c r="N733" s="50"/>
    </row>
    <row r="734" ht="14.25" customHeight="1">
      <c r="L734" s="50"/>
      <c r="M734" s="2"/>
      <c r="N734" s="50"/>
    </row>
    <row r="735" ht="14.25" customHeight="1">
      <c r="L735" s="50"/>
      <c r="M735" s="2"/>
      <c r="N735" s="50"/>
    </row>
    <row r="736" ht="14.25" customHeight="1">
      <c r="L736" s="50"/>
      <c r="M736" s="2"/>
      <c r="N736" s="50"/>
    </row>
    <row r="737" ht="14.25" customHeight="1">
      <c r="L737" s="50"/>
      <c r="M737" s="2"/>
      <c r="N737" s="50"/>
    </row>
    <row r="738" ht="14.25" customHeight="1">
      <c r="L738" s="50"/>
      <c r="M738" s="2"/>
      <c r="N738" s="50"/>
    </row>
    <row r="739" ht="14.25" customHeight="1">
      <c r="L739" s="50"/>
      <c r="M739" s="2"/>
      <c r="N739" s="50"/>
    </row>
    <row r="740" ht="14.25" customHeight="1">
      <c r="L740" s="50"/>
      <c r="M740" s="2"/>
      <c r="N740" s="50"/>
    </row>
    <row r="741" ht="14.25" customHeight="1">
      <c r="L741" s="50"/>
      <c r="M741" s="2"/>
      <c r="N741" s="50"/>
    </row>
    <row r="742" ht="14.25" customHeight="1">
      <c r="L742" s="50"/>
      <c r="M742" s="2"/>
      <c r="N742" s="50"/>
    </row>
    <row r="743" ht="14.25" customHeight="1">
      <c r="L743" s="50"/>
      <c r="M743" s="2"/>
      <c r="N743" s="50"/>
    </row>
    <row r="744" ht="14.25" customHeight="1">
      <c r="L744" s="50"/>
      <c r="M744" s="2"/>
      <c r="N744" s="50"/>
    </row>
    <row r="745" ht="14.25" customHeight="1">
      <c r="L745" s="50"/>
      <c r="M745" s="2"/>
      <c r="N745" s="50"/>
    </row>
    <row r="746" ht="14.25" customHeight="1">
      <c r="L746" s="50"/>
      <c r="M746" s="2"/>
      <c r="N746" s="50"/>
    </row>
    <row r="747" ht="14.25" customHeight="1">
      <c r="L747" s="50"/>
      <c r="M747" s="2"/>
      <c r="N747" s="50"/>
    </row>
    <row r="748" ht="14.25" customHeight="1">
      <c r="L748" s="50"/>
      <c r="M748" s="2"/>
      <c r="N748" s="50"/>
    </row>
    <row r="749" ht="14.25" customHeight="1">
      <c r="L749" s="50"/>
      <c r="M749" s="2"/>
      <c r="N749" s="50"/>
    </row>
    <row r="750" ht="14.25" customHeight="1">
      <c r="L750" s="50"/>
      <c r="M750" s="2"/>
      <c r="N750" s="50"/>
    </row>
    <row r="751" ht="14.25" customHeight="1">
      <c r="L751" s="50"/>
      <c r="M751" s="2"/>
      <c r="N751" s="50"/>
    </row>
    <row r="752" ht="14.25" customHeight="1">
      <c r="L752" s="50"/>
      <c r="M752" s="2"/>
      <c r="N752" s="50"/>
    </row>
    <row r="753" ht="14.25" customHeight="1">
      <c r="L753" s="50"/>
      <c r="M753" s="2"/>
      <c r="N753" s="50"/>
    </row>
    <row r="754" ht="14.25" customHeight="1">
      <c r="L754" s="50"/>
      <c r="M754" s="2"/>
      <c r="N754" s="50"/>
    </row>
    <row r="755" ht="14.25" customHeight="1">
      <c r="L755" s="50"/>
      <c r="M755" s="2"/>
      <c r="N755" s="50"/>
    </row>
    <row r="756" ht="14.25" customHeight="1">
      <c r="L756" s="50"/>
      <c r="M756" s="2"/>
      <c r="N756" s="50"/>
    </row>
    <row r="757" ht="14.25" customHeight="1">
      <c r="L757" s="50"/>
      <c r="M757" s="2"/>
      <c r="N757" s="50"/>
    </row>
    <row r="758" ht="14.25" customHeight="1">
      <c r="L758" s="50"/>
      <c r="M758" s="2"/>
      <c r="N758" s="50"/>
    </row>
    <row r="759" ht="14.25" customHeight="1">
      <c r="L759" s="50"/>
      <c r="M759" s="2"/>
      <c r="N759" s="50"/>
    </row>
    <row r="760" ht="14.25" customHeight="1">
      <c r="L760" s="50"/>
      <c r="M760" s="2"/>
      <c r="N760" s="50"/>
    </row>
    <row r="761" ht="14.25" customHeight="1">
      <c r="L761" s="50"/>
      <c r="M761" s="2"/>
      <c r="N761" s="50"/>
    </row>
    <row r="762" ht="14.25" customHeight="1">
      <c r="L762" s="50"/>
      <c r="M762" s="2"/>
      <c r="N762" s="50"/>
    </row>
    <row r="763" ht="14.25" customHeight="1">
      <c r="L763" s="50"/>
      <c r="M763" s="2"/>
      <c r="N763" s="50"/>
    </row>
    <row r="764" ht="14.25" customHeight="1">
      <c r="L764" s="50"/>
      <c r="M764" s="2"/>
      <c r="N764" s="50"/>
    </row>
    <row r="765" ht="14.25" customHeight="1">
      <c r="L765" s="50"/>
      <c r="M765" s="2"/>
      <c r="N765" s="50"/>
    </row>
    <row r="766" ht="14.25" customHeight="1">
      <c r="L766" s="50"/>
      <c r="M766" s="2"/>
      <c r="N766" s="50"/>
    </row>
    <row r="767" ht="14.25" customHeight="1">
      <c r="L767" s="50"/>
      <c r="M767" s="2"/>
      <c r="N767" s="50"/>
    </row>
    <row r="768" ht="14.25" customHeight="1">
      <c r="L768" s="50"/>
      <c r="M768" s="2"/>
      <c r="N768" s="50"/>
    </row>
    <row r="769" ht="14.25" customHeight="1">
      <c r="L769" s="50"/>
      <c r="M769" s="2"/>
      <c r="N769" s="50"/>
    </row>
    <row r="770" ht="14.25" customHeight="1">
      <c r="L770" s="50"/>
      <c r="M770" s="2"/>
      <c r="N770" s="50"/>
    </row>
    <row r="771" ht="14.25" customHeight="1">
      <c r="L771" s="50"/>
      <c r="M771" s="2"/>
      <c r="N771" s="50"/>
    </row>
    <row r="772" ht="14.25" customHeight="1">
      <c r="L772" s="50"/>
      <c r="M772" s="2"/>
      <c r="N772" s="50"/>
    </row>
    <row r="773" ht="14.25" customHeight="1">
      <c r="L773" s="50"/>
      <c r="M773" s="2"/>
      <c r="N773" s="50"/>
    </row>
    <row r="774" ht="14.25" customHeight="1">
      <c r="L774" s="50"/>
      <c r="M774" s="2"/>
      <c r="N774" s="50"/>
    </row>
    <row r="775" ht="14.25" customHeight="1">
      <c r="L775" s="50"/>
      <c r="M775" s="2"/>
      <c r="N775" s="50"/>
    </row>
    <row r="776" ht="14.25" customHeight="1">
      <c r="L776" s="50"/>
      <c r="M776" s="2"/>
      <c r="N776" s="50"/>
    </row>
    <row r="777" ht="14.25" customHeight="1">
      <c r="L777" s="50"/>
      <c r="M777" s="2"/>
      <c r="N777" s="50"/>
    </row>
    <row r="778" ht="14.25" customHeight="1">
      <c r="L778" s="50"/>
      <c r="M778" s="2"/>
      <c r="N778" s="50"/>
    </row>
    <row r="779" ht="14.25" customHeight="1">
      <c r="L779" s="50"/>
      <c r="M779" s="2"/>
      <c r="N779" s="50"/>
    </row>
    <row r="780" ht="14.25" customHeight="1">
      <c r="L780" s="50"/>
      <c r="M780" s="2"/>
      <c r="N780" s="50"/>
    </row>
    <row r="781" ht="14.25" customHeight="1">
      <c r="L781" s="50"/>
      <c r="M781" s="2"/>
      <c r="N781" s="50"/>
    </row>
    <row r="782" ht="14.25" customHeight="1">
      <c r="L782" s="50"/>
      <c r="M782" s="2"/>
      <c r="N782" s="50"/>
    </row>
    <row r="783" ht="14.25" customHeight="1">
      <c r="L783" s="50"/>
      <c r="M783" s="2"/>
      <c r="N783" s="50"/>
    </row>
    <row r="784" ht="14.25" customHeight="1">
      <c r="L784" s="50"/>
      <c r="M784" s="2"/>
      <c r="N784" s="50"/>
    </row>
    <row r="785" ht="14.25" customHeight="1">
      <c r="L785" s="50"/>
      <c r="M785" s="2"/>
      <c r="N785" s="50"/>
    </row>
    <row r="786" ht="14.25" customHeight="1">
      <c r="L786" s="50"/>
      <c r="M786" s="2"/>
      <c r="N786" s="50"/>
    </row>
    <row r="787" ht="14.25" customHeight="1">
      <c r="L787" s="50"/>
      <c r="M787" s="2"/>
      <c r="N787" s="50"/>
    </row>
    <row r="788" ht="14.25" customHeight="1">
      <c r="L788" s="50"/>
      <c r="M788" s="2"/>
      <c r="N788" s="50"/>
    </row>
    <row r="789" ht="14.25" customHeight="1">
      <c r="L789" s="50"/>
      <c r="M789" s="2"/>
      <c r="N789" s="50"/>
    </row>
    <row r="790" ht="14.25" customHeight="1">
      <c r="L790" s="50"/>
      <c r="M790" s="2"/>
      <c r="N790" s="50"/>
    </row>
    <row r="791" ht="14.25" customHeight="1">
      <c r="L791" s="50"/>
      <c r="M791" s="2"/>
      <c r="N791" s="50"/>
    </row>
    <row r="792" ht="14.25" customHeight="1">
      <c r="L792" s="50"/>
      <c r="M792" s="2"/>
      <c r="N792" s="50"/>
    </row>
    <row r="793" ht="14.25" customHeight="1">
      <c r="L793" s="50"/>
      <c r="M793" s="2"/>
      <c r="N793" s="50"/>
    </row>
    <row r="794" ht="14.25" customHeight="1">
      <c r="L794" s="50"/>
      <c r="M794" s="2"/>
      <c r="N794" s="50"/>
    </row>
    <row r="795" ht="14.25" customHeight="1">
      <c r="L795" s="50"/>
      <c r="M795" s="2"/>
      <c r="N795" s="50"/>
    </row>
    <row r="796" ht="14.25" customHeight="1">
      <c r="L796" s="50"/>
      <c r="M796" s="2"/>
      <c r="N796" s="50"/>
    </row>
    <row r="797" ht="14.25" customHeight="1">
      <c r="L797" s="50"/>
      <c r="M797" s="2"/>
      <c r="N797" s="50"/>
    </row>
    <row r="798" ht="14.25" customHeight="1">
      <c r="L798" s="50"/>
      <c r="M798" s="2"/>
      <c r="N798" s="50"/>
    </row>
    <row r="799" ht="14.25" customHeight="1">
      <c r="L799" s="50"/>
      <c r="M799" s="2"/>
      <c r="N799" s="50"/>
    </row>
    <row r="800" ht="14.25" customHeight="1">
      <c r="L800" s="50"/>
      <c r="M800" s="2"/>
      <c r="N800" s="50"/>
    </row>
    <row r="801" ht="14.25" customHeight="1">
      <c r="L801" s="50"/>
      <c r="M801" s="2"/>
      <c r="N801" s="50"/>
    </row>
    <row r="802" ht="14.25" customHeight="1">
      <c r="L802" s="50"/>
      <c r="M802" s="2"/>
      <c r="N802" s="50"/>
    </row>
    <row r="803" ht="14.25" customHeight="1">
      <c r="L803" s="50"/>
      <c r="M803" s="2"/>
      <c r="N803" s="50"/>
    </row>
    <row r="804" ht="14.25" customHeight="1">
      <c r="L804" s="50"/>
      <c r="M804" s="2"/>
      <c r="N804" s="50"/>
    </row>
    <row r="805" ht="14.25" customHeight="1">
      <c r="L805" s="50"/>
      <c r="M805" s="2"/>
      <c r="N805" s="50"/>
    </row>
    <row r="806" ht="14.25" customHeight="1">
      <c r="L806" s="50"/>
      <c r="M806" s="2"/>
      <c r="N806" s="50"/>
    </row>
    <row r="807" ht="14.25" customHeight="1">
      <c r="L807" s="50"/>
      <c r="M807" s="2"/>
      <c r="N807" s="50"/>
    </row>
    <row r="808" ht="14.25" customHeight="1">
      <c r="L808" s="50"/>
      <c r="M808" s="2"/>
      <c r="N808" s="50"/>
    </row>
    <row r="809" ht="14.25" customHeight="1">
      <c r="L809" s="50"/>
      <c r="M809" s="2"/>
      <c r="N809" s="50"/>
    </row>
    <row r="810" ht="14.25" customHeight="1">
      <c r="L810" s="50"/>
      <c r="M810" s="2"/>
      <c r="N810" s="50"/>
    </row>
    <row r="811" ht="14.25" customHeight="1">
      <c r="L811" s="50"/>
      <c r="M811" s="2"/>
      <c r="N811" s="50"/>
    </row>
    <row r="812" ht="14.25" customHeight="1">
      <c r="L812" s="50"/>
      <c r="M812" s="2"/>
      <c r="N812" s="50"/>
    </row>
    <row r="813" ht="14.25" customHeight="1">
      <c r="L813" s="50"/>
      <c r="M813" s="2"/>
      <c r="N813" s="50"/>
    </row>
    <row r="814" ht="14.25" customHeight="1">
      <c r="L814" s="50"/>
      <c r="M814" s="2"/>
      <c r="N814" s="50"/>
    </row>
    <row r="815" ht="14.25" customHeight="1">
      <c r="L815" s="50"/>
      <c r="M815" s="2"/>
      <c r="N815" s="50"/>
    </row>
    <row r="816" ht="14.25" customHeight="1">
      <c r="L816" s="50"/>
      <c r="M816" s="2"/>
      <c r="N816" s="50"/>
    </row>
    <row r="817" ht="14.25" customHeight="1">
      <c r="L817" s="50"/>
      <c r="M817" s="2"/>
      <c r="N817" s="50"/>
    </row>
    <row r="818" ht="14.25" customHeight="1">
      <c r="L818" s="50"/>
      <c r="M818" s="2"/>
      <c r="N818" s="50"/>
    </row>
    <row r="819" ht="14.25" customHeight="1">
      <c r="L819" s="50"/>
      <c r="M819" s="2"/>
      <c r="N819" s="50"/>
    </row>
    <row r="820" ht="14.25" customHeight="1">
      <c r="L820" s="50"/>
      <c r="M820" s="2"/>
      <c r="N820" s="50"/>
    </row>
    <row r="821" ht="14.25" customHeight="1">
      <c r="L821" s="50"/>
      <c r="M821" s="2"/>
      <c r="N821" s="50"/>
    </row>
    <row r="822" ht="14.25" customHeight="1">
      <c r="L822" s="50"/>
      <c r="M822" s="2"/>
      <c r="N822" s="50"/>
    </row>
    <row r="823" ht="14.25" customHeight="1">
      <c r="L823" s="50"/>
      <c r="M823" s="2"/>
      <c r="N823" s="50"/>
    </row>
    <row r="824" ht="14.25" customHeight="1">
      <c r="L824" s="50"/>
      <c r="M824" s="2"/>
      <c r="N824" s="50"/>
    </row>
    <row r="825" ht="14.25" customHeight="1">
      <c r="L825" s="50"/>
      <c r="M825" s="2"/>
      <c r="N825" s="50"/>
    </row>
    <row r="826" ht="14.25" customHeight="1">
      <c r="L826" s="50"/>
      <c r="M826" s="2"/>
      <c r="N826" s="50"/>
    </row>
    <row r="827" ht="14.25" customHeight="1">
      <c r="L827" s="50"/>
      <c r="M827" s="2"/>
      <c r="N827" s="50"/>
    </row>
    <row r="828" ht="14.25" customHeight="1">
      <c r="L828" s="50"/>
      <c r="M828" s="2"/>
      <c r="N828" s="50"/>
    </row>
    <row r="829" ht="14.25" customHeight="1">
      <c r="L829" s="50"/>
      <c r="M829" s="2"/>
      <c r="N829" s="50"/>
    </row>
    <row r="830" ht="14.25" customHeight="1">
      <c r="L830" s="50"/>
      <c r="M830" s="2"/>
      <c r="N830" s="50"/>
    </row>
    <row r="831" ht="14.25" customHeight="1">
      <c r="L831" s="50"/>
      <c r="M831" s="2"/>
      <c r="N831" s="50"/>
    </row>
    <row r="832" ht="14.25" customHeight="1">
      <c r="L832" s="50"/>
      <c r="M832" s="2"/>
      <c r="N832" s="50"/>
    </row>
    <row r="833" ht="14.25" customHeight="1">
      <c r="L833" s="50"/>
      <c r="M833" s="2"/>
      <c r="N833" s="50"/>
    </row>
    <row r="834" ht="14.25" customHeight="1">
      <c r="L834" s="50"/>
      <c r="M834" s="2"/>
      <c r="N834" s="50"/>
    </row>
    <row r="835" ht="14.25" customHeight="1">
      <c r="L835" s="50"/>
      <c r="M835" s="2"/>
      <c r="N835" s="50"/>
    </row>
    <row r="836" ht="14.25" customHeight="1">
      <c r="L836" s="50"/>
      <c r="M836" s="2"/>
      <c r="N836" s="50"/>
    </row>
    <row r="837" ht="14.25" customHeight="1">
      <c r="L837" s="50"/>
      <c r="M837" s="2"/>
      <c r="N837" s="50"/>
    </row>
    <row r="838" ht="14.25" customHeight="1">
      <c r="L838" s="50"/>
      <c r="M838" s="2"/>
      <c r="N838" s="50"/>
    </row>
    <row r="839" ht="14.25" customHeight="1">
      <c r="L839" s="50"/>
      <c r="M839" s="2"/>
      <c r="N839" s="50"/>
    </row>
    <row r="840" ht="14.25" customHeight="1">
      <c r="L840" s="50"/>
      <c r="M840" s="2"/>
      <c r="N840" s="50"/>
    </row>
    <row r="841" ht="14.25" customHeight="1">
      <c r="L841" s="50"/>
      <c r="M841" s="2"/>
      <c r="N841" s="50"/>
    </row>
    <row r="842" ht="14.25" customHeight="1">
      <c r="L842" s="50"/>
      <c r="M842" s="2"/>
      <c r="N842" s="50"/>
    </row>
    <row r="843" ht="14.25" customHeight="1">
      <c r="L843" s="50"/>
      <c r="M843" s="2"/>
      <c r="N843" s="50"/>
    </row>
    <row r="844" ht="14.25" customHeight="1">
      <c r="L844" s="50"/>
      <c r="M844" s="2"/>
      <c r="N844" s="50"/>
    </row>
    <row r="845" ht="14.25" customHeight="1">
      <c r="L845" s="50"/>
      <c r="M845" s="2"/>
      <c r="N845" s="50"/>
    </row>
    <row r="846" ht="14.25" customHeight="1">
      <c r="L846" s="50"/>
      <c r="M846" s="2"/>
      <c r="N846" s="50"/>
    </row>
    <row r="847" ht="14.25" customHeight="1">
      <c r="L847" s="50"/>
      <c r="M847" s="2"/>
      <c r="N847" s="50"/>
    </row>
    <row r="848" ht="14.25" customHeight="1">
      <c r="L848" s="50"/>
      <c r="M848" s="2"/>
      <c r="N848" s="50"/>
    </row>
    <row r="849" ht="14.25" customHeight="1">
      <c r="L849" s="50"/>
      <c r="M849" s="2"/>
      <c r="N849" s="50"/>
    </row>
    <row r="850" ht="14.25" customHeight="1">
      <c r="L850" s="50"/>
      <c r="M850" s="2"/>
      <c r="N850" s="50"/>
    </row>
    <row r="851" ht="14.25" customHeight="1">
      <c r="L851" s="50"/>
      <c r="M851" s="2"/>
      <c r="N851" s="50"/>
    </row>
    <row r="852" ht="14.25" customHeight="1">
      <c r="L852" s="50"/>
      <c r="M852" s="2"/>
      <c r="N852" s="50"/>
    </row>
    <row r="853" ht="14.25" customHeight="1">
      <c r="L853" s="50"/>
      <c r="M853" s="2"/>
      <c r="N853" s="50"/>
    </row>
    <row r="854" ht="14.25" customHeight="1">
      <c r="L854" s="50"/>
      <c r="M854" s="2"/>
      <c r="N854" s="50"/>
    </row>
    <row r="855" ht="14.25" customHeight="1">
      <c r="L855" s="50"/>
      <c r="M855" s="2"/>
      <c r="N855" s="50"/>
    </row>
    <row r="856" ht="14.25" customHeight="1">
      <c r="L856" s="50"/>
      <c r="M856" s="2"/>
      <c r="N856" s="50"/>
    </row>
    <row r="857" ht="14.25" customHeight="1">
      <c r="L857" s="50"/>
      <c r="M857" s="2"/>
      <c r="N857" s="50"/>
    </row>
    <row r="858" ht="14.25" customHeight="1">
      <c r="L858" s="50"/>
      <c r="M858" s="2"/>
      <c r="N858" s="50"/>
    </row>
    <row r="859" ht="14.25" customHeight="1">
      <c r="L859" s="50"/>
      <c r="M859" s="2"/>
      <c r="N859" s="50"/>
    </row>
    <row r="860" ht="14.25" customHeight="1">
      <c r="L860" s="50"/>
      <c r="M860" s="2"/>
      <c r="N860" s="50"/>
    </row>
    <row r="861" ht="14.25" customHeight="1">
      <c r="L861" s="50"/>
      <c r="M861" s="2"/>
      <c r="N861" s="50"/>
    </row>
    <row r="862" ht="14.25" customHeight="1">
      <c r="L862" s="50"/>
      <c r="M862" s="2"/>
      <c r="N862" s="50"/>
    </row>
    <row r="863" ht="14.25" customHeight="1">
      <c r="L863" s="50"/>
      <c r="M863" s="2"/>
      <c r="N863" s="50"/>
    </row>
    <row r="864" ht="14.25" customHeight="1">
      <c r="L864" s="50"/>
      <c r="M864" s="2"/>
      <c r="N864" s="50"/>
    </row>
    <row r="865" ht="14.25" customHeight="1">
      <c r="L865" s="50"/>
      <c r="M865" s="2"/>
      <c r="N865" s="50"/>
    </row>
    <row r="866" ht="14.25" customHeight="1">
      <c r="L866" s="50"/>
      <c r="M866" s="2"/>
      <c r="N866" s="50"/>
    </row>
    <row r="867" ht="14.25" customHeight="1">
      <c r="L867" s="50"/>
      <c r="M867" s="2"/>
      <c r="N867" s="50"/>
    </row>
    <row r="868" ht="14.25" customHeight="1">
      <c r="L868" s="50"/>
      <c r="M868" s="2"/>
      <c r="N868" s="50"/>
    </row>
    <row r="869" ht="14.25" customHeight="1">
      <c r="L869" s="50"/>
      <c r="M869" s="2"/>
      <c r="N869" s="50"/>
    </row>
    <row r="870" ht="14.25" customHeight="1">
      <c r="L870" s="50"/>
      <c r="M870" s="2"/>
      <c r="N870" s="50"/>
    </row>
    <row r="871" ht="14.25" customHeight="1">
      <c r="L871" s="50"/>
      <c r="M871" s="2"/>
      <c r="N871" s="50"/>
    </row>
    <row r="872" ht="14.25" customHeight="1">
      <c r="L872" s="50"/>
      <c r="M872" s="2"/>
      <c r="N872" s="50"/>
    </row>
    <row r="873" ht="14.25" customHeight="1">
      <c r="L873" s="50"/>
      <c r="M873" s="2"/>
      <c r="N873" s="50"/>
    </row>
    <row r="874" ht="14.25" customHeight="1">
      <c r="L874" s="50"/>
      <c r="M874" s="2"/>
      <c r="N874" s="50"/>
    </row>
    <row r="875" ht="14.25" customHeight="1">
      <c r="L875" s="50"/>
      <c r="M875" s="2"/>
      <c r="N875" s="50"/>
    </row>
    <row r="876" ht="14.25" customHeight="1">
      <c r="L876" s="50"/>
      <c r="M876" s="2"/>
      <c r="N876" s="50"/>
    </row>
    <row r="877" ht="14.25" customHeight="1">
      <c r="L877" s="50"/>
      <c r="M877" s="2"/>
      <c r="N877" s="50"/>
    </row>
    <row r="878" ht="14.25" customHeight="1">
      <c r="L878" s="50"/>
      <c r="M878" s="2"/>
      <c r="N878" s="50"/>
    </row>
    <row r="879" ht="14.25" customHeight="1">
      <c r="L879" s="50"/>
      <c r="M879" s="2"/>
      <c r="N879" s="50"/>
    </row>
    <row r="880" ht="14.25" customHeight="1">
      <c r="L880" s="50"/>
      <c r="M880" s="2"/>
      <c r="N880" s="50"/>
    </row>
    <row r="881" ht="14.25" customHeight="1">
      <c r="L881" s="50"/>
      <c r="M881" s="2"/>
      <c r="N881" s="50"/>
    </row>
    <row r="882" ht="14.25" customHeight="1">
      <c r="L882" s="50"/>
      <c r="M882" s="2"/>
      <c r="N882" s="50"/>
    </row>
    <row r="883" ht="14.25" customHeight="1">
      <c r="L883" s="50"/>
      <c r="M883" s="2"/>
      <c r="N883" s="50"/>
    </row>
    <row r="884" ht="14.25" customHeight="1">
      <c r="L884" s="50"/>
      <c r="M884" s="2"/>
      <c r="N884" s="50"/>
    </row>
    <row r="885" ht="14.25" customHeight="1">
      <c r="L885" s="50"/>
      <c r="M885" s="2"/>
      <c r="N885" s="50"/>
    </row>
    <row r="886" ht="14.25" customHeight="1">
      <c r="L886" s="50"/>
      <c r="M886" s="2"/>
      <c r="N886" s="50"/>
    </row>
    <row r="887" ht="14.25" customHeight="1">
      <c r="L887" s="50"/>
      <c r="M887" s="2"/>
      <c r="N887" s="50"/>
    </row>
    <row r="888" ht="14.25" customHeight="1">
      <c r="L888" s="50"/>
      <c r="M888" s="2"/>
      <c r="N888" s="50"/>
    </row>
    <row r="889" ht="14.25" customHeight="1">
      <c r="L889" s="50"/>
      <c r="M889" s="2"/>
      <c r="N889" s="50"/>
    </row>
    <row r="890" ht="14.25" customHeight="1">
      <c r="L890" s="50"/>
      <c r="M890" s="2"/>
      <c r="N890" s="50"/>
    </row>
    <row r="891" ht="14.25" customHeight="1">
      <c r="L891" s="50"/>
      <c r="M891" s="2"/>
      <c r="N891" s="50"/>
    </row>
    <row r="892" ht="14.25" customHeight="1">
      <c r="L892" s="50"/>
      <c r="M892" s="2"/>
      <c r="N892" s="50"/>
    </row>
    <row r="893" ht="14.25" customHeight="1">
      <c r="L893" s="50"/>
      <c r="M893" s="2"/>
      <c r="N893" s="50"/>
    </row>
    <row r="894" ht="14.25" customHeight="1">
      <c r="L894" s="50"/>
      <c r="M894" s="2"/>
      <c r="N894" s="50"/>
    </row>
    <row r="895" ht="14.25" customHeight="1">
      <c r="L895" s="50"/>
      <c r="M895" s="2"/>
      <c r="N895" s="50"/>
    </row>
    <row r="896" ht="14.25" customHeight="1">
      <c r="L896" s="50"/>
      <c r="M896" s="2"/>
      <c r="N896" s="50"/>
    </row>
    <row r="897" ht="14.25" customHeight="1">
      <c r="L897" s="50"/>
      <c r="M897" s="2"/>
      <c r="N897" s="50"/>
    </row>
    <row r="898" ht="14.25" customHeight="1">
      <c r="L898" s="50"/>
      <c r="M898" s="2"/>
      <c r="N898" s="50"/>
    </row>
    <row r="899" ht="14.25" customHeight="1">
      <c r="L899" s="50"/>
      <c r="M899" s="2"/>
      <c r="N899" s="50"/>
    </row>
    <row r="900" ht="14.25" customHeight="1">
      <c r="L900" s="50"/>
      <c r="M900" s="2"/>
      <c r="N900" s="50"/>
    </row>
    <row r="901" ht="14.25" customHeight="1">
      <c r="L901" s="50"/>
      <c r="M901" s="2"/>
      <c r="N901" s="50"/>
    </row>
    <row r="902" ht="14.25" customHeight="1">
      <c r="L902" s="50"/>
      <c r="M902" s="2"/>
      <c r="N902" s="50"/>
    </row>
    <row r="903" ht="14.25" customHeight="1">
      <c r="L903" s="50"/>
      <c r="M903" s="2"/>
      <c r="N903" s="50"/>
    </row>
    <row r="904" ht="14.25" customHeight="1">
      <c r="L904" s="50"/>
      <c r="M904" s="2"/>
      <c r="N904" s="50"/>
    </row>
    <row r="905" ht="14.25" customHeight="1">
      <c r="L905" s="50"/>
      <c r="M905" s="2"/>
      <c r="N905" s="50"/>
    </row>
    <row r="906" ht="14.25" customHeight="1">
      <c r="L906" s="50"/>
      <c r="M906" s="2"/>
      <c r="N906" s="50"/>
    </row>
    <row r="907" ht="14.25" customHeight="1">
      <c r="L907" s="50"/>
      <c r="M907" s="2"/>
      <c r="N907" s="50"/>
    </row>
    <row r="908" ht="14.25" customHeight="1">
      <c r="L908" s="50"/>
      <c r="M908" s="2"/>
      <c r="N908" s="50"/>
    </row>
    <row r="909" ht="14.25" customHeight="1">
      <c r="L909" s="50"/>
      <c r="M909" s="2"/>
      <c r="N909" s="50"/>
    </row>
    <row r="910" ht="14.25" customHeight="1">
      <c r="L910" s="50"/>
      <c r="M910" s="2"/>
      <c r="N910" s="50"/>
    </row>
    <row r="911" ht="14.25" customHeight="1">
      <c r="L911" s="50"/>
      <c r="M911" s="2"/>
      <c r="N911" s="50"/>
    </row>
    <row r="912" ht="14.25" customHeight="1">
      <c r="L912" s="50"/>
      <c r="M912" s="2"/>
      <c r="N912" s="50"/>
    </row>
    <row r="913" ht="14.25" customHeight="1">
      <c r="L913" s="50"/>
      <c r="M913" s="2"/>
      <c r="N913" s="50"/>
    </row>
    <row r="914" ht="14.25" customHeight="1">
      <c r="L914" s="50"/>
      <c r="M914" s="2"/>
      <c r="N914" s="50"/>
    </row>
    <row r="915" ht="14.25" customHeight="1">
      <c r="L915" s="50"/>
      <c r="M915" s="2"/>
      <c r="N915" s="50"/>
    </row>
    <row r="916" ht="14.25" customHeight="1">
      <c r="L916" s="50"/>
      <c r="M916" s="2"/>
      <c r="N916" s="50"/>
    </row>
    <row r="917" ht="14.25" customHeight="1">
      <c r="L917" s="50"/>
      <c r="M917" s="2"/>
      <c r="N917" s="50"/>
    </row>
    <row r="918" ht="14.25" customHeight="1">
      <c r="L918" s="50"/>
      <c r="M918" s="2"/>
      <c r="N918" s="50"/>
    </row>
    <row r="919" ht="14.25" customHeight="1">
      <c r="L919" s="50"/>
      <c r="M919" s="2"/>
      <c r="N919" s="50"/>
    </row>
    <row r="920" ht="14.25" customHeight="1">
      <c r="L920" s="50"/>
      <c r="M920" s="2"/>
      <c r="N920" s="50"/>
    </row>
    <row r="921" ht="14.25" customHeight="1">
      <c r="L921" s="50"/>
      <c r="M921" s="2"/>
      <c r="N921" s="50"/>
    </row>
    <row r="922" ht="14.25" customHeight="1">
      <c r="L922" s="50"/>
      <c r="M922" s="2"/>
      <c r="N922" s="50"/>
    </row>
    <row r="923" ht="14.25" customHeight="1">
      <c r="L923" s="50"/>
      <c r="M923" s="2"/>
      <c r="N923" s="50"/>
    </row>
    <row r="924" ht="14.25" customHeight="1">
      <c r="L924" s="50"/>
      <c r="M924" s="2"/>
      <c r="N924" s="50"/>
    </row>
    <row r="925" ht="14.25" customHeight="1">
      <c r="L925" s="50"/>
      <c r="M925" s="2"/>
      <c r="N925" s="50"/>
    </row>
    <row r="926" ht="14.25" customHeight="1">
      <c r="L926" s="50"/>
      <c r="M926" s="2"/>
      <c r="N926" s="50"/>
    </row>
    <row r="927" ht="14.25" customHeight="1">
      <c r="L927" s="50"/>
      <c r="M927" s="2"/>
      <c r="N927" s="50"/>
    </row>
    <row r="928" ht="14.25" customHeight="1">
      <c r="L928" s="50"/>
      <c r="M928" s="2"/>
      <c r="N928" s="50"/>
    </row>
    <row r="929" ht="14.25" customHeight="1">
      <c r="L929" s="50"/>
      <c r="M929" s="2"/>
      <c r="N929" s="50"/>
    </row>
    <row r="930" ht="14.25" customHeight="1">
      <c r="L930" s="50"/>
      <c r="M930" s="2"/>
      <c r="N930" s="50"/>
    </row>
    <row r="931" ht="14.25" customHeight="1">
      <c r="L931" s="50"/>
      <c r="M931" s="2"/>
      <c r="N931" s="50"/>
    </row>
    <row r="932" ht="14.25" customHeight="1">
      <c r="L932" s="50"/>
      <c r="M932" s="2"/>
      <c r="N932" s="50"/>
    </row>
    <row r="933" ht="14.25" customHeight="1">
      <c r="L933" s="50"/>
      <c r="M933" s="2"/>
      <c r="N933" s="50"/>
    </row>
    <row r="934" ht="14.25" customHeight="1">
      <c r="L934" s="50"/>
      <c r="M934" s="2"/>
      <c r="N934" s="50"/>
    </row>
    <row r="935" ht="14.25" customHeight="1">
      <c r="L935" s="50"/>
      <c r="M935" s="2"/>
      <c r="N935" s="50"/>
    </row>
    <row r="936" ht="14.25" customHeight="1">
      <c r="L936" s="50"/>
      <c r="M936" s="2"/>
      <c r="N936" s="50"/>
    </row>
    <row r="937" ht="14.25" customHeight="1">
      <c r="L937" s="50"/>
      <c r="M937" s="2"/>
      <c r="N937" s="50"/>
    </row>
    <row r="938" ht="14.25" customHeight="1">
      <c r="L938" s="50"/>
      <c r="M938" s="2"/>
      <c r="N938" s="50"/>
    </row>
    <row r="939" ht="14.25" customHeight="1">
      <c r="L939" s="50"/>
      <c r="M939" s="2"/>
      <c r="N939" s="50"/>
    </row>
    <row r="940" ht="14.25" customHeight="1">
      <c r="L940" s="50"/>
      <c r="M940" s="2"/>
      <c r="N940" s="50"/>
    </row>
    <row r="941" ht="14.25" customHeight="1">
      <c r="L941" s="50"/>
      <c r="M941" s="2"/>
      <c r="N941" s="50"/>
    </row>
    <row r="942" ht="14.25" customHeight="1">
      <c r="L942" s="50"/>
      <c r="M942" s="2"/>
      <c r="N942" s="50"/>
    </row>
    <row r="943" ht="14.25" customHeight="1">
      <c r="L943" s="50"/>
      <c r="M943" s="2"/>
      <c r="N943" s="50"/>
    </row>
    <row r="944" ht="14.25" customHeight="1">
      <c r="L944" s="50"/>
      <c r="M944" s="2"/>
      <c r="N944" s="50"/>
    </row>
    <row r="945" ht="14.25" customHeight="1">
      <c r="L945" s="50"/>
      <c r="M945" s="2"/>
      <c r="N945" s="50"/>
    </row>
    <row r="946" ht="14.25" customHeight="1">
      <c r="L946" s="50"/>
      <c r="M946" s="2"/>
      <c r="N946" s="50"/>
    </row>
    <row r="947" ht="14.25" customHeight="1">
      <c r="L947" s="50"/>
      <c r="M947" s="2"/>
      <c r="N947" s="50"/>
    </row>
    <row r="948" ht="14.25" customHeight="1">
      <c r="L948" s="50"/>
      <c r="M948" s="2"/>
      <c r="N948" s="50"/>
    </row>
    <row r="949" ht="14.25" customHeight="1">
      <c r="L949" s="50"/>
      <c r="M949" s="2"/>
      <c r="N949" s="50"/>
    </row>
    <row r="950" ht="14.25" customHeight="1">
      <c r="L950" s="50"/>
      <c r="M950" s="2"/>
      <c r="N950" s="50"/>
    </row>
    <row r="951" ht="14.25" customHeight="1">
      <c r="L951" s="50"/>
      <c r="M951" s="2"/>
      <c r="N951" s="50"/>
    </row>
    <row r="952" ht="14.25" customHeight="1">
      <c r="L952" s="50"/>
      <c r="M952" s="2"/>
      <c r="N952" s="50"/>
    </row>
    <row r="953" ht="14.25" customHeight="1">
      <c r="L953" s="50"/>
      <c r="M953" s="2"/>
      <c r="N953" s="50"/>
    </row>
    <row r="954" ht="14.25" customHeight="1">
      <c r="L954" s="50"/>
      <c r="M954" s="2"/>
      <c r="N954" s="50"/>
    </row>
    <row r="955" ht="14.25" customHeight="1">
      <c r="L955" s="50"/>
      <c r="M955" s="2"/>
      <c r="N955" s="50"/>
    </row>
    <row r="956" ht="14.25" customHeight="1">
      <c r="L956" s="50"/>
      <c r="M956" s="2"/>
      <c r="N956" s="50"/>
    </row>
    <row r="957" ht="14.25" customHeight="1">
      <c r="L957" s="50"/>
      <c r="M957" s="2"/>
      <c r="N957" s="50"/>
    </row>
    <row r="958" ht="14.25" customHeight="1">
      <c r="L958" s="50"/>
      <c r="M958" s="2"/>
      <c r="N958" s="50"/>
    </row>
    <row r="959" ht="14.25" customHeight="1">
      <c r="L959" s="50"/>
      <c r="M959" s="2"/>
      <c r="N959" s="50"/>
    </row>
    <row r="960" ht="14.25" customHeight="1">
      <c r="L960" s="50"/>
      <c r="M960" s="2"/>
      <c r="N960" s="50"/>
    </row>
    <row r="961" ht="14.25" customHeight="1">
      <c r="L961" s="50"/>
      <c r="M961" s="2"/>
      <c r="N961" s="50"/>
    </row>
    <row r="962" ht="14.25" customHeight="1">
      <c r="L962" s="50"/>
      <c r="M962" s="2"/>
      <c r="N962" s="50"/>
    </row>
    <row r="963" ht="14.25" customHeight="1">
      <c r="L963" s="50"/>
      <c r="M963" s="2"/>
      <c r="N963" s="50"/>
    </row>
    <row r="964" ht="14.25" customHeight="1">
      <c r="L964" s="50"/>
      <c r="M964" s="2"/>
      <c r="N964" s="50"/>
    </row>
    <row r="965" ht="14.25" customHeight="1">
      <c r="L965" s="50"/>
      <c r="M965" s="2"/>
      <c r="N965" s="50"/>
    </row>
    <row r="966" ht="14.25" customHeight="1">
      <c r="L966" s="50"/>
      <c r="M966" s="2"/>
      <c r="N966" s="50"/>
    </row>
    <row r="967" ht="14.25" customHeight="1">
      <c r="L967" s="50"/>
      <c r="M967" s="2"/>
      <c r="N967" s="50"/>
    </row>
    <row r="968" ht="14.25" customHeight="1">
      <c r="L968" s="50"/>
      <c r="M968" s="2"/>
      <c r="N968" s="50"/>
    </row>
    <row r="969" ht="14.25" customHeight="1">
      <c r="L969" s="50"/>
      <c r="M969" s="2"/>
      <c r="N969" s="50"/>
    </row>
    <row r="970" ht="14.25" customHeight="1">
      <c r="L970" s="50"/>
      <c r="M970" s="2"/>
      <c r="N970" s="50"/>
    </row>
    <row r="971" ht="14.25" customHeight="1">
      <c r="L971" s="50"/>
      <c r="M971" s="2"/>
      <c r="N971" s="50"/>
    </row>
    <row r="972" ht="14.25" customHeight="1">
      <c r="L972" s="50"/>
      <c r="M972" s="2"/>
      <c r="N972" s="50"/>
    </row>
    <row r="973" ht="14.25" customHeight="1">
      <c r="L973" s="50"/>
      <c r="M973" s="2"/>
      <c r="N973" s="50"/>
    </row>
    <row r="974" ht="14.25" customHeight="1">
      <c r="L974" s="50"/>
      <c r="M974" s="2"/>
      <c r="N974" s="50"/>
    </row>
    <row r="975" ht="14.25" customHeight="1">
      <c r="L975" s="50"/>
      <c r="M975" s="2"/>
      <c r="N975" s="50"/>
    </row>
    <row r="976" ht="14.25" customHeight="1">
      <c r="L976" s="50"/>
      <c r="M976" s="2"/>
      <c r="N976" s="50"/>
    </row>
    <row r="977" ht="14.25" customHeight="1">
      <c r="L977" s="50"/>
      <c r="M977" s="2"/>
      <c r="N977" s="50"/>
    </row>
    <row r="978" ht="14.25" customHeight="1">
      <c r="L978" s="50"/>
      <c r="M978" s="2"/>
      <c r="N978" s="50"/>
    </row>
    <row r="979" ht="14.25" customHeight="1">
      <c r="L979" s="50"/>
      <c r="M979" s="2"/>
      <c r="N979" s="50"/>
    </row>
    <row r="980" ht="14.25" customHeight="1">
      <c r="L980" s="50"/>
      <c r="M980" s="2"/>
      <c r="N980" s="50"/>
    </row>
    <row r="981" ht="14.25" customHeight="1">
      <c r="L981" s="50"/>
      <c r="M981" s="2"/>
      <c r="N981" s="50"/>
    </row>
    <row r="982" ht="14.25" customHeight="1">
      <c r="L982" s="50"/>
      <c r="M982" s="2"/>
      <c r="N982" s="50"/>
    </row>
    <row r="983" ht="14.25" customHeight="1">
      <c r="L983" s="50"/>
      <c r="M983" s="2"/>
      <c r="N983" s="50"/>
    </row>
    <row r="984" ht="14.25" customHeight="1">
      <c r="L984" s="50"/>
      <c r="M984" s="2"/>
      <c r="N984" s="50"/>
    </row>
    <row r="985" ht="14.25" customHeight="1">
      <c r="L985" s="50"/>
      <c r="M985" s="2"/>
      <c r="N985" s="50"/>
    </row>
    <row r="986" ht="14.25" customHeight="1">
      <c r="L986" s="50"/>
      <c r="M986" s="2"/>
      <c r="N986" s="50"/>
    </row>
    <row r="987" ht="14.25" customHeight="1">
      <c r="L987" s="50"/>
      <c r="M987" s="2"/>
      <c r="N987" s="50"/>
    </row>
    <row r="988" ht="14.25" customHeight="1">
      <c r="L988" s="50"/>
      <c r="M988" s="2"/>
      <c r="N988" s="50"/>
    </row>
    <row r="989" ht="14.25" customHeight="1">
      <c r="L989" s="50"/>
      <c r="M989" s="2"/>
      <c r="N989" s="50"/>
    </row>
    <row r="990" ht="14.25" customHeight="1">
      <c r="L990" s="50"/>
      <c r="M990" s="2"/>
      <c r="N990" s="50"/>
    </row>
    <row r="991" ht="14.25" customHeight="1">
      <c r="L991" s="50"/>
      <c r="M991" s="2"/>
      <c r="N991" s="50"/>
    </row>
    <row r="992" ht="14.25" customHeight="1">
      <c r="L992" s="50"/>
      <c r="M992" s="2"/>
      <c r="N992" s="50"/>
    </row>
    <row r="993" ht="14.25" customHeight="1">
      <c r="L993" s="50"/>
      <c r="M993" s="2"/>
      <c r="N993" s="50"/>
    </row>
    <row r="994" ht="14.25" customHeight="1">
      <c r="L994" s="50"/>
      <c r="M994" s="2"/>
      <c r="N994" s="50"/>
    </row>
    <row r="995" ht="14.25" customHeight="1">
      <c r="L995" s="50"/>
      <c r="M995" s="2"/>
      <c r="N995" s="50"/>
    </row>
    <row r="996" ht="14.25" customHeight="1">
      <c r="L996" s="50"/>
      <c r="M996" s="2"/>
      <c r="N996" s="50"/>
    </row>
    <row r="997" ht="14.25" customHeight="1">
      <c r="L997" s="50"/>
      <c r="M997" s="2"/>
      <c r="N997" s="50"/>
    </row>
    <row r="998" ht="14.25" customHeight="1">
      <c r="L998" s="50"/>
      <c r="M998" s="2"/>
      <c r="N998" s="50"/>
    </row>
    <row r="999" ht="14.25" customHeight="1">
      <c r="L999" s="50"/>
      <c r="M999" s="2"/>
      <c r="N999" s="50"/>
    </row>
    <row r="1000" ht="14.25" customHeight="1">
      <c r="L1000" s="50"/>
      <c r="M1000" s="2"/>
      <c r="N1000" s="50"/>
    </row>
  </sheetData>
  <hyperlinks>
    <hyperlink r:id="rId2" ref="L2"/>
    <hyperlink r:id="rId3" ref="L4"/>
    <hyperlink r:id="rId4" ref="L5"/>
    <hyperlink r:id="rId5" ref="L7"/>
    <hyperlink r:id="rId6" ref="L8"/>
    <hyperlink r:id="rId7" ref="L9"/>
    <hyperlink r:id="rId8" ref="L11"/>
    <hyperlink r:id="rId9" ref="L13"/>
    <hyperlink r:id="rId10" ref="L14"/>
    <hyperlink r:id="rId11" ref="L16"/>
    <hyperlink r:id="rId12" ref="L17"/>
    <hyperlink r:id="rId13" ref="L18"/>
    <hyperlink r:id="rId14" ref="L21"/>
    <hyperlink r:id="rId15" ref="L27"/>
    <hyperlink r:id="rId16" ref="L46"/>
    <hyperlink r:id="rId17" ref="L47"/>
    <hyperlink r:id="rId18" ref="L51"/>
    <hyperlink r:id="rId19" ref="L55"/>
    <hyperlink r:id="rId20" ref="L56"/>
    <hyperlink r:id="rId21" ref="L58"/>
    <hyperlink r:id="rId22" ref="L62"/>
    <hyperlink r:id="rId23" ref="L67"/>
    <hyperlink r:id="rId24" ref="L80"/>
    <hyperlink r:id="rId25" ref="L113"/>
    <hyperlink r:id="rId26" ref="L114"/>
    <hyperlink r:id="rId27" ref="L115"/>
  </hyperlinks>
  <printOptions/>
  <pageMargins bottom="0.75" footer="0.0" header="0.0" left="0.7" right="0.7" top="0.75"/>
  <pageSetup orientation="landscape"/>
  <drawing r:id="rId28"/>
  <legacyDrawing r:id="rId2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24.63"/>
    <col customWidth="1" min="3" max="5" width="10.13"/>
    <col customWidth="1" min="6" max="12" width="8.63"/>
    <col customWidth="1" min="13" max="13" width="23.63"/>
    <col customWidth="1" min="14" max="14" width="13.88"/>
    <col customWidth="1" min="15" max="16" width="8.63"/>
    <col customWidth="1" min="17" max="17" width="8.75"/>
    <col customWidth="1" min="18" max="18" width="11.63"/>
    <col customWidth="1" min="19" max="19" width="8.75"/>
    <col customWidth="1" min="20" max="20" width="11.63"/>
    <col customWidth="1" min="21" max="26" width="8.63"/>
  </cols>
  <sheetData>
    <row r="1" ht="14.25" customHeight="1">
      <c r="A1" s="1" t="s">
        <v>1786</v>
      </c>
      <c r="B1" s="1" t="s">
        <v>1300</v>
      </c>
      <c r="C1" s="1" t="s">
        <v>1301</v>
      </c>
      <c r="D1" s="1" t="s">
        <v>1542</v>
      </c>
      <c r="E1" s="1" t="s">
        <v>1787</v>
      </c>
      <c r="F1" s="1" t="s">
        <v>1788</v>
      </c>
      <c r="G1" s="1" t="s">
        <v>6</v>
      </c>
      <c r="H1" s="1" t="s">
        <v>1789</v>
      </c>
      <c r="I1" s="1" t="s">
        <v>1790</v>
      </c>
      <c r="J1" s="1" t="s">
        <v>4</v>
      </c>
      <c r="K1" s="1" t="s">
        <v>1791</v>
      </c>
      <c r="L1" s="1" t="s">
        <v>1792</v>
      </c>
      <c r="M1" s="1" t="s">
        <v>1793</v>
      </c>
      <c r="N1" s="45" t="s">
        <v>1794</v>
      </c>
      <c r="O1" s="1" t="s">
        <v>5</v>
      </c>
      <c r="P1" s="1" t="s">
        <v>1795</v>
      </c>
      <c r="Q1" s="3" t="s">
        <v>1796</v>
      </c>
      <c r="R1" s="1" t="s">
        <v>1797</v>
      </c>
      <c r="S1" s="3" t="s">
        <v>1798</v>
      </c>
    </row>
    <row r="2" ht="14.25" customHeight="1">
      <c r="A2" s="14">
        <v>24001.0</v>
      </c>
      <c r="B2" s="12" t="s">
        <v>555</v>
      </c>
      <c r="C2" s="51">
        <v>45502.0</v>
      </c>
      <c r="D2" s="51">
        <v>45506.0</v>
      </c>
      <c r="E2" s="51">
        <v>45292.0</v>
      </c>
      <c r="F2" s="25" t="s">
        <v>47</v>
      </c>
      <c r="G2" s="25" t="s">
        <v>47</v>
      </c>
      <c r="H2" s="52"/>
      <c r="I2" s="52"/>
      <c r="J2" s="14"/>
      <c r="K2" s="14"/>
      <c r="L2" s="14"/>
      <c r="M2" s="12"/>
      <c r="N2" s="11"/>
      <c r="O2" s="12"/>
      <c r="P2" s="12"/>
      <c r="Q2" s="14"/>
      <c r="R2" s="12"/>
      <c r="S2" s="14"/>
    </row>
    <row r="3" ht="14.25" customHeight="1">
      <c r="A3" s="14">
        <v>24002.0</v>
      </c>
      <c r="B3" s="12" t="s">
        <v>38</v>
      </c>
      <c r="C3" s="51">
        <v>45417.0</v>
      </c>
      <c r="D3" s="51">
        <v>45424.0</v>
      </c>
      <c r="E3" s="51">
        <v>45292.0</v>
      </c>
      <c r="F3" s="25" t="s">
        <v>1761</v>
      </c>
      <c r="G3" s="25" t="s">
        <v>6</v>
      </c>
      <c r="H3" s="12"/>
      <c r="I3" s="12"/>
      <c r="J3" s="14"/>
      <c r="K3" s="14">
        <v>1.0</v>
      </c>
      <c r="L3" s="14">
        <v>1.0</v>
      </c>
      <c r="M3" s="30" t="s">
        <v>37</v>
      </c>
      <c r="N3" s="11" t="s">
        <v>9</v>
      </c>
      <c r="O3" s="12"/>
      <c r="P3" s="12"/>
      <c r="Q3" s="14"/>
      <c r="R3" s="12"/>
      <c r="S3" s="14"/>
    </row>
    <row r="4" ht="14.25" customHeight="1">
      <c r="A4" s="14">
        <v>24003.0</v>
      </c>
      <c r="B4" s="12" t="s">
        <v>38</v>
      </c>
      <c r="C4" s="51">
        <v>45487.0</v>
      </c>
      <c r="D4" s="51">
        <v>45501.0</v>
      </c>
      <c r="E4" s="51">
        <v>45292.0</v>
      </c>
      <c r="F4" s="25" t="s">
        <v>1761</v>
      </c>
      <c r="G4" s="25" t="s">
        <v>484</v>
      </c>
      <c r="H4" s="12"/>
      <c r="I4" s="12"/>
      <c r="J4" s="17"/>
      <c r="K4" s="14">
        <v>1.0</v>
      </c>
      <c r="L4" s="14">
        <v>1.0</v>
      </c>
      <c r="M4" s="30" t="s">
        <v>37</v>
      </c>
      <c r="N4" s="11" t="s">
        <v>9</v>
      </c>
      <c r="O4" s="12"/>
      <c r="P4" s="12"/>
      <c r="Q4" s="14"/>
      <c r="R4" s="12"/>
      <c r="S4" s="14"/>
    </row>
    <row r="5" ht="14.25" customHeight="1">
      <c r="A5" s="14">
        <v>24004.0</v>
      </c>
      <c r="B5" s="12" t="s">
        <v>758</v>
      </c>
      <c r="C5" s="51">
        <v>45479.0</v>
      </c>
      <c r="D5" s="51">
        <v>45486.0</v>
      </c>
      <c r="E5" s="51">
        <v>45293.0</v>
      </c>
      <c r="F5" s="25" t="s">
        <v>1761</v>
      </c>
      <c r="G5" s="25" t="s">
        <v>6</v>
      </c>
      <c r="H5" s="12"/>
      <c r="I5" s="12"/>
      <c r="J5" s="14">
        <v>10.0</v>
      </c>
      <c r="K5" s="14">
        <v>1.0</v>
      </c>
      <c r="L5" s="14">
        <v>2.0</v>
      </c>
      <c r="M5" s="30" t="s">
        <v>1024</v>
      </c>
      <c r="N5" s="11" t="s">
        <v>1025</v>
      </c>
      <c r="O5" s="12" t="s">
        <v>1026</v>
      </c>
      <c r="P5" s="12"/>
      <c r="Q5" s="14"/>
      <c r="R5" s="12"/>
      <c r="S5" s="14"/>
    </row>
    <row r="6" ht="14.25" customHeight="1">
      <c r="A6" s="14">
        <v>24005.0</v>
      </c>
      <c r="B6" s="12" t="s">
        <v>1028</v>
      </c>
      <c r="C6" s="51">
        <v>45563.0</v>
      </c>
      <c r="D6" s="51">
        <v>45570.0</v>
      </c>
      <c r="E6" s="51">
        <v>45293.0</v>
      </c>
      <c r="F6" s="25" t="s">
        <v>1763</v>
      </c>
      <c r="G6" s="25" t="s">
        <v>484</v>
      </c>
      <c r="H6" s="12"/>
      <c r="I6" s="12"/>
      <c r="J6" s="14">
        <v>10.0</v>
      </c>
      <c r="K6" s="14">
        <v>1.0</v>
      </c>
      <c r="L6" s="14">
        <v>2.0</v>
      </c>
      <c r="M6" s="12"/>
      <c r="N6" s="11"/>
      <c r="O6" s="12"/>
      <c r="P6" s="12"/>
      <c r="Q6" s="14"/>
      <c r="R6" s="12"/>
      <c r="S6" s="14"/>
    </row>
    <row r="7" ht="14.25" customHeight="1">
      <c r="A7" s="14">
        <v>24006.0</v>
      </c>
      <c r="B7" s="12" t="s">
        <v>1030</v>
      </c>
      <c r="C7" s="51">
        <v>45461.0</v>
      </c>
      <c r="D7" s="51">
        <v>45464.0</v>
      </c>
      <c r="E7" s="51">
        <v>45275.0</v>
      </c>
      <c r="F7" s="25" t="s">
        <v>1761</v>
      </c>
      <c r="G7" s="25" t="s">
        <v>6</v>
      </c>
      <c r="H7" s="12"/>
      <c r="I7" s="12"/>
      <c r="J7" s="14">
        <v>15.0</v>
      </c>
      <c r="K7" s="62">
        <v>2.0</v>
      </c>
      <c r="L7" s="14">
        <v>4.0</v>
      </c>
      <c r="M7" s="12"/>
      <c r="N7" s="11">
        <v>4.0778815E7</v>
      </c>
      <c r="O7" s="12" t="s">
        <v>1031</v>
      </c>
      <c r="P7" s="12"/>
      <c r="Q7" s="14"/>
      <c r="R7" s="12"/>
      <c r="S7" s="14"/>
    </row>
    <row r="8" ht="14.25" customHeight="1">
      <c r="A8" s="14">
        <v>24007.0</v>
      </c>
      <c r="B8" s="12" t="s">
        <v>180</v>
      </c>
      <c r="C8" s="51">
        <v>45460.0</v>
      </c>
      <c r="D8" s="51">
        <v>45467.0</v>
      </c>
      <c r="E8" s="51">
        <f t="shared" ref="E8:E24" si="1">E7</f>
        <v>45275</v>
      </c>
      <c r="F8" s="25" t="s">
        <v>1763</v>
      </c>
      <c r="G8" s="25" t="s">
        <v>6</v>
      </c>
      <c r="H8" s="12"/>
      <c r="I8" s="12"/>
      <c r="J8" s="14">
        <v>10.0</v>
      </c>
      <c r="K8" s="62">
        <v>2.0</v>
      </c>
      <c r="L8" s="14">
        <v>4.0</v>
      </c>
      <c r="M8" s="12"/>
      <c r="N8" s="11"/>
      <c r="O8" s="12"/>
      <c r="P8" s="12"/>
      <c r="Q8" s="14"/>
      <c r="R8" s="12"/>
      <c r="S8" s="14"/>
    </row>
    <row r="9" ht="14.25" customHeight="1">
      <c r="A9" s="14">
        <v>24008.0</v>
      </c>
      <c r="B9" s="12" t="s">
        <v>1035</v>
      </c>
      <c r="C9" s="51">
        <v>45480.0</v>
      </c>
      <c r="D9" s="51">
        <v>45487.0</v>
      </c>
      <c r="E9" s="51">
        <f t="shared" si="1"/>
        <v>45275</v>
      </c>
      <c r="F9" s="25" t="s">
        <v>1761</v>
      </c>
      <c r="G9" s="25" t="s">
        <v>6</v>
      </c>
      <c r="H9" s="12"/>
      <c r="I9" s="12"/>
      <c r="J9" s="14">
        <v>10.0</v>
      </c>
      <c r="K9" s="14">
        <v>1.0</v>
      </c>
      <c r="L9" s="14">
        <v>2.0</v>
      </c>
      <c r="M9" s="30" t="s">
        <v>1032</v>
      </c>
      <c r="N9" s="11" t="s">
        <v>1033</v>
      </c>
      <c r="O9" s="12" t="s">
        <v>1036</v>
      </c>
      <c r="P9" s="12"/>
      <c r="Q9" s="14"/>
      <c r="R9" s="12"/>
      <c r="S9" s="14"/>
    </row>
    <row r="10" ht="14.25" customHeight="1">
      <c r="A10" s="14">
        <v>24009.0</v>
      </c>
      <c r="B10" s="12" t="s">
        <v>1037</v>
      </c>
      <c r="C10" s="51">
        <v>45519.0</v>
      </c>
      <c r="D10" s="51">
        <v>45522.0</v>
      </c>
      <c r="E10" s="51">
        <f t="shared" si="1"/>
        <v>45275</v>
      </c>
      <c r="F10" s="25" t="s">
        <v>1761</v>
      </c>
      <c r="G10" s="25" t="s">
        <v>484</v>
      </c>
      <c r="H10" s="12"/>
      <c r="I10" s="12"/>
      <c r="J10" s="14">
        <v>10.0</v>
      </c>
      <c r="K10" s="14">
        <v>1.0</v>
      </c>
      <c r="L10" s="14">
        <v>2.0</v>
      </c>
      <c r="M10" s="12"/>
      <c r="N10" s="11"/>
      <c r="O10" s="12"/>
      <c r="P10" s="12"/>
      <c r="Q10" s="14"/>
      <c r="R10" s="12"/>
      <c r="S10" s="14"/>
    </row>
    <row r="11" ht="14.25" customHeight="1">
      <c r="A11" s="14">
        <v>24010.0</v>
      </c>
      <c r="B11" s="12" t="s">
        <v>1039</v>
      </c>
      <c r="C11" s="51">
        <v>45427.0</v>
      </c>
      <c r="D11" s="51">
        <v>45430.0</v>
      </c>
      <c r="E11" s="51">
        <f t="shared" si="1"/>
        <v>45275</v>
      </c>
      <c r="F11" s="25" t="s">
        <v>1761</v>
      </c>
      <c r="G11" s="25" t="s">
        <v>6</v>
      </c>
      <c r="H11" s="12"/>
      <c r="I11" s="12"/>
      <c r="J11" s="14">
        <v>10.0</v>
      </c>
      <c r="K11" s="14">
        <v>1.0</v>
      </c>
      <c r="L11" s="14">
        <v>2.0</v>
      </c>
      <c r="M11" s="12"/>
      <c r="N11" s="11"/>
      <c r="O11" s="12"/>
      <c r="P11" s="12"/>
      <c r="Q11" s="14"/>
      <c r="R11" s="12"/>
      <c r="S11" s="14"/>
    </row>
    <row r="12" ht="14.25" customHeight="1">
      <c r="A12" s="14">
        <v>24011.0</v>
      </c>
      <c r="B12" s="12" t="s">
        <v>970</v>
      </c>
      <c r="C12" s="51">
        <v>45473.0</v>
      </c>
      <c r="D12" s="51">
        <v>45480.0</v>
      </c>
      <c r="E12" s="51">
        <f t="shared" si="1"/>
        <v>45275</v>
      </c>
      <c r="F12" s="25" t="s">
        <v>1761</v>
      </c>
      <c r="G12" s="25" t="s">
        <v>484</v>
      </c>
      <c r="H12" s="12"/>
      <c r="I12" s="12"/>
      <c r="J12" s="14">
        <v>10.0</v>
      </c>
      <c r="K12" s="14">
        <v>1.0</v>
      </c>
      <c r="L12" s="14">
        <v>2.0</v>
      </c>
      <c r="M12" s="30" t="s">
        <v>1040</v>
      </c>
      <c r="N12" s="11">
        <v>4.2272444E7</v>
      </c>
      <c r="O12" s="12" t="s">
        <v>1041</v>
      </c>
      <c r="P12" s="12"/>
      <c r="Q12" s="14"/>
      <c r="R12" s="12"/>
      <c r="S12" s="14"/>
    </row>
    <row r="13" ht="14.25" customHeight="1">
      <c r="A13" s="14">
        <v>24012.0</v>
      </c>
      <c r="B13" s="12" t="s">
        <v>44</v>
      </c>
      <c r="C13" s="51">
        <v>45553.0</v>
      </c>
      <c r="D13" s="51">
        <v>45558.0</v>
      </c>
      <c r="E13" s="51">
        <f t="shared" si="1"/>
        <v>45275</v>
      </c>
      <c r="F13" s="25" t="s">
        <v>1761</v>
      </c>
      <c r="G13" s="25" t="s">
        <v>484</v>
      </c>
      <c r="H13" s="52"/>
      <c r="I13" s="52"/>
      <c r="J13" s="14">
        <v>10.0</v>
      </c>
      <c r="K13" s="14">
        <v>1.0</v>
      </c>
      <c r="L13" s="14">
        <v>2.0</v>
      </c>
      <c r="M13" s="12"/>
      <c r="N13" s="11"/>
      <c r="O13" s="12"/>
      <c r="P13" s="12"/>
      <c r="Q13" s="14"/>
      <c r="R13" s="12"/>
      <c r="S13" s="14"/>
    </row>
    <row r="14" ht="14.25" customHeight="1">
      <c r="A14" s="14">
        <v>24013.0</v>
      </c>
      <c r="B14" s="12" t="s">
        <v>1042</v>
      </c>
      <c r="C14" s="51">
        <v>45423.0</v>
      </c>
      <c r="D14" s="51">
        <v>45428.0</v>
      </c>
      <c r="E14" s="51">
        <f t="shared" si="1"/>
        <v>45275</v>
      </c>
      <c r="F14" s="25" t="s">
        <v>1761</v>
      </c>
      <c r="G14" s="25" t="s">
        <v>484</v>
      </c>
      <c r="H14" s="12"/>
      <c r="I14" s="12"/>
      <c r="J14" s="14">
        <v>15.0</v>
      </c>
      <c r="K14" s="14">
        <v>1.0</v>
      </c>
      <c r="L14" s="14">
        <v>2.0</v>
      </c>
      <c r="M14" s="12"/>
      <c r="N14" s="11"/>
      <c r="O14" s="12"/>
      <c r="P14" s="12"/>
      <c r="Q14" s="14"/>
      <c r="R14" s="12"/>
      <c r="S14" s="14"/>
    </row>
    <row r="15" ht="14.25" customHeight="1">
      <c r="A15" s="14">
        <v>24014.0</v>
      </c>
      <c r="B15" s="12" t="s">
        <v>1046</v>
      </c>
      <c r="C15" s="51">
        <v>45486.0</v>
      </c>
      <c r="D15" s="51">
        <v>45500.0</v>
      </c>
      <c r="E15" s="51">
        <f t="shared" si="1"/>
        <v>45275</v>
      </c>
      <c r="F15" s="25" t="s">
        <v>1763</v>
      </c>
      <c r="G15" s="25" t="s">
        <v>484</v>
      </c>
      <c r="H15" s="12"/>
      <c r="I15" s="12"/>
      <c r="J15" s="14">
        <v>10.0</v>
      </c>
      <c r="K15" s="14">
        <v>1.0</v>
      </c>
      <c r="L15" s="14">
        <v>2.0</v>
      </c>
      <c r="M15" s="30" t="s">
        <v>1043</v>
      </c>
      <c r="N15" s="11" t="s">
        <v>1044</v>
      </c>
      <c r="O15" s="12" t="s">
        <v>1047</v>
      </c>
      <c r="P15" s="12"/>
      <c r="Q15" s="14"/>
      <c r="R15" s="12"/>
      <c r="S15" s="14"/>
    </row>
    <row r="16" ht="14.25" customHeight="1">
      <c r="A16" s="14">
        <v>24015.0</v>
      </c>
      <c r="B16" s="12" t="s">
        <v>77</v>
      </c>
      <c r="C16" s="51">
        <v>45483.0</v>
      </c>
      <c r="D16" s="51">
        <v>45490.0</v>
      </c>
      <c r="E16" s="51">
        <f t="shared" si="1"/>
        <v>45275</v>
      </c>
      <c r="F16" s="25" t="s">
        <v>1761</v>
      </c>
      <c r="G16" s="25" t="s">
        <v>484</v>
      </c>
      <c r="H16" s="12"/>
      <c r="I16" s="12"/>
      <c r="J16" s="14">
        <v>10.0</v>
      </c>
      <c r="K16" s="14">
        <v>1.0</v>
      </c>
      <c r="L16" s="14">
        <v>2.0</v>
      </c>
      <c r="M16" s="30" t="s">
        <v>75</v>
      </c>
      <c r="N16" s="11" t="s">
        <v>1048</v>
      </c>
      <c r="O16" s="12" t="s">
        <v>78</v>
      </c>
      <c r="P16" s="12"/>
      <c r="Q16" s="14"/>
      <c r="R16" s="12"/>
      <c r="S16" s="14"/>
    </row>
    <row r="17" ht="14.25" customHeight="1">
      <c r="A17" s="14">
        <v>24016.0</v>
      </c>
      <c r="B17" s="12" t="s">
        <v>442</v>
      </c>
      <c r="C17" s="51">
        <v>45454.0</v>
      </c>
      <c r="D17" s="51">
        <v>45461.0</v>
      </c>
      <c r="E17" s="51">
        <f t="shared" si="1"/>
        <v>45275</v>
      </c>
      <c r="F17" s="25" t="s">
        <v>1761</v>
      </c>
      <c r="G17" s="25" t="s">
        <v>484</v>
      </c>
      <c r="H17" s="12"/>
      <c r="I17" s="12"/>
      <c r="J17" s="14"/>
      <c r="K17" s="14">
        <v>1.0</v>
      </c>
      <c r="L17" s="14">
        <v>2.0</v>
      </c>
      <c r="M17" s="30" t="s">
        <v>1049</v>
      </c>
      <c r="N17" s="11"/>
      <c r="O17" s="12" t="s">
        <v>441</v>
      </c>
      <c r="P17" s="12"/>
      <c r="Q17" s="14"/>
      <c r="R17" s="12"/>
      <c r="S17" s="14"/>
    </row>
    <row r="18" ht="14.25" customHeight="1">
      <c r="A18" s="14">
        <v>24017.0</v>
      </c>
      <c r="B18" s="12" t="s">
        <v>59</v>
      </c>
      <c r="C18" s="51">
        <v>45453.0</v>
      </c>
      <c r="D18" s="51">
        <v>45460.0</v>
      </c>
      <c r="E18" s="51">
        <f t="shared" si="1"/>
        <v>45275</v>
      </c>
      <c r="F18" s="25" t="s">
        <v>1761</v>
      </c>
      <c r="G18" s="25" t="s">
        <v>484</v>
      </c>
      <c r="H18" s="12"/>
      <c r="I18" s="12"/>
      <c r="J18" s="14"/>
      <c r="K18" s="14">
        <v>1.0</v>
      </c>
      <c r="L18" s="14">
        <v>2.0</v>
      </c>
      <c r="M18" s="12"/>
      <c r="N18" s="11">
        <v>2.4669843E7</v>
      </c>
      <c r="O18" s="12" t="s">
        <v>1050</v>
      </c>
      <c r="P18" s="12"/>
      <c r="Q18" s="14"/>
      <c r="R18" s="12"/>
      <c r="S18" s="14"/>
    </row>
    <row r="19" ht="14.25" customHeight="1">
      <c r="A19" s="14">
        <v>24018.0</v>
      </c>
      <c r="B19" s="12" t="s">
        <v>153</v>
      </c>
      <c r="C19" s="51">
        <v>45519.0</v>
      </c>
      <c r="D19" s="51">
        <v>45523.0</v>
      </c>
      <c r="E19" s="51">
        <f t="shared" si="1"/>
        <v>45275</v>
      </c>
      <c r="F19" s="25" t="s">
        <v>47</v>
      </c>
      <c r="G19" s="25" t="s">
        <v>47</v>
      </c>
      <c r="H19" s="12"/>
      <c r="I19" s="12"/>
      <c r="J19" s="14"/>
      <c r="K19" s="14"/>
      <c r="L19" s="14"/>
      <c r="M19" s="12"/>
      <c r="N19" s="11"/>
      <c r="O19" s="12"/>
      <c r="P19" s="12"/>
      <c r="Q19" s="14"/>
      <c r="R19" s="12"/>
      <c r="S19" s="14"/>
    </row>
    <row r="20" ht="14.25" customHeight="1">
      <c r="A20" s="14">
        <v>24019.0</v>
      </c>
      <c r="B20" s="12" t="s">
        <v>1053</v>
      </c>
      <c r="C20" s="51">
        <v>45454.0</v>
      </c>
      <c r="D20" s="51">
        <v>45461.0</v>
      </c>
      <c r="E20" s="51">
        <f t="shared" si="1"/>
        <v>45275</v>
      </c>
      <c r="F20" s="25" t="s">
        <v>1761</v>
      </c>
      <c r="G20" s="25" t="s">
        <v>484</v>
      </c>
      <c r="H20" s="12"/>
      <c r="I20" s="12"/>
      <c r="J20" s="14"/>
      <c r="K20" s="14">
        <v>1.0</v>
      </c>
      <c r="L20" s="14">
        <v>2.0</v>
      </c>
      <c r="M20" s="30" t="s">
        <v>1051</v>
      </c>
      <c r="N20" s="11">
        <v>2.2280789E7</v>
      </c>
      <c r="O20" s="12"/>
      <c r="P20" s="12"/>
      <c r="Q20" s="14"/>
      <c r="R20" s="12"/>
      <c r="S20" s="14"/>
    </row>
    <row r="21" ht="14.25" customHeight="1">
      <c r="A21" s="14">
        <v>24020.0</v>
      </c>
      <c r="B21" s="12" t="s">
        <v>648</v>
      </c>
      <c r="C21" s="51">
        <v>45452.0</v>
      </c>
      <c r="D21" s="51">
        <v>45459.0</v>
      </c>
      <c r="E21" s="51">
        <f t="shared" si="1"/>
        <v>45275</v>
      </c>
      <c r="F21" s="25" t="s">
        <v>47</v>
      </c>
      <c r="G21" s="25" t="s">
        <v>47</v>
      </c>
      <c r="H21" s="12"/>
      <c r="I21" s="12"/>
      <c r="J21" s="14"/>
      <c r="K21" s="14"/>
      <c r="L21" s="14"/>
      <c r="M21" s="12"/>
      <c r="N21" s="11"/>
      <c r="O21" s="12"/>
      <c r="P21" s="12"/>
      <c r="Q21" s="14"/>
      <c r="R21" s="12"/>
      <c r="S21" s="14"/>
    </row>
    <row r="22" ht="14.25" customHeight="1">
      <c r="A22" s="14">
        <v>24021.0</v>
      </c>
      <c r="B22" s="12" t="s">
        <v>925</v>
      </c>
      <c r="C22" s="51">
        <v>45454.0</v>
      </c>
      <c r="D22" s="51">
        <v>45460.0</v>
      </c>
      <c r="E22" s="51">
        <f t="shared" si="1"/>
        <v>45275</v>
      </c>
      <c r="F22" s="25" t="s">
        <v>47</v>
      </c>
      <c r="G22" s="25" t="s">
        <v>47</v>
      </c>
      <c r="H22" s="12"/>
      <c r="I22" s="12"/>
      <c r="J22" s="14"/>
      <c r="K22" s="14"/>
      <c r="L22" s="14"/>
      <c r="M22" s="12"/>
      <c r="N22" s="11"/>
      <c r="O22" s="12" t="s">
        <v>1054</v>
      </c>
      <c r="P22" s="12"/>
      <c r="Q22" s="14"/>
      <c r="R22" s="12"/>
      <c r="S22" s="14"/>
    </row>
    <row r="23" ht="14.25" customHeight="1">
      <c r="A23" s="14">
        <v>24022.0</v>
      </c>
      <c r="B23" s="12" t="s">
        <v>1056</v>
      </c>
      <c r="C23" s="51">
        <v>45435.0</v>
      </c>
      <c r="D23" s="51">
        <v>45439.0</v>
      </c>
      <c r="E23" s="51">
        <f t="shared" si="1"/>
        <v>45275</v>
      </c>
      <c r="F23" s="25" t="s">
        <v>1763</v>
      </c>
      <c r="G23" s="25" t="s">
        <v>32</v>
      </c>
      <c r="H23" s="12"/>
      <c r="I23" s="12"/>
      <c r="J23" s="14"/>
      <c r="K23" s="14">
        <v>1.0</v>
      </c>
      <c r="L23" s="14">
        <v>2.0</v>
      </c>
      <c r="M23" s="12"/>
      <c r="N23" s="11"/>
      <c r="O23" s="12"/>
      <c r="P23" s="12"/>
      <c r="Q23" s="14"/>
      <c r="R23" s="12"/>
      <c r="S23" s="14"/>
    </row>
    <row r="24" ht="14.25" customHeight="1">
      <c r="A24" s="14">
        <v>24023.0</v>
      </c>
      <c r="B24" s="12" t="s">
        <v>1059</v>
      </c>
      <c r="C24" s="51">
        <v>45495.0</v>
      </c>
      <c r="D24" s="51">
        <v>45500.0</v>
      </c>
      <c r="E24" s="51">
        <f t="shared" si="1"/>
        <v>45275</v>
      </c>
      <c r="F24" s="25" t="s">
        <v>1762</v>
      </c>
      <c r="G24" s="25" t="s">
        <v>32</v>
      </c>
      <c r="H24" s="52"/>
      <c r="I24" s="52"/>
      <c r="J24" s="14"/>
      <c r="K24" s="14">
        <v>1.0</v>
      </c>
      <c r="L24" s="14">
        <v>2.0</v>
      </c>
      <c r="M24" s="12"/>
      <c r="N24" s="11" t="s">
        <v>1057</v>
      </c>
      <c r="O24" s="12"/>
      <c r="P24" s="12"/>
      <c r="Q24" s="14"/>
      <c r="R24" s="12"/>
      <c r="S24" s="14"/>
    </row>
    <row r="25" ht="14.25" customHeight="1">
      <c r="A25" s="14">
        <v>24024.0</v>
      </c>
      <c r="B25" s="12" t="s">
        <v>1062</v>
      </c>
      <c r="C25" s="51">
        <v>45500.0</v>
      </c>
      <c r="D25" s="51">
        <v>45501.0</v>
      </c>
      <c r="E25" s="51">
        <v>45292.0</v>
      </c>
      <c r="F25" s="25" t="s">
        <v>1762</v>
      </c>
      <c r="G25" s="25" t="s">
        <v>32</v>
      </c>
      <c r="H25" s="12"/>
      <c r="I25" s="12"/>
      <c r="J25" s="14"/>
      <c r="K25" s="14">
        <v>1.0</v>
      </c>
      <c r="L25" s="14">
        <v>2.0</v>
      </c>
      <c r="M25" s="12"/>
      <c r="N25" s="11" t="s">
        <v>1060</v>
      </c>
      <c r="O25" s="12"/>
      <c r="P25" s="12"/>
      <c r="Q25" s="14"/>
      <c r="R25" s="12"/>
      <c r="S25" s="14"/>
    </row>
    <row r="26" ht="14.25" customHeight="1">
      <c r="A26" s="14">
        <v>24025.0</v>
      </c>
      <c r="B26" s="12" t="s">
        <v>183</v>
      </c>
      <c r="C26" s="51">
        <v>45421.0</v>
      </c>
      <c r="D26" s="51">
        <v>45424.0</v>
      </c>
      <c r="E26" s="51">
        <v>45292.0</v>
      </c>
      <c r="F26" s="25" t="s">
        <v>1761</v>
      </c>
      <c r="G26" s="25" t="s">
        <v>32</v>
      </c>
      <c r="H26" s="12"/>
      <c r="I26" s="12"/>
      <c r="J26" s="14"/>
      <c r="K26" s="62">
        <v>2.0</v>
      </c>
      <c r="L26" s="14">
        <v>3.0</v>
      </c>
      <c r="M26" s="12"/>
      <c r="N26" s="11"/>
      <c r="O26" s="12"/>
      <c r="P26" s="12"/>
      <c r="Q26" s="14"/>
      <c r="R26" s="12"/>
      <c r="S26" s="14"/>
    </row>
    <row r="27" ht="14.25" customHeight="1">
      <c r="A27" s="14">
        <v>24026.0</v>
      </c>
      <c r="B27" s="12" t="s">
        <v>1064</v>
      </c>
      <c r="C27" s="51">
        <v>45446.0</v>
      </c>
      <c r="D27" s="51">
        <v>45449.0</v>
      </c>
      <c r="E27" s="51">
        <v>45294.0</v>
      </c>
      <c r="F27" s="25" t="s">
        <v>1761</v>
      </c>
      <c r="G27" s="25" t="s">
        <v>32</v>
      </c>
      <c r="H27" s="12"/>
      <c r="I27" s="12"/>
      <c r="J27" s="14"/>
      <c r="K27" s="14">
        <v>1.0</v>
      </c>
      <c r="L27" s="14">
        <v>2.0</v>
      </c>
      <c r="M27" s="12"/>
      <c r="N27" s="11"/>
      <c r="O27" s="12"/>
      <c r="P27" s="12"/>
      <c r="Q27" s="14"/>
      <c r="R27" s="12"/>
      <c r="S27" s="14"/>
    </row>
    <row r="28" ht="14.25" customHeight="1">
      <c r="A28" s="14">
        <v>24027.0</v>
      </c>
      <c r="B28" s="12" t="s">
        <v>718</v>
      </c>
      <c r="C28" s="51">
        <v>45421.0</v>
      </c>
      <c r="D28" s="51">
        <v>45425.0</v>
      </c>
      <c r="E28" s="51">
        <v>45295.0</v>
      </c>
      <c r="F28" s="25" t="s">
        <v>1761</v>
      </c>
      <c r="G28" s="25" t="s">
        <v>484</v>
      </c>
      <c r="H28" s="12"/>
      <c r="I28" s="12"/>
      <c r="J28" s="14"/>
      <c r="K28" s="14">
        <v>1.0</v>
      </c>
      <c r="L28" s="14">
        <v>1.0</v>
      </c>
      <c r="M28" s="12"/>
      <c r="N28" s="11"/>
      <c r="O28" s="12"/>
      <c r="P28" s="12"/>
      <c r="Q28" s="14"/>
      <c r="R28" s="12"/>
      <c r="S28" s="14"/>
    </row>
    <row r="29" ht="14.25" customHeight="1">
      <c r="A29" s="14">
        <v>24028.0</v>
      </c>
      <c r="B29" s="12" t="s">
        <v>1065</v>
      </c>
      <c r="C29" s="51">
        <v>45434.0</v>
      </c>
      <c r="D29" s="51">
        <v>45439.0</v>
      </c>
      <c r="E29" s="51">
        <v>45295.0</v>
      </c>
      <c r="F29" s="25" t="s">
        <v>512</v>
      </c>
      <c r="G29" s="25" t="s">
        <v>484</v>
      </c>
      <c r="H29" s="12"/>
      <c r="I29" s="12"/>
      <c r="J29" s="14">
        <v>10.0</v>
      </c>
      <c r="K29" s="14">
        <v>1.0</v>
      </c>
      <c r="L29" s="14">
        <v>2.0</v>
      </c>
      <c r="M29" s="12"/>
      <c r="N29" s="11"/>
      <c r="O29" s="12" t="s">
        <v>1066</v>
      </c>
      <c r="P29" s="12"/>
      <c r="Q29" s="14"/>
      <c r="R29" s="12"/>
      <c r="S29" s="14"/>
    </row>
    <row r="30" ht="14.25" customHeight="1">
      <c r="A30" s="14">
        <v>24029.0</v>
      </c>
      <c r="B30" s="12" t="s">
        <v>1068</v>
      </c>
      <c r="C30" s="51">
        <v>45519.0</v>
      </c>
      <c r="D30" s="51">
        <v>45522.0</v>
      </c>
      <c r="E30" s="51">
        <v>45296.0</v>
      </c>
      <c r="F30" s="25" t="s">
        <v>1761</v>
      </c>
      <c r="G30" s="25" t="s">
        <v>484</v>
      </c>
      <c r="H30" s="12"/>
      <c r="I30" s="12"/>
      <c r="J30" s="14">
        <v>10.0</v>
      </c>
      <c r="K30" s="62">
        <v>2.0</v>
      </c>
      <c r="L30" s="14">
        <v>4.0</v>
      </c>
      <c r="M30" s="12"/>
      <c r="N30" s="11"/>
      <c r="O30" s="12"/>
      <c r="P30" s="12"/>
      <c r="Q30" s="14"/>
      <c r="R30" s="12"/>
      <c r="S30" s="14"/>
    </row>
    <row r="31" ht="14.25" customHeight="1">
      <c r="A31" s="14">
        <v>24030.0</v>
      </c>
      <c r="B31" s="12" t="s">
        <v>1069</v>
      </c>
      <c r="C31" s="51">
        <v>45475.0</v>
      </c>
      <c r="D31" s="51">
        <v>45480.0</v>
      </c>
      <c r="E31" s="51">
        <v>45296.0</v>
      </c>
      <c r="F31" s="25" t="s">
        <v>1761</v>
      </c>
      <c r="G31" s="25" t="s">
        <v>32</v>
      </c>
      <c r="H31" s="12"/>
      <c r="I31" s="12"/>
      <c r="J31" s="14"/>
      <c r="K31" s="14">
        <v>1.0</v>
      </c>
      <c r="L31" s="14">
        <v>2.0</v>
      </c>
      <c r="M31" s="12"/>
      <c r="N31" s="11">
        <v>2.964659E7</v>
      </c>
      <c r="O31" s="12"/>
      <c r="P31" s="12"/>
      <c r="Q31" s="14"/>
      <c r="R31" s="12"/>
      <c r="S31" s="14"/>
    </row>
    <row r="32" ht="14.25" customHeight="1">
      <c r="A32" s="14">
        <v>24031.0</v>
      </c>
      <c r="B32" s="12" t="s">
        <v>1071</v>
      </c>
      <c r="C32" s="51">
        <v>45462.0</v>
      </c>
      <c r="D32" s="51">
        <v>45467.0</v>
      </c>
      <c r="E32" s="51">
        <v>45298.0</v>
      </c>
      <c r="F32" s="25" t="s">
        <v>1762</v>
      </c>
      <c r="G32" s="25" t="s">
        <v>32</v>
      </c>
      <c r="H32" s="12"/>
      <c r="I32" s="12"/>
      <c r="J32" s="14"/>
      <c r="K32" s="14">
        <v>1.0</v>
      </c>
      <c r="L32" s="14">
        <v>1.0</v>
      </c>
      <c r="M32" s="12"/>
      <c r="N32" s="11"/>
      <c r="O32" s="12"/>
      <c r="P32" s="12"/>
      <c r="Q32" s="14"/>
      <c r="R32" s="12"/>
      <c r="S32" s="14"/>
    </row>
    <row r="33" ht="14.25" customHeight="1">
      <c r="A33" s="14">
        <v>24032.0</v>
      </c>
      <c r="B33" s="12" t="s">
        <v>1073</v>
      </c>
      <c r="C33" s="51">
        <v>45465.0</v>
      </c>
      <c r="D33" s="51">
        <v>45474.0</v>
      </c>
      <c r="E33" s="51">
        <v>45300.0</v>
      </c>
      <c r="F33" s="25" t="s">
        <v>1763</v>
      </c>
      <c r="G33" s="25" t="s">
        <v>32</v>
      </c>
      <c r="H33" s="12"/>
      <c r="I33" s="12"/>
      <c r="J33" s="14"/>
      <c r="K33" s="14">
        <v>1.0</v>
      </c>
      <c r="L33" s="14">
        <v>2.0</v>
      </c>
      <c r="M33" s="12"/>
      <c r="N33" s="11">
        <v>1.7649774638E10</v>
      </c>
      <c r="O33" s="12"/>
      <c r="P33" s="12"/>
      <c r="Q33" s="14" t="s">
        <v>1799</v>
      </c>
      <c r="R33" s="12"/>
      <c r="S33" s="14"/>
    </row>
    <row r="34" ht="14.25" customHeight="1">
      <c r="A34" s="14">
        <v>24033.0</v>
      </c>
      <c r="B34" s="12" t="s">
        <v>1075</v>
      </c>
      <c r="C34" s="51">
        <v>45474.0</v>
      </c>
      <c r="D34" s="51">
        <v>45481.0</v>
      </c>
      <c r="E34" s="51">
        <v>45301.0</v>
      </c>
      <c r="F34" s="25" t="s">
        <v>47</v>
      </c>
      <c r="G34" s="25" t="s">
        <v>47</v>
      </c>
      <c r="H34" s="12"/>
      <c r="I34" s="12"/>
      <c r="J34" s="14"/>
      <c r="K34" s="14"/>
      <c r="L34" s="14"/>
      <c r="M34" s="12"/>
      <c r="N34" s="11"/>
      <c r="O34" s="12"/>
      <c r="P34" s="12"/>
      <c r="Q34" s="14"/>
      <c r="R34" s="12"/>
      <c r="S34" s="14"/>
    </row>
    <row r="35" ht="14.25" customHeight="1">
      <c r="A35" s="14">
        <v>24034.0</v>
      </c>
      <c r="B35" s="12" t="s">
        <v>774</v>
      </c>
      <c r="C35" s="51">
        <v>45513.0</v>
      </c>
      <c r="D35" s="51">
        <v>45518.0</v>
      </c>
      <c r="E35" s="51">
        <v>45303.0</v>
      </c>
      <c r="F35" s="25" t="s">
        <v>1761</v>
      </c>
      <c r="G35" s="25" t="s">
        <v>6</v>
      </c>
      <c r="H35" s="12"/>
      <c r="I35" s="12"/>
      <c r="J35" s="14">
        <v>10.0</v>
      </c>
      <c r="K35" s="14">
        <v>1.0</v>
      </c>
      <c r="L35" s="14">
        <v>2.0</v>
      </c>
      <c r="M35" s="30" t="s">
        <v>1076</v>
      </c>
      <c r="N35" s="11" t="s">
        <v>1077</v>
      </c>
      <c r="O35" s="12" t="s">
        <v>1078</v>
      </c>
      <c r="P35" s="12"/>
      <c r="Q35" s="14"/>
      <c r="R35" s="12"/>
      <c r="S35" s="14"/>
    </row>
    <row r="36" ht="14.25" customHeight="1">
      <c r="A36" s="14">
        <v>24035.0</v>
      </c>
      <c r="B36" s="12" t="s">
        <v>150</v>
      </c>
      <c r="C36" s="51">
        <v>45454.0</v>
      </c>
      <c r="D36" s="51">
        <v>45461.0</v>
      </c>
      <c r="E36" s="51">
        <v>45304.0</v>
      </c>
      <c r="F36" s="25" t="s">
        <v>1761</v>
      </c>
      <c r="G36" s="25" t="s">
        <v>6</v>
      </c>
      <c r="H36" s="52"/>
      <c r="I36" s="52"/>
      <c r="J36" s="14"/>
      <c r="K36" s="14">
        <v>1.0</v>
      </c>
      <c r="L36" s="14">
        <v>2.0</v>
      </c>
      <c r="M36" s="30" t="s">
        <v>1079</v>
      </c>
      <c r="N36" s="11">
        <v>4.0401575E7</v>
      </c>
      <c r="O36" s="12" t="s">
        <v>1080</v>
      </c>
      <c r="P36" s="12"/>
      <c r="Q36" s="14"/>
      <c r="R36" s="12"/>
      <c r="S36" s="14"/>
    </row>
    <row r="37" ht="14.25" customHeight="1">
      <c r="A37" s="14">
        <v>24036.0</v>
      </c>
      <c r="B37" s="12" t="s">
        <v>1082</v>
      </c>
      <c r="C37" s="51">
        <v>45516.0</v>
      </c>
      <c r="D37" s="51">
        <v>45522.0</v>
      </c>
      <c r="E37" s="51">
        <v>45304.0</v>
      </c>
      <c r="F37" s="25" t="s">
        <v>47</v>
      </c>
      <c r="G37" s="25" t="s">
        <v>47</v>
      </c>
      <c r="H37" s="12"/>
      <c r="I37" s="12"/>
      <c r="J37" s="14"/>
      <c r="K37" s="14"/>
      <c r="L37" s="14"/>
      <c r="M37" s="12"/>
      <c r="N37" s="11"/>
      <c r="O37" s="12"/>
      <c r="P37" s="12"/>
      <c r="Q37" s="14"/>
      <c r="R37" s="12"/>
      <c r="S37" s="14"/>
    </row>
    <row r="38" ht="14.25" customHeight="1">
      <c r="A38" s="14">
        <v>24037.0</v>
      </c>
      <c r="B38" s="12" t="s">
        <v>1083</v>
      </c>
      <c r="C38" s="51">
        <v>45529.0</v>
      </c>
      <c r="D38" s="51">
        <v>45533.0</v>
      </c>
      <c r="E38" s="51">
        <v>45307.0</v>
      </c>
      <c r="F38" s="25" t="s">
        <v>1762</v>
      </c>
      <c r="G38" s="25" t="s">
        <v>6</v>
      </c>
      <c r="H38" s="12"/>
      <c r="I38" s="12"/>
      <c r="J38" s="14">
        <v>10.0</v>
      </c>
      <c r="K38" s="14">
        <v>1.0</v>
      </c>
      <c r="L38" s="14">
        <v>2.0</v>
      </c>
      <c r="M38" s="12"/>
      <c r="N38" s="11"/>
      <c r="O38" s="12" t="s">
        <v>1052</v>
      </c>
      <c r="P38" s="12"/>
      <c r="Q38" s="14"/>
      <c r="R38" s="12"/>
      <c r="S38" s="14"/>
    </row>
    <row r="39" ht="14.25" customHeight="1">
      <c r="A39" s="14">
        <v>24038.0</v>
      </c>
      <c r="B39" s="12" t="s">
        <v>658</v>
      </c>
      <c r="C39" s="51">
        <v>45446.0</v>
      </c>
      <c r="D39" s="51">
        <v>45452.0</v>
      </c>
      <c r="E39" s="51">
        <v>45305.0</v>
      </c>
      <c r="F39" s="25" t="s">
        <v>1761</v>
      </c>
      <c r="G39" s="25" t="s">
        <v>6</v>
      </c>
      <c r="H39" s="12"/>
      <c r="I39" s="12"/>
      <c r="J39" s="14">
        <v>10.0</v>
      </c>
      <c r="K39" s="14">
        <v>1.0</v>
      </c>
      <c r="L39" s="14">
        <v>2.0</v>
      </c>
      <c r="M39" s="12"/>
      <c r="N39" s="11"/>
      <c r="O39" s="12" t="s">
        <v>1084</v>
      </c>
      <c r="P39" s="12"/>
      <c r="Q39" s="14"/>
      <c r="R39" s="12"/>
      <c r="S39" s="14"/>
    </row>
    <row r="40" ht="14.25" customHeight="1">
      <c r="A40" s="14">
        <v>24039.0</v>
      </c>
      <c r="B40" s="12" t="s">
        <v>1086</v>
      </c>
      <c r="C40" s="51">
        <v>45442.0</v>
      </c>
      <c r="D40" s="51">
        <v>45449.0</v>
      </c>
      <c r="E40" s="51">
        <v>45310.0</v>
      </c>
      <c r="F40" s="25" t="s">
        <v>1763</v>
      </c>
      <c r="G40" s="25" t="s">
        <v>32</v>
      </c>
      <c r="H40" s="12"/>
      <c r="I40" s="12"/>
      <c r="J40" s="14"/>
      <c r="K40" s="14">
        <v>1.0</v>
      </c>
      <c r="L40" s="14">
        <v>2.0</v>
      </c>
      <c r="M40" s="12"/>
      <c r="N40" s="11"/>
      <c r="O40" s="12"/>
      <c r="P40" s="12"/>
      <c r="Q40" s="14"/>
      <c r="R40" s="12"/>
      <c r="S40" s="14"/>
    </row>
    <row r="41" ht="14.25" customHeight="1">
      <c r="A41" s="14">
        <v>24040.0</v>
      </c>
      <c r="B41" s="12" t="s">
        <v>1089</v>
      </c>
      <c r="C41" s="51">
        <v>45488.0</v>
      </c>
      <c r="D41" s="51">
        <v>45495.0</v>
      </c>
      <c r="E41" s="51">
        <v>45309.0</v>
      </c>
      <c r="F41" s="25" t="s">
        <v>1763</v>
      </c>
      <c r="G41" s="25" t="s">
        <v>32</v>
      </c>
      <c r="H41" s="12"/>
      <c r="I41" s="12"/>
      <c r="J41" s="14"/>
      <c r="K41" s="14">
        <v>1.0</v>
      </c>
      <c r="L41" s="14">
        <v>2.0</v>
      </c>
      <c r="M41" s="12"/>
      <c r="N41" s="11" t="s">
        <v>1087</v>
      </c>
      <c r="O41" s="12"/>
      <c r="P41" s="12"/>
      <c r="Q41" s="14"/>
      <c r="R41" s="12"/>
      <c r="S41" s="14"/>
    </row>
    <row r="42" ht="14.25" customHeight="1">
      <c r="A42" s="14">
        <v>24041.0</v>
      </c>
      <c r="B42" s="12" t="s">
        <v>1090</v>
      </c>
      <c r="C42" s="51">
        <v>45448.0</v>
      </c>
      <c r="D42" s="51">
        <v>45452.0</v>
      </c>
      <c r="E42" s="51">
        <v>45311.0</v>
      </c>
      <c r="F42" s="25" t="s">
        <v>1761</v>
      </c>
      <c r="G42" s="25" t="s">
        <v>484</v>
      </c>
      <c r="H42" s="12"/>
      <c r="I42" s="12"/>
      <c r="J42" s="14">
        <v>10.0</v>
      </c>
      <c r="K42" s="14">
        <v>1.0</v>
      </c>
      <c r="L42" s="14">
        <v>2.0</v>
      </c>
      <c r="M42" s="12"/>
      <c r="N42" s="11"/>
      <c r="O42" s="12" t="s">
        <v>1091</v>
      </c>
      <c r="P42" s="12"/>
      <c r="Q42" s="14"/>
      <c r="R42" s="12"/>
      <c r="S42" s="14"/>
    </row>
    <row r="43" ht="14.25" customHeight="1">
      <c r="A43" s="14">
        <v>24042.0</v>
      </c>
      <c r="B43" s="12" t="s">
        <v>1094</v>
      </c>
      <c r="C43" s="51">
        <v>45486.0</v>
      </c>
      <c r="D43" s="51">
        <v>45491.0</v>
      </c>
      <c r="E43" s="51">
        <v>45312.0</v>
      </c>
      <c r="F43" s="25" t="s">
        <v>1761</v>
      </c>
      <c r="G43" s="25" t="s">
        <v>32</v>
      </c>
      <c r="H43" s="12"/>
      <c r="I43" s="12"/>
      <c r="J43" s="14"/>
      <c r="K43" s="14">
        <v>1.0</v>
      </c>
      <c r="L43" s="14">
        <v>2.0</v>
      </c>
      <c r="M43" s="12"/>
      <c r="N43" s="11" t="s">
        <v>1092</v>
      </c>
      <c r="O43" s="12"/>
      <c r="P43" s="12"/>
      <c r="Q43" s="14"/>
      <c r="R43" s="12"/>
      <c r="S43" s="14"/>
    </row>
    <row r="44" ht="14.25" customHeight="1">
      <c r="A44" s="14">
        <v>24043.0</v>
      </c>
      <c r="B44" s="12" t="s">
        <v>1096</v>
      </c>
      <c r="C44" s="51">
        <v>45472.0</v>
      </c>
      <c r="D44" s="51">
        <v>45479.0</v>
      </c>
      <c r="E44" s="51">
        <v>45312.0</v>
      </c>
      <c r="F44" s="25" t="s">
        <v>47</v>
      </c>
      <c r="G44" s="25" t="s">
        <v>47</v>
      </c>
      <c r="H44" s="12"/>
      <c r="I44" s="12"/>
      <c r="J44" s="14"/>
      <c r="K44" s="14"/>
      <c r="L44" s="14"/>
      <c r="M44" s="12"/>
      <c r="N44" s="11"/>
      <c r="O44" s="12"/>
      <c r="P44" s="12"/>
      <c r="Q44" s="14"/>
      <c r="R44" s="12"/>
      <c r="S44" s="14"/>
    </row>
    <row r="45" ht="14.25" customHeight="1">
      <c r="A45" s="14">
        <v>24044.0</v>
      </c>
      <c r="B45" s="12" t="s">
        <v>485</v>
      </c>
      <c r="C45" s="51">
        <v>45446.0</v>
      </c>
      <c r="D45" s="51">
        <v>45453.0</v>
      </c>
      <c r="E45" s="51">
        <v>45313.0</v>
      </c>
      <c r="F45" s="25" t="s">
        <v>1761</v>
      </c>
      <c r="G45" s="25" t="s">
        <v>6</v>
      </c>
      <c r="H45" s="52"/>
      <c r="I45" s="52"/>
      <c r="J45" s="14">
        <v>10.0</v>
      </c>
      <c r="K45" s="14">
        <v>1.0</v>
      </c>
      <c r="L45" s="14">
        <v>2.0</v>
      </c>
      <c r="M45" s="12"/>
      <c r="N45" s="11"/>
      <c r="O45" s="12"/>
      <c r="P45" s="12"/>
      <c r="Q45" s="14"/>
      <c r="R45" s="12"/>
      <c r="S45" s="14"/>
    </row>
    <row r="46" ht="14.25" customHeight="1">
      <c r="A46" s="14">
        <v>24045.0</v>
      </c>
      <c r="B46" s="12" t="s">
        <v>1098</v>
      </c>
      <c r="C46" s="51">
        <v>45439.0</v>
      </c>
      <c r="D46" s="51">
        <v>45446.0</v>
      </c>
      <c r="E46" s="51">
        <v>45312.0</v>
      </c>
      <c r="F46" s="25" t="s">
        <v>1763</v>
      </c>
      <c r="G46" s="25" t="s">
        <v>32</v>
      </c>
      <c r="H46" s="12"/>
      <c r="I46" s="12"/>
      <c r="J46" s="14"/>
      <c r="K46" s="14">
        <v>1.0</v>
      </c>
      <c r="L46" s="14">
        <v>2.0</v>
      </c>
      <c r="M46" s="12"/>
      <c r="N46" s="11">
        <v>1.705647547E9</v>
      </c>
      <c r="O46" s="12"/>
      <c r="P46" s="12"/>
      <c r="Q46" s="14"/>
      <c r="R46" s="12"/>
      <c r="S46" s="14"/>
    </row>
    <row r="47" ht="14.25" customHeight="1">
      <c r="A47" s="14">
        <v>24046.0</v>
      </c>
      <c r="B47" s="12" t="s">
        <v>1100</v>
      </c>
      <c r="C47" s="51">
        <v>45495.0</v>
      </c>
      <c r="D47" s="51">
        <v>45501.0</v>
      </c>
      <c r="E47" s="51">
        <v>45314.0</v>
      </c>
      <c r="F47" s="25" t="s">
        <v>1761</v>
      </c>
      <c r="G47" s="25" t="s">
        <v>6</v>
      </c>
      <c r="H47" s="12"/>
      <c r="I47" s="12" t="s">
        <v>1800</v>
      </c>
      <c r="J47" s="14">
        <v>10.0</v>
      </c>
      <c r="K47" s="14">
        <v>1.0</v>
      </c>
      <c r="L47" s="14">
        <v>2.0</v>
      </c>
      <c r="M47" s="12"/>
      <c r="N47" s="11" t="s">
        <v>1099</v>
      </c>
      <c r="O47" s="12" t="s">
        <v>1101</v>
      </c>
      <c r="P47" s="12"/>
      <c r="Q47" s="14"/>
      <c r="R47" s="12"/>
      <c r="S47" s="14"/>
    </row>
    <row r="48" ht="14.25" customHeight="1">
      <c r="A48" s="14">
        <v>24047.0</v>
      </c>
      <c r="B48" s="12" t="s">
        <v>1103</v>
      </c>
      <c r="C48" s="51">
        <v>45495.0</v>
      </c>
      <c r="D48" s="51">
        <v>45501.0</v>
      </c>
      <c r="E48" s="51">
        <v>45315.0</v>
      </c>
      <c r="F48" s="25" t="s">
        <v>47</v>
      </c>
      <c r="G48" s="25" t="s">
        <v>47</v>
      </c>
      <c r="H48" s="12"/>
      <c r="I48" s="12"/>
      <c r="J48" s="14"/>
      <c r="K48" s="14"/>
      <c r="L48" s="14"/>
      <c r="M48" s="12"/>
      <c r="N48" s="11"/>
      <c r="O48" s="12"/>
      <c r="P48" s="12"/>
      <c r="Q48" s="14"/>
      <c r="R48" s="12"/>
      <c r="S48" s="14"/>
    </row>
    <row r="49" ht="14.25" customHeight="1">
      <c r="A49" s="14">
        <v>24048.0</v>
      </c>
      <c r="B49" s="12" t="s">
        <v>903</v>
      </c>
      <c r="C49" s="51">
        <v>45467.0</v>
      </c>
      <c r="D49" s="51">
        <v>45471.0</v>
      </c>
      <c r="E49" s="51">
        <v>45315.0</v>
      </c>
      <c r="F49" s="25" t="s">
        <v>1761</v>
      </c>
      <c r="G49" s="25" t="s">
        <v>6</v>
      </c>
      <c r="H49" s="12"/>
      <c r="I49" s="12"/>
      <c r="J49" s="14">
        <v>10.0</v>
      </c>
      <c r="K49" s="14">
        <v>1.0</v>
      </c>
      <c r="L49" s="14">
        <v>2.0</v>
      </c>
      <c r="M49" s="30" t="s">
        <v>1104</v>
      </c>
      <c r="N49" s="11">
        <v>6.1793423E7</v>
      </c>
      <c r="O49" s="12" t="s">
        <v>1105</v>
      </c>
      <c r="P49" s="12"/>
      <c r="Q49" s="14"/>
      <c r="R49" s="12"/>
      <c r="S49" s="14"/>
    </row>
    <row r="50" ht="14.25" customHeight="1">
      <c r="A50" s="14">
        <v>24049.0</v>
      </c>
      <c r="B50" s="12" t="s">
        <v>1107</v>
      </c>
      <c r="C50" s="51">
        <v>45494.0</v>
      </c>
      <c r="D50" s="51">
        <v>45501.0</v>
      </c>
      <c r="E50" s="51">
        <v>45319.0</v>
      </c>
      <c r="F50" s="25" t="s">
        <v>47</v>
      </c>
      <c r="G50" s="25" t="s">
        <v>47</v>
      </c>
      <c r="H50" s="12"/>
      <c r="I50" s="12"/>
      <c r="J50" s="14"/>
      <c r="K50" s="14"/>
      <c r="L50" s="14"/>
      <c r="M50" s="12"/>
      <c r="N50" s="11"/>
      <c r="O50" s="12"/>
      <c r="P50" s="12"/>
      <c r="Q50" s="14"/>
      <c r="R50" s="12"/>
      <c r="S50" s="14"/>
    </row>
    <row r="51" ht="14.25" customHeight="1">
      <c r="A51" s="14">
        <v>24050.0</v>
      </c>
      <c r="B51" s="12" t="s">
        <v>1109</v>
      </c>
      <c r="C51" s="51">
        <v>45511.0</v>
      </c>
      <c r="D51" s="51">
        <v>45518.0</v>
      </c>
      <c r="E51" s="51">
        <v>45321.0</v>
      </c>
      <c r="F51" s="25" t="s">
        <v>47</v>
      </c>
      <c r="G51" s="25" t="s">
        <v>47</v>
      </c>
      <c r="H51" s="12"/>
      <c r="I51" s="12"/>
      <c r="J51" s="14"/>
      <c r="K51" s="14"/>
      <c r="L51" s="14"/>
      <c r="M51" s="12"/>
      <c r="N51" s="11"/>
      <c r="O51" s="12"/>
      <c r="P51" s="12"/>
      <c r="Q51" s="14"/>
      <c r="R51" s="12"/>
      <c r="S51" s="14"/>
    </row>
    <row r="52" ht="14.25" customHeight="1">
      <c r="A52" s="14">
        <v>24051.0</v>
      </c>
      <c r="B52" s="12" t="s">
        <v>1111</v>
      </c>
      <c r="C52" s="51">
        <v>45414.0</v>
      </c>
      <c r="D52" s="51">
        <v>45417.0</v>
      </c>
      <c r="E52" s="51">
        <v>45321.0</v>
      </c>
      <c r="F52" s="25" t="s">
        <v>1761</v>
      </c>
      <c r="G52" s="25" t="s">
        <v>6</v>
      </c>
      <c r="H52" s="12"/>
      <c r="I52" s="12"/>
      <c r="J52" s="14">
        <v>5.0</v>
      </c>
      <c r="K52" s="14">
        <v>1.0</v>
      </c>
      <c r="L52" s="14">
        <v>2.0</v>
      </c>
      <c r="M52" s="12"/>
      <c r="N52" s="11"/>
      <c r="O52" s="12"/>
      <c r="P52" s="12"/>
      <c r="Q52" s="14"/>
      <c r="R52" s="12"/>
      <c r="S52" s="14"/>
    </row>
    <row r="53" ht="14.25" customHeight="1">
      <c r="A53" s="14">
        <v>24052.0</v>
      </c>
      <c r="B53" s="12" t="s">
        <v>1112</v>
      </c>
      <c r="C53" s="51">
        <v>45442.0</v>
      </c>
      <c r="D53" s="51">
        <v>45448.0</v>
      </c>
      <c r="E53" s="51">
        <v>45322.0</v>
      </c>
      <c r="F53" s="25" t="s">
        <v>1763</v>
      </c>
      <c r="G53" s="25" t="s">
        <v>6</v>
      </c>
      <c r="H53" s="12"/>
      <c r="I53" s="12"/>
      <c r="J53" s="14">
        <v>10.0</v>
      </c>
      <c r="K53" s="14">
        <v>1.0</v>
      </c>
      <c r="L53" s="14">
        <v>2.0</v>
      </c>
      <c r="M53" s="12"/>
      <c r="N53" s="11"/>
      <c r="O53" s="12"/>
      <c r="P53" s="12"/>
      <c r="Q53" s="14"/>
      <c r="R53" s="12"/>
      <c r="S53" s="14"/>
    </row>
    <row r="54" ht="14.25" customHeight="1">
      <c r="A54" s="14">
        <v>24053.0</v>
      </c>
      <c r="B54" s="12" t="s">
        <v>767</v>
      </c>
      <c r="C54" s="51">
        <v>45434.0</v>
      </c>
      <c r="D54" s="51">
        <v>45436.0</v>
      </c>
      <c r="E54" s="51">
        <v>45322.0</v>
      </c>
      <c r="F54" s="25" t="s">
        <v>1761</v>
      </c>
      <c r="G54" s="25" t="s">
        <v>6</v>
      </c>
      <c r="H54" s="12"/>
      <c r="I54" s="12"/>
      <c r="J54" s="14">
        <v>10.0</v>
      </c>
      <c r="K54" s="14">
        <v>1.0</v>
      </c>
      <c r="L54" s="14">
        <v>2.0</v>
      </c>
      <c r="M54" s="12"/>
      <c r="N54" s="11"/>
      <c r="O54" s="12" t="s">
        <v>1113</v>
      </c>
      <c r="P54" s="12"/>
      <c r="Q54" s="14"/>
      <c r="R54" s="12"/>
      <c r="S54" s="14"/>
    </row>
    <row r="55" ht="14.25" customHeight="1">
      <c r="A55" s="14">
        <v>24054.0</v>
      </c>
      <c r="B55" s="12" t="s">
        <v>1114</v>
      </c>
      <c r="C55" s="51">
        <v>45439.0</v>
      </c>
      <c r="D55" s="51">
        <v>45446.0</v>
      </c>
      <c r="E55" s="51">
        <v>45324.0</v>
      </c>
      <c r="F55" s="25" t="s">
        <v>1763</v>
      </c>
      <c r="G55" s="25" t="s">
        <v>32</v>
      </c>
      <c r="H55" s="12"/>
      <c r="I55" s="12"/>
      <c r="J55" s="14"/>
      <c r="K55" s="14">
        <v>1.0</v>
      </c>
      <c r="L55" s="14">
        <v>1.0</v>
      </c>
      <c r="M55" s="12"/>
      <c r="N55" s="11"/>
      <c r="O55" s="12"/>
      <c r="P55" s="12"/>
      <c r="Q55" s="14"/>
      <c r="R55" s="12"/>
      <c r="S55" s="14"/>
    </row>
    <row r="56" ht="14.25" customHeight="1">
      <c r="A56" s="14">
        <v>24055.0</v>
      </c>
      <c r="B56" s="16" t="s">
        <v>712</v>
      </c>
      <c r="C56" s="51">
        <v>45432.0</v>
      </c>
      <c r="D56" s="51">
        <v>45436.0</v>
      </c>
      <c r="E56" s="51">
        <v>45333.0</v>
      </c>
      <c r="F56" s="25" t="s">
        <v>1761</v>
      </c>
      <c r="G56" s="25" t="s">
        <v>6</v>
      </c>
      <c r="H56" s="12"/>
      <c r="I56" s="12"/>
      <c r="J56" s="14">
        <v>10.0</v>
      </c>
      <c r="K56" s="62">
        <v>3.0</v>
      </c>
      <c r="L56" s="14">
        <v>6.0</v>
      </c>
      <c r="M56" s="12"/>
      <c r="N56" s="11"/>
      <c r="O56" s="12"/>
      <c r="P56" s="12"/>
      <c r="Q56" s="14"/>
      <c r="R56" s="12"/>
      <c r="S56" s="14"/>
    </row>
    <row r="57" ht="14.25" customHeight="1">
      <c r="A57" s="14">
        <v>24056.0</v>
      </c>
      <c r="B57" s="12" t="s">
        <v>1117</v>
      </c>
      <c r="C57" s="51">
        <v>45516.0</v>
      </c>
      <c r="D57" s="51">
        <v>45521.0</v>
      </c>
      <c r="E57" s="51">
        <v>45325.0</v>
      </c>
      <c r="F57" s="25" t="s">
        <v>1761</v>
      </c>
      <c r="G57" s="25" t="s">
        <v>32</v>
      </c>
      <c r="H57" s="12"/>
      <c r="I57" s="12"/>
      <c r="J57" s="14"/>
      <c r="K57" s="14">
        <v>1.0</v>
      </c>
      <c r="L57" s="14">
        <v>2.0</v>
      </c>
      <c r="M57" s="12"/>
      <c r="N57" s="11"/>
      <c r="O57" s="12"/>
      <c r="P57" s="12"/>
      <c r="Q57" s="14"/>
      <c r="R57" s="12"/>
      <c r="S57" s="14"/>
    </row>
    <row r="58" ht="14.25" customHeight="1">
      <c r="A58" s="14">
        <v>24057.0</v>
      </c>
      <c r="B58" s="12" t="s">
        <v>1119</v>
      </c>
      <c r="C58" s="51">
        <v>45524.0</v>
      </c>
      <c r="D58" s="51">
        <v>45527.0</v>
      </c>
      <c r="E58" s="51">
        <v>45326.0</v>
      </c>
      <c r="F58" s="25" t="s">
        <v>1761</v>
      </c>
      <c r="G58" s="25" t="s">
        <v>6</v>
      </c>
      <c r="H58" s="12"/>
      <c r="I58" s="12"/>
      <c r="J58" s="14">
        <v>10.0</v>
      </c>
      <c r="K58" s="62">
        <v>2.0</v>
      </c>
      <c r="L58" s="14">
        <v>4.0</v>
      </c>
      <c r="M58" s="12"/>
      <c r="N58" s="11"/>
      <c r="O58" s="12" t="s">
        <v>1120</v>
      </c>
      <c r="P58" s="12"/>
      <c r="Q58" s="14"/>
      <c r="R58" s="12"/>
      <c r="S58" s="14"/>
    </row>
    <row r="59" ht="14.25" customHeight="1">
      <c r="A59" s="14">
        <v>24058.0</v>
      </c>
      <c r="B59" s="12" t="s">
        <v>1008</v>
      </c>
      <c r="C59" s="51">
        <v>45548.0</v>
      </c>
      <c r="D59" s="51">
        <v>45554.0</v>
      </c>
      <c r="E59" s="51">
        <v>45333.0</v>
      </c>
      <c r="F59" s="25" t="s">
        <v>1761</v>
      </c>
      <c r="G59" s="25" t="s">
        <v>6</v>
      </c>
      <c r="H59" s="12"/>
      <c r="I59" s="12"/>
      <c r="J59" s="14">
        <v>10.0</v>
      </c>
      <c r="K59" s="14">
        <v>1.0</v>
      </c>
      <c r="L59" s="14">
        <v>2.0</v>
      </c>
      <c r="M59" s="12"/>
      <c r="N59" s="11"/>
      <c r="O59" s="12" t="s">
        <v>1121</v>
      </c>
      <c r="P59" s="12"/>
      <c r="Q59" s="14"/>
      <c r="R59" s="12"/>
      <c r="S59" s="14"/>
    </row>
    <row r="60" ht="14.25" customHeight="1">
      <c r="A60" s="14">
        <v>24059.0</v>
      </c>
      <c r="B60" s="12" t="s">
        <v>1124</v>
      </c>
      <c r="C60" s="51">
        <v>45492.0</v>
      </c>
      <c r="D60" s="51">
        <v>45502.0</v>
      </c>
      <c r="E60" s="51">
        <v>45333.0</v>
      </c>
      <c r="F60" s="25" t="s">
        <v>1761</v>
      </c>
      <c r="G60" s="25" t="s">
        <v>32</v>
      </c>
      <c r="H60" s="12"/>
      <c r="I60" s="12"/>
      <c r="J60" s="14"/>
      <c r="K60" s="14">
        <v>1.0</v>
      </c>
      <c r="L60" s="14">
        <v>2.0</v>
      </c>
      <c r="M60" s="12"/>
      <c r="N60" s="11" t="s">
        <v>1122</v>
      </c>
      <c r="O60" s="12"/>
      <c r="P60" s="12"/>
      <c r="Q60" s="14"/>
      <c r="R60" s="12"/>
      <c r="S60" s="14"/>
    </row>
    <row r="61" ht="14.25" customHeight="1">
      <c r="A61" s="14">
        <v>24060.0</v>
      </c>
      <c r="B61" s="12" t="s">
        <v>1125</v>
      </c>
      <c r="C61" s="51">
        <v>45464.0</v>
      </c>
      <c r="D61" s="51">
        <v>45471.0</v>
      </c>
      <c r="E61" s="51">
        <v>45340.0</v>
      </c>
      <c r="F61" s="25" t="s">
        <v>1761</v>
      </c>
      <c r="G61" s="25" t="s">
        <v>32</v>
      </c>
      <c r="H61" s="12"/>
      <c r="I61" s="12"/>
      <c r="J61" s="14"/>
      <c r="K61" s="14">
        <v>1.0</v>
      </c>
      <c r="L61" s="14">
        <v>2.0</v>
      </c>
      <c r="M61" s="12"/>
      <c r="N61" s="11">
        <v>4.2911647E7</v>
      </c>
      <c r="O61" s="12"/>
      <c r="P61" s="12"/>
      <c r="Q61" s="14"/>
      <c r="R61" s="12"/>
      <c r="S61" s="14"/>
    </row>
    <row r="62" ht="14.25" customHeight="1">
      <c r="A62" s="14">
        <v>24061.0</v>
      </c>
      <c r="B62" s="12" t="s">
        <v>1127</v>
      </c>
      <c r="C62" s="51">
        <v>45480.0</v>
      </c>
      <c r="D62" s="51">
        <v>45487.0</v>
      </c>
      <c r="E62" s="51">
        <v>45340.0</v>
      </c>
      <c r="F62" s="25" t="s">
        <v>1761</v>
      </c>
      <c r="G62" s="25" t="s">
        <v>32</v>
      </c>
      <c r="H62" s="12"/>
      <c r="I62" s="12"/>
      <c r="J62" s="14"/>
      <c r="K62" s="14">
        <v>1.0</v>
      </c>
      <c r="L62" s="14">
        <v>2.0</v>
      </c>
      <c r="M62" s="12"/>
      <c r="N62" s="11">
        <v>2.2604864E7</v>
      </c>
      <c r="O62" s="12"/>
      <c r="P62" s="12"/>
      <c r="Q62" s="14"/>
      <c r="R62" s="12"/>
      <c r="S62" s="14"/>
    </row>
    <row r="63" ht="14.25" customHeight="1">
      <c r="A63" s="14">
        <v>24062.0</v>
      </c>
      <c r="B63" s="12" t="s">
        <v>1128</v>
      </c>
      <c r="C63" s="51">
        <v>45502.0</v>
      </c>
      <c r="D63" s="51">
        <v>45506.0</v>
      </c>
      <c r="E63" s="51">
        <v>45340.0</v>
      </c>
      <c r="F63" s="25" t="s">
        <v>1762</v>
      </c>
      <c r="G63" s="25" t="s">
        <v>32</v>
      </c>
      <c r="H63" s="12"/>
      <c r="I63" s="12"/>
      <c r="J63" s="14"/>
      <c r="K63" s="14">
        <v>1.0</v>
      </c>
      <c r="L63" s="14">
        <v>2.0</v>
      </c>
      <c r="M63" s="12"/>
      <c r="N63" s="11"/>
      <c r="O63" s="12"/>
      <c r="P63" s="12"/>
      <c r="Q63" s="14"/>
      <c r="R63" s="12"/>
      <c r="S63" s="14"/>
    </row>
    <row r="64" ht="14.25" customHeight="1">
      <c r="A64" s="14">
        <v>24063.0</v>
      </c>
      <c r="B64" s="12" t="s">
        <v>632</v>
      </c>
      <c r="C64" s="51">
        <v>45533.0</v>
      </c>
      <c r="D64" s="51">
        <v>45537.0</v>
      </c>
      <c r="E64" s="51">
        <v>45340.0</v>
      </c>
      <c r="F64" s="25" t="s">
        <v>1761</v>
      </c>
      <c r="G64" s="25" t="s">
        <v>6</v>
      </c>
      <c r="H64" s="12"/>
      <c r="I64" s="12"/>
      <c r="J64" s="14">
        <v>10.0</v>
      </c>
      <c r="K64" s="14">
        <v>1.0</v>
      </c>
      <c r="L64" s="14">
        <v>2.0</v>
      </c>
      <c r="M64" s="12"/>
      <c r="N64" s="11"/>
      <c r="O64" s="12"/>
      <c r="P64" s="12"/>
      <c r="Q64" s="14"/>
      <c r="R64" s="12"/>
      <c r="S64" s="14"/>
    </row>
    <row r="65" ht="14.25" customHeight="1">
      <c r="A65" s="14">
        <v>24064.0</v>
      </c>
      <c r="B65" s="12" t="s">
        <v>1131</v>
      </c>
      <c r="C65" s="51">
        <v>45506.0</v>
      </c>
      <c r="D65" s="51">
        <v>45510.0</v>
      </c>
      <c r="E65" s="51">
        <v>45341.0</v>
      </c>
      <c r="F65" s="25" t="s">
        <v>1761</v>
      </c>
      <c r="G65" s="25" t="s">
        <v>6</v>
      </c>
      <c r="H65" s="12"/>
      <c r="I65" s="12"/>
      <c r="J65" s="14">
        <v>10.0</v>
      </c>
      <c r="K65" s="14">
        <v>1.0</v>
      </c>
      <c r="L65" s="14">
        <v>2.0</v>
      </c>
      <c r="M65" s="30" t="s">
        <v>1129</v>
      </c>
      <c r="N65" s="11" t="s">
        <v>1130</v>
      </c>
      <c r="O65" s="12"/>
      <c r="P65" s="12"/>
      <c r="Q65" s="14"/>
      <c r="R65" s="12"/>
      <c r="S65" s="14"/>
    </row>
    <row r="66" ht="14.25" customHeight="1">
      <c r="A66" s="14">
        <v>24065.0</v>
      </c>
      <c r="B66" s="12" t="s">
        <v>1133</v>
      </c>
      <c r="C66" s="51">
        <v>45560.0</v>
      </c>
      <c r="D66" s="51">
        <v>45567.0</v>
      </c>
      <c r="E66" s="51">
        <v>45341.0</v>
      </c>
      <c r="F66" s="25" t="s">
        <v>47</v>
      </c>
      <c r="G66" s="25" t="s">
        <v>47</v>
      </c>
      <c r="H66" s="12"/>
      <c r="I66" s="12"/>
      <c r="J66" s="14"/>
      <c r="K66" s="14"/>
      <c r="L66" s="14"/>
      <c r="M66" s="12"/>
      <c r="N66" s="11"/>
      <c r="O66" s="12"/>
      <c r="P66" s="12"/>
      <c r="Q66" s="14"/>
      <c r="R66" s="12"/>
      <c r="S66" s="14"/>
    </row>
    <row r="67" ht="14.25" customHeight="1">
      <c r="A67" s="14">
        <v>24066.0</v>
      </c>
      <c r="B67" s="12" t="s">
        <v>1135</v>
      </c>
      <c r="C67" s="51">
        <v>45438.0</v>
      </c>
      <c r="D67" s="51">
        <v>45446.0</v>
      </c>
      <c r="E67" s="51">
        <v>45341.0</v>
      </c>
      <c r="F67" s="25" t="s">
        <v>1763</v>
      </c>
      <c r="G67" s="25" t="s">
        <v>32</v>
      </c>
      <c r="H67" s="12"/>
      <c r="I67" s="12"/>
      <c r="J67" s="14"/>
      <c r="K67" s="14">
        <v>1.0</v>
      </c>
      <c r="L67" s="14">
        <v>2.0</v>
      </c>
      <c r="M67" s="12"/>
      <c r="N67" s="11">
        <v>5.731981212E9</v>
      </c>
      <c r="O67" s="12"/>
      <c r="P67" s="12"/>
      <c r="Q67" s="14"/>
      <c r="R67" s="12"/>
      <c r="S67" s="14"/>
    </row>
    <row r="68" ht="14.25" customHeight="1">
      <c r="A68" s="14">
        <v>24067.0</v>
      </c>
      <c r="B68" s="12" t="s">
        <v>1137</v>
      </c>
      <c r="C68" s="51">
        <v>45415.0</v>
      </c>
      <c r="D68" s="51">
        <v>45419.0</v>
      </c>
      <c r="E68" s="51">
        <v>45343.0</v>
      </c>
      <c r="F68" s="25" t="s">
        <v>1761</v>
      </c>
      <c r="G68" s="25" t="s">
        <v>32</v>
      </c>
      <c r="H68" s="12"/>
      <c r="I68" s="12"/>
      <c r="J68" s="14"/>
      <c r="K68" s="14">
        <v>1.0</v>
      </c>
      <c r="L68" s="14">
        <v>2.0</v>
      </c>
      <c r="M68" s="12"/>
      <c r="N68" s="11"/>
      <c r="O68" s="12"/>
      <c r="P68" s="12"/>
      <c r="Q68" s="14"/>
      <c r="R68" s="12"/>
      <c r="S68" s="14"/>
    </row>
    <row r="69" ht="14.25" customHeight="1">
      <c r="A69" s="14">
        <v>24068.0</v>
      </c>
      <c r="B69" s="12" t="s">
        <v>1138</v>
      </c>
      <c r="C69" s="51">
        <v>45436.0</v>
      </c>
      <c r="D69" s="51">
        <v>45438.0</v>
      </c>
      <c r="E69" s="51">
        <v>45345.0</v>
      </c>
      <c r="F69" s="25" t="s">
        <v>1762</v>
      </c>
      <c r="G69" s="25" t="s">
        <v>32</v>
      </c>
      <c r="H69" s="12"/>
      <c r="I69" s="12"/>
      <c r="J69" s="14"/>
      <c r="K69" s="14">
        <v>1.0</v>
      </c>
      <c r="L69" s="14">
        <v>2.0</v>
      </c>
      <c r="M69" s="12"/>
      <c r="N69" s="11">
        <v>4.670729699E10</v>
      </c>
      <c r="O69" s="12"/>
      <c r="P69" s="12"/>
      <c r="Q69" s="14"/>
      <c r="R69" s="12"/>
      <c r="S69" s="14"/>
    </row>
    <row r="70" ht="14.25" customHeight="1">
      <c r="A70" s="14">
        <v>24069.0</v>
      </c>
      <c r="B70" s="12" t="s">
        <v>1140</v>
      </c>
      <c r="C70" s="51">
        <v>45523.0</v>
      </c>
      <c r="D70" s="51">
        <v>45527.0</v>
      </c>
      <c r="E70" s="51">
        <v>45348.0</v>
      </c>
      <c r="F70" s="25" t="s">
        <v>1761</v>
      </c>
      <c r="G70" s="25" t="s">
        <v>32</v>
      </c>
      <c r="H70" s="12"/>
      <c r="I70" s="12"/>
      <c r="J70" s="14"/>
      <c r="K70" s="14">
        <v>1.0</v>
      </c>
      <c r="L70" s="14">
        <v>2.0</v>
      </c>
      <c r="M70" s="12"/>
      <c r="N70" s="11"/>
      <c r="O70" s="12"/>
      <c r="P70" s="12"/>
      <c r="Q70" s="14"/>
      <c r="R70" s="12"/>
      <c r="S70" s="14"/>
    </row>
    <row r="71" ht="14.25" customHeight="1">
      <c r="A71" s="14">
        <v>24070.0</v>
      </c>
      <c r="B71" s="12" t="s">
        <v>1141</v>
      </c>
      <c r="C71" s="51">
        <v>45468.0</v>
      </c>
      <c r="D71" s="51">
        <v>45473.0</v>
      </c>
      <c r="E71" s="51">
        <v>45352.0</v>
      </c>
      <c r="F71" s="25" t="s">
        <v>47</v>
      </c>
      <c r="G71" s="25" t="s">
        <v>47</v>
      </c>
      <c r="H71" s="12"/>
      <c r="I71" s="12"/>
      <c r="J71" s="14"/>
      <c r="K71" s="14"/>
      <c r="L71" s="14"/>
      <c r="M71" s="12"/>
      <c r="N71" s="11"/>
      <c r="O71" s="12"/>
      <c r="P71" s="12"/>
      <c r="Q71" s="14"/>
      <c r="R71" s="12"/>
      <c r="S71" s="14"/>
    </row>
    <row r="72" ht="14.25" customHeight="1">
      <c r="A72" s="14">
        <v>24071.0</v>
      </c>
      <c r="B72" s="12" t="s">
        <v>1144</v>
      </c>
      <c r="C72" s="51">
        <v>45511.0</v>
      </c>
      <c r="D72" s="51">
        <v>45515.0</v>
      </c>
      <c r="E72" s="51">
        <v>45352.0</v>
      </c>
      <c r="F72" s="25" t="s">
        <v>1779</v>
      </c>
      <c r="G72" s="25" t="s">
        <v>32</v>
      </c>
      <c r="H72" s="12"/>
      <c r="I72" s="12"/>
      <c r="J72" s="14"/>
      <c r="K72" s="62">
        <v>2.0</v>
      </c>
      <c r="L72" s="14">
        <v>4.0</v>
      </c>
      <c r="M72" s="12"/>
      <c r="N72" s="11" t="s">
        <v>1142</v>
      </c>
      <c r="O72" s="12"/>
      <c r="P72" s="12"/>
      <c r="Q72" s="14"/>
      <c r="R72" s="12"/>
      <c r="S72" s="14"/>
    </row>
    <row r="73" ht="14.25" customHeight="1">
      <c r="A73" s="14">
        <v>24072.0</v>
      </c>
      <c r="B73" s="12" t="s">
        <v>1146</v>
      </c>
      <c r="C73" s="51">
        <v>45421.0</v>
      </c>
      <c r="D73" s="51">
        <v>45423.0</v>
      </c>
      <c r="E73" s="51">
        <v>45353.0</v>
      </c>
      <c r="F73" s="25" t="s">
        <v>1761</v>
      </c>
      <c r="G73" s="25" t="s">
        <v>32</v>
      </c>
      <c r="H73" s="12"/>
      <c r="I73" s="12"/>
      <c r="J73" s="14"/>
      <c r="K73" s="14">
        <v>1.0</v>
      </c>
      <c r="L73" s="14">
        <v>2.0</v>
      </c>
      <c r="M73" s="12"/>
      <c r="N73" s="11"/>
      <c r="O73" s="12"/>
      <c r="P73" s="12"/>
      <c r="Q73" s="14"/>
      <c r="R73" s="12"/>
      <c r="S73" s="14"/>
    </row>
    <row r="74" ht="14.25" customHeight="1">
      <c r="A74" s="14">
        <v>24073.0</v>
      </c>
      <c r="B74" s="12" t="s">
        <v>1149</v>
      </c>
      <c r="C74" s="51">
        <v>45503.0</v>
      </c>
      <c r="D74" s="51">
        <v>45506.0</v>
      </c>
      <c r="E74" s="51">
        <v>45356.0</v>
      </c>
      <c r="F74" s="25" t="s">
        <v>1761</v>
      </c>
      <c r="G74" s="25" t="s">
        <v>6</v>
      </c>
      <c r="H74" s="12"/>
      <c r="I74" s="12"/>
      <c r="J74" s="14">
        <v>10.0</v>
      </c>
      <c r="K74" s="62">
        <v>2.0</v>
      </c>
      <c r="L74" s="14">
        <v>4.0</v>
      </c>
      <c r="M74" s="30" t="s">
        <v>1147</v>
      </c>
      <c r="N74" s="11" t="s">
        <v>1148</v>
      </c>
      <c r="O74" s="12" t="s">
        <v>1150</v>
      </c>
      <c r="P74" s="12"/>
      <c r="Q74" s="14"/>
      <c r="R74" s="12"/>
      <c r="S74" s="14"/>
    </row>
    <row r="75" ht="14.25" customHeight="1">
      <c r="A75" s="14">
        <v>24074.0</v>
      </c>
      <c r="B75" s="12" t="s">
        <v>1152</v>
      </c>
      <c r="C75" s="51">
        <v>45502.0</v>
      </c>
      <c r="D75" s="51">
        <v>45509.0</v>
      </c>
      <c r="E75" s="51">
        <v>45356.0</v>
      </c>
      <c r="F75" s="25" t="s">
        <v>1761</v>
      </c>
      <c r="G75" s="25" t="s">
        <v>32</v>
      </c>
      <c r="H75" s="12"/>
      <c r="I75" s="12"/>
      <c r="J75" s="14"/>
      <c r="K75" s="14">
        <v>1.0</v>
      </c>
      <c r="L75" s="14">
        <v>2.0</v>
      </c>
      <c r="M75" s="12"/>
      <c r="N75" s="11" t="s">
        <v>1151</v>
      </c>
      <c r="O75" s="12"/>
      <c r="P75" s="12"/>
      <c r="Q75" s="14"/>
      <c r="R75" s="12"/>
      <c r="S75" s="14"/>
    </row>
    <row r="76" ht="14.25" customHeight="1">
      <c r="A76" s="14">
        <v>24075.0</v>
      </c>
      <c r="B76" s="12" t="s">
        <v>1153</v>
      </c>
      <c r="C76" s="51">
        <v>45554.0</v>
      </c>
      <c r="D76" s="51">
        <v>45557.0</v>
      </c>
      <c r="E76" s="51">
        <v>45358.0</v>
      </c>
      <c r="F76" s="25" t="s">
        <v>1761</v>
      </c>
      <c r="G76" s="25" t="s">
        <v>6</v>
      </c>
      <c r="H76" s="12"/>
      <c r="I76" s="12"/>
      <c r="J76" s="14">
        <v>6.0</v>
      </c>
      <c r="K76" s="14">
        <v>1.0</v>
      </c>
      <c r="L76" s="14">
        <v>2.0</v>
      </c>
      <c r="M76" s="12"/>
      <c r="N76" s="11"/>
      <c r="O76" s="12"/>
      <c r="P76" s="12"/>
      <c r="Q76" s="14"/>
      <c r="R76" s="12"/>
      <c r="S76" s="14"/>
    </row>
    <row r="77" ht="14.25" customHeight="1">
      <c r="A77" s="14">
        <v>24076.0</v>
      </c>
      <c r="B77" s="12" t="s">
        <v>1154</v>
      </c>
      <c r="C77" s="51">
        <v>45523.0</v>
      </c>
      <c r="D77" s="51">
        <v>45529.0</v>
      </c>
      <c r="E77" s="51">
        <v>45359.0</v>
      </c>
      <c r="F77" s="25" t="s">
        <v>47</v>
      </c>
      <c r="G77" s="25" t="s">
        <v>47</v>
      </c>
      <c r="H77" s="12"/>
      <c r="I77" s="12"/>
      <c r="J77" s="14"/>
      <c r="K77" s="14"/>
      <c r="L77" s="14"/>
      <c r="M77" s="12"/>
      <c r="N77" s="11"/>
      <c r="O77" s="12"/>
      <c r="P77" s="12"/>
      <c r="Q77" s="14"/>
      <c r="R77" s="12"/>
      <c r="S77" s="14"/>
    </row>
    <row r="78" ht="14.25" customHeight="1">
      <c r="A78" s="14">
        <v>24077.0</v>
      </c>
      <c r="B78" s="12" t="s">
        <v>722</v>
      </c>
      <c r="C78" s="51">
        <v>45470.0</v>
      </c>
      <c r="D78" s="51">
        <v>45473.0</v>
      </c>
      <c r="E78" s="51">
        <v>45356.0</v>
      </c>
      <c r="F78" s="25" t="s">
        <v>1761</v>
      </c>
      <c r="G78" s="25" t="s">
        <v>6</v>
      </c>
      <c r="H78" s="12"/>
      <c r="I78" s="12"/>
      <c r="J78" s="14">
        <v>10.0</v>
      </c>
      <c r="K78" s="14">
        <v>1.0</v>
      </c>
      <c r="L78" s="14">
        <v>2.0</v>
      </c>
      <c r="M78" s="30" t="s">
        <v>1155</v>
      </c>
      <c r="N78" s="11">
        <v>3.0319291E7</v>
      </c>
      <c r="O78" s="12"/>
      <c r="P78" s="12"/>
      <c r="Q78" s="14"/>
      <c r="R78" s="12"/>
      <c r="S78" s="14"/>
    </row>
    <row r="79" ht="14.25" customHeight="1">
      <c r="A79" s="14">
        <v>24078.0</v>
      </c>
      <c r="B79" s="12" t="s">
        <v>1157</v>
      </c>
      <c r="C79" s="51">
        <v>45490.0</v>
      </c>
      <c r="D79" s="51">
        <v>45494.0</v>
      </c>
      <c r="E79" s="51">
        <v>45361.0</v>
      </c>
      <c r="F79" s="25" t="s">
        <v>1761</v>
      </c>
      <c r="G79" s="25" t="s">
        <v>32</v>
      </c>
      <c r="H79" s="12"/>
      <c r="I79" s="12"/>
      <c r="J79" s="14"/>
      <c r="K79" s="14">
        <v>1.0</v>
      </c>
      <c r="L79" s="14">
        <v>2.0</v>
      </c>
      <c r="M79" s="12"/>
      <c r="N79" s="11" t="s">
        <v>1156</v>
      </c>
      <c r="O79" s="12"/>
      <c r="P79" s="12"/>
      <c r="Q79" s="14"/>
      <c r="R79" s="12"/>
      <c r="S79" s="14"/>
    </row>
    <row r="80" ht="14.25" customHeight="1">
      <c r="A80" s="14">
        <v>24079.0</v>
      </c>
      <c r="B80" s="12" t="s">
        <v>816</v>
      </c>
      <c r="C80" s="51">
        <v>45479.0</v>
      </c>
      <c r="D80" s="51">
        <v>45486.0</v>
      </c>
      <c r="E80" s="51">
        <v>45361.0</v>
      </c>
      <c r="F80" s="25" t="s">
        <v>1761</v>
      </c>
      <c r="G80" s="25" t="s">
        <v>6</v>
      </c>
      <c r="H80" s="12"/>
      <c r="I80" s="12"/>
      <c r="J80" s="14">
        <v>10.0</v>
      </c>
      <c r="K80" s="14">
        <v>1.0</v>
      </c>
      <c r="L80" s="14">
        <v>2.0</v>
      </c>
      <c r="M80" s="30" t="s">
        <v>1158</v>
      </c>
      <c r="N80" s="11" t="s">
        <v>1159</v>
      </c>
      <c r="O80" s="12" t="s">
        <v>1160</v>
      </c>
      <c r="P80" s="12"/>
      <c r="Q80" s="14"/>
      <c r="R80" s="12"/>
      <c r="S80" s="14"/>
    </row>
    <row r="81" ht="14.25" customHeight="1">
      <c r="A81" s="14">
        <v>24080.0</v>
      </c>
      <c r="B81" s="12" t="s">
        <v>1162</v>
      </c>
      <c r="C81" s="51">
        <v>45436.0</v>
      </c>
      <c r="D81" s="51">
        <v>45440.0</v>
      </c>
      <c r="E81" s="51">
        <v>45364.0</v>
      </c>
      <c r="F81" s="25" t="s">
        <v>1761</v>
      </c>
      <c r="G81" s="25" t="s">
        <v>6</v>
      </c>
      <c r="H81" s="12"/>
      <c r="I81" s="12"/>
      <c r="J81" s="14">
        <v>10.0</v>
      </c>
      <c r="K81" s="14">
        <v>1.0</v>
      </c>
      <c r="L81" s="14">
        <v>2.0</v>
      </c>
      <c r="M81" s="12"/>
      <c r="N81" s="11"/>
      <c r="O81" s="12"/>
      <c r="P81" s="12"/>
      <c r="Q81" s="14"/>
      <c r="R81" s="12"/>
      <c r="S81" s="14"/>
    </row>
    <row r="82" ht="14.25" customHeight="1">
      <c r="A82" s="14">
        <v>24081.0</v>
      </c>
      <c r="B82" s="12" t="s">
        <v>1164</v>
      </c>
      <c r="C82" s="51">
        <v>45475.0</v>
      </c>
      <c r="D82" s="51">
        <v>45482.0</v>
      </c>
      <c r="E82" s="51">
        <v>45364.0</v>
      </c>
      <c r="F82" s="25" t="s">
        <v>512</v>
      </c>
      <c r="G82" s="25" t="s">
        <v>32</v>
      </c>
      <c r="H82" s="12"/>
      <c r="I82" s="12"/>
      <c r="J82" s="14"/>
      <c r="K82" s="14">
        <v>1.0</v>
      </c>
      <c r="L82" s="14">
        <v>2.0</v>
      </c>
      <c r="M82" s="12"/>
      <c r="N82" s="11"/>
      <c r="O82" s="12"/>
      <c r="P82" s="12"/>
      <c r="Q82" s="14"/>
      <c r="R82" s="12"/>
      <c r="S82" s="14"/>
    </row>
    <row r="83" ht="14.25" customHeight="1">
      <c r="A83" s="14">
        <v>24082.0</v>
      </c>
      <c r="B83" s="12" t="s">
        <v>1166</v>
      </c>
      <c r="C83" s="51">
        <v>45473.0</v>
      </c>
      <c r="D83" s="51">
        <v>45477.0</v>
      </c>
      <c r="E83" s="51">
        <v>45367.0</v>
      </c>
      <c r="F83" s="25" t="s">
        <v>47</v>
      </c>
      <c r="G83" s="25" t="s">
        <v>47</v>
      </c>
      <c r="H83" s="12"/>
      <c r="I83" s="12"/>
      <c r="J83" s="14"/>
      <c r="K83" s="14"/>
      <c r="L83" s="14"/>
      <c r="M83" s="12"/>
      <c r="N83" s="11"/>
      <c r="O83" s="12"/>
      <c r="P83" s="12"/>
      <c r="Q83" s="14"/>
      <c r="R83" s="12"/>
      <c r="S83" s="14"/>
    </row>
    <row r="84" ht="14.25" customHeight="1">
      <c r="A84" s="14">
        <v>24083.0</v>
      </c>
      <c r="B84" s="12" t="s">
        <v>1168</v>
      </c>
      <c r="C84" s="51">
        <v>45530.0</v>
      </c>
      <c r="D84" s="51">
        <v>45533.0</v>
      </c>
      <c r="E84" s="51">
        <v>45370.0</v>
      </c>
      <c r="F84" s="25" t="s">
        <v>1761</v>
      </c>
      <c r="G84" s="25" t="s">
        <v>6</v>
      </c>
      <c r="H84" s="12"/>
      <c r="I84" s="12"/>
      <c r="J84" s="14">
        <v>5.0</v>
      </c>
      <c r="K84" s="14">
        <v>2.0</v>
      </c>
      <c r="L84" s="14">
        <v>4.0</v>
      </c>
      <c r="M84" s="30" t="s">
        <v>1167</v>
      </c>
      <c r="N84" s="31"/>
      <c r="O84" s="12"/>
      <c r="P84" s="12"/>
      <c r="Q84" s="14"/>
      <c r="R84" s="12"/>
      <c r="S84" s="14"/>
    </row>
    <row r="85" ht="14.25" customHeight="1">
      <c r="A85" s="14">
        <v>24084.0</v>
      </c>
      <c r="B85" s="12" t="s">
        <v>150</v>
      </c>
      <c r="C85" s="51">
        <v>45429.0</v>
      </c>
      <c r="D85" s="51">
        <v>45432.0</v>
      </c>
      <c r="E85" s="51">
        <v>45370.0</v>
      </c>
      <c r="F85" s="25" t="s">
        <v>1761</v>
      </c>
      <c r="G85" s="25" t="s">
        <v>6</v>
      </c>
      <c r="H85" s="12"/>
      <c r="I85" s="12"/>
      <c r="J85" s="14"/>
      <c r="K85" s="14">
        <v>1.0</v>
      </c>
      <c r="L85" s="14">
        <v>2.0</v>
      </c>
      <c r="M85" s="12"/>
      <c r="N85" s="11"/>
      <c r="O85" s="12"/>
      <c r="P85" s="12"/>
      <c r="Q85" s="14"/>
      <c r="R85" s="12"/>
      <c r="S85" s="14"/>
    </row>
    <row r="86" ht="14.25" customHeight="1">
      <c r="A86" s="14">
        <v>24085.0</v>
      </c>
      <c r="B86" s="12" t="s">
        <v>1171</v>
      </c>
      <c r="C86" s="51">
        <v>45519.0</v>
      </c>
      <c r="D86" s="51">
        <v>45522.0</v>
      </c>
      <c r="E86" s="51">
        <v>45369.0</v>
      </c>
      <c r="F86" s="25" t="s">
        <v>1761</v>
      </c>
      <c r="G86" s="25" t="s">
        <v>6</v>
      </c>
      <c r="H86" s="12"/>
      <c r="I86" s="12"/>
      <c r="J86" s="14"/>
      <c r="K86" s="14">
        <v>1.0</v>
      </c>
      <c r="L86" s="14">
        <v>2.0</v>
      </c>
      <c r="M86" s="30" t="s">
        <v>1169</v>
      </c>
      <c r="N86" s="31"/>
      <c r="O86" s="12"/>
      <c r="P86" s="12"/>
      <c r="Q86" s="14"/>
      <c r="R86" s="12"/>
      <c r="S86" s="14"/>
    </row>
    <row r="87" ht="14.25" customHeight="1">
      <c r="A87" s="14">
        <v>24086.0</v>
      </c>
      <c r="B87" s="12" t="s">
        <v>178</v>
      </c>
      <c r="C87" s="51">
        <v>45527.0</v>
      </c>
      <c r="D87" s="51">
        <v>45530.0</v>
      </c>
      <c r="E87" s="51">
        <v>45378.0</v>
      </c>
      <c r="F87" s="25" t="s">
        <v>47</v>
      </c>
      <c r="G87" s="25" t="s">
        <v>47</v>
      </c>
      <c r="H87" s="12"/>
      <c r="I87" s="12"/>
      <c r="J87" s="14"/>
      <c r="K87" s="14"/>
      <c r="L87" s="14"/>
      <c r="M87" s="12"/>
      <c r="N87" s="11"/>
      <c r="O87" s="12"/>
      <c r="P87" s="12"/>
      <c r="Q87" s="14"/>
      <c r="R87" s="12"/>
      <c r="S87" s="14"/>
    </row>
    <row r="88" ht="14.25" customHeight="1">
      <c r="A88" s="14">
        <v>24087.0</v>
      </c>
      <c r="B88" s="12" t="s">
        <v>1175</v>
      </c>
      <c r="C88" s="51">
        <v>45508.0</v>
      </c>
      <c r="D88" s="51">
        <v>45515.0</v>
      </c>
      <c r="E88" s="51">
        <v>45378.0</v>
      </c>
      <c r="F88" s="25" t="s">
        <v>1761</v>
      </c>
      <c r="G88" s="25" t="s">
        <v>6</v>
      </c>
      <c r="H88" s="12"/>
      <c r="I88" s="12"/>
      <c r="J88" s="14"/>
      <c r="K88" s="14">
        <v>1.0</v>
      </c>
      <c r="L88" s="14">
        <v>2.0</v>
      </c>
      <c r="M88" s="30" t="s">
        <v>1172</v>
      </c>
      <c r="N88" s="31" t="s">
        <v>1173</v>
      </c>
      <c r="O88" s="12" t="s">
        <v>1176</v>
      </c>
      <c r="P88" s="12"/>
      <c r="Q88" s="14"/>
      <c r="R88" s="12"/>
      <c r="S88" s="14"/>
    </row>
    <row r="89" ht="14.25" customHeight="1">
      <c r="A89" s="14">
        <v>24088.0</v>
      </c>
      <c r="B89" s="12" t="s">
        <v>1179</v>
      </c>
      <c r="C89" s="51">
        <v>45508.0</v>
      </c>
      <c r="D89" s="51">
        <v>45515.0</v>
      </c>
      <c r="E89" s="51">
        <v>45378.0</v>
      </c>
      <c r="F89" s="25" t="s">
        <v>1763</v>
      </c>
      <c r="G89" s="25" t="s">
        <v>32</v>
      </c>
      <c r="H89" s="12"/>
      <c r="I89" s="12"/>
      <c r="J89" s="14"/>
      <c r="K89" s="14">
        <v>1.0</v>
      </c>
      <c r="L89" s="14">
        <v>2.0</v>
      </c>
      <c r="M89" s="12"/>
      <c r="N89" s="11" t="s">
        <v>1177</v>
      </c>
      <c r="O89" s="12"/>
      <c r="P89" s="12"/>
      <c r="Q89" s="14"/>
      <c r="R89" s="12"/>
      <c r="S89" s="14"/>
    </row>
    <row r="90" ht="14.25" customHeight="1">
      <c r="A90" s="14">
        <v>24089.0</v>
      </c>
      <c r="B90" s="12" t="s">
        <v>1180</v>
      </c>
      <c r="C90" s="51">
        <v>45527.0</v>
      </c>
      <c r="D90" s="51">
        <v>45534.0</v>
      </c>
      <c r="E90" s="51">
        <v>45380.0</v>
      </c>
      <c r="F90" s="25" t="s">
        <v>1763</v>
      </c>
      <c r="G90" s="25" t="s">
        <v>32</v>
      </c>
      <c r="H90" s="12"/>
      <c r="I90" s="12"/>
      <c r="J90" s="14"/>
      <c r="K90" s="14">
        <v>1.0</v>
      </c>
      <c r="L90" s="14">
        <v>2.0</v>
      </c>
      <c r="M90" s="12"/>
      <c r="N90" s="11"/>
      <c r="O90" s="12"/>
      <c r="P90" s="12"/>
      <c r="Q90" s="14"/>
      <c r="R90" s="12"/>
      <c r="S90" s="14"/>
    </row>
    <row r="91" ht="14.25" customHeight="1">
      <c r="A91" s="14">
        <v>24090.0</v>
      </c>
      <c r="B91" s="12" t="s">
        <v>1182</v>
      </c>
      <c r="C91" s="51">
        <v>45472.0</v>
      </c>
      <c r="D91" s="51">
        <v>45478.0</v>
      </c>
      <c r="E91" s="51">
        <v>45382.0</v>
      </c>
      <c r="F91" s="25" t="s">
        <v>1761</v>
      </c>
      <c r="G91" s="25" t="s">
        <v>6</v>
      </c>
      <c r="H91" s="12"/>
      <c r="I91" s="12"/>
      <c r="J91" s="14">
        <v>5.0</v>
      </c>
      <c r="K91" s="14">
        <v>1.0</v>
      </c>
      <c r="L91" s="14">
        <v>1.0</v>
      </c>
      <c r="M91" s="30" t="s">
        <v>1181</v>
      </c>
      <c r="N91" s="11">
        <v>2.2672276E7</v>
      </c>
      <c r="O91" s="12"/>
      <c r="P91" s="12"/>
      <c r="Q91" s="14"/>
      <c r="R91" s="12"/>
      <c r="S91" s="14"/>
    </row>
    <row r="92" ht="14.25" customHeight="1">
      <c r="A92" s="14">
        <v>24091.0</v>
      </c>
      <c r="B92" s="12" t="s">
        <v>1184</v>
      </c>
      <c r="C92" s="51">
        <v>45501.0</v>
      </c>
      <c r="D92" s="51">
        <v>45506.0</v>
      </c>
      <c r="E92" s="51">
        <v>45382.0</v>
      </c>
      <c r="F92" s="25" t="s">
        <v>47</v>
      </c>
      <c r="G92" s="25" t="s">
        <v>47</v>
      </c>
      <c r="H92" s="12"/>
      <c r="I92" s="12"/>
      <c r="J92" s="14"/>
      <c r="K92" s="14"/>
      <c r="L92" s="14"/>
      <c r="M92" s="12"/>
      <c r="N92" s="11"/>
      <c r="O92" s="12"/>
      <c r="P92" s="12"/>
      <c r="Q92" s="14"/>
      <c r="R92" s="12"/>
      <c r="S92" s="14"/>
    </row>
    <row r="93" ht="14.25" customHeight="1">
      <c r="A93" s="14">
        <v>24092.0</v>
      </c>
      <c r="B93" s="12" t="s">
        <v>1185</v>
      </c>
      <c r="C93" s="51">
        <v>45449.0</v>
      </c>
      <c r="D93" s="51">
        <v>45451.0</v>
      </c>
      <c r="E93" s="51">
        <v>45384.0</v>
      </c>
      <c r="F93" s="25" t="s">
        <v>1761</v>
      </c>
      <c r="G93" s="25" t="s">
        <v>32</v>
      </c>
      <c r="H93" s="12"/>
      <c r="I93" s="12"/>
      <c r="J93" s="14"/>
      <c r="K93" s="62">
        <v>2.0</v>
      </c>
      <c r="L93" s="62">
        <v>2.0</v>
      </c>
      <c r="M93" s="12"/>
      <c r="N93" s="11"/>
      <c r="O93" s="12"/>
      <c r="P93" s="12"/>
      <c r="Q93" s="14"/>
      <c r="R93" s="12"/>
      <c r="S93" s="14"/>
    </row>
    <row r="94" ht="14.25" customHeight="1">
      <c r="A94" s="14">
        <v>24093.0</v>
      </c>
      <c r="B94" s="12" t="s">
        <v>1187</v>
      </c>
      <c r="C94" s="51">
        <v>45551.0</v>
      </c>
      <c r="D94" s="51">
        <v>45558.0</v>
      </c>
      <c r="E94" s="51">
        <v>45390.0</v>
      </c>
      <c r="F94" s="25" t="s">
        <v>1763</v>
      </c>
      <c r="G94" s="25" t="s">
        <v>32</v>
      </c>
      <c r="H94" s="12"/>
      <c r="I94" s="12"/>
      <c r="J94" s="14"/>
      <c r="K94" s="14">
        <v>1.0</v>
      </c>
      <c r="L94" s="14">
        <v>2.0</v>
      </c>
      <c r="M94" s="12"/>
      <c r="N94" s="11"/>
      <c r="O94" s="12"/>
      <c r="P94" s="12"/>
      <c r="Q94" s="14"/>
      <c r="R94" s="12"/>
      <c r="S94" s="14"/>
    </row>
    <row r="95" ht="14.25" customHeight="1">
      <c r="A95" s="14">
        <v>24094.0</v>
      </c>
      <c r="B95" s="12" t="s">
        <v>1189</v>
      </c>
      <c r="C95" s="51">
        <v>45558.0</v>
      </c>
      <c r="D95" s="51">
        <v>45563.0</v>
      </c>
      <c r="E95" s="51">
        <v>45392.0</v>
      </c>
      <c r="F95" s="25" t="s">
        <v>1762</v>
      </c>
      <c r="G95" s="25" t="s">
        <v>32</v>
      </c>
      <c r="H95" s="12"/>
      <c r="I95" s="12"/>
      <c r="J95" s="14"/>
      <c r="K95" s="14">
        <v>1.0</v>
      </c>
      <c r="L95" s="14">
        <v>2.0</v>
      </c>
      <c r="M95" s="12"/>
      <c r="N95" s="11"/>
      <c r="O95" s="12"/>
      <c r="P95" s="12"/>
      <c r="Q95" s="14"/>
      <c r="R95" s="12"/>
      <c r="S95" s="14"/>
    </row>
    <row r="96" ht="14.25" customHeight="1">
      <c r="A96" s="14">
        <v>24095.0</v>
      </c>
      <c r="B96" s="12" t="s">
        <v>363</v>
      </c>
      <c r="C96" s="51">
        <v>45568.0</v>
      </c>
      <c r="D96" s="51">
        <v>45571.0</v>
      </c>
      <c r="E96" s="51">
        <v>45391.0</v>
      </c>
      <c r="F96" s="25" t="s">
        <v>47</v>
      </c>
      <c r="G96" s="25" t="s">
        <v>47</v>
      </c>
      <c r="H96" s="12"/>
      <c r="I96" s="12"/>
      <c r="J96" s="14"/>
      <c r="K96" s="14"/>
      <c r="L96" s="14"/>
      <c r="M96" s="12"/>
      <c r="N96" s="11"/>
      <c r="O96" s="12"/>
      <c r="P96" s="12"/>
      <c r="Q96" s="14"/>
      <c r="R96" s="12"/>
      <c r="S96" s="14"/>
    </row>
    <row r="97" ht="14.25" customHeight="1">
      <c r="A97" s="14">
        <v>24096.0</v>
      </c>
      <c r="B97" s="12" t="s">
        <v>84</v>
      </c>
      <c r="C97" s="51">
        <v>45415.0</v>
      </c>
      <c r="D97" s="51">
        <v>45417.0</v>
      </c>
      <c r="E97" s="51">
        <v>45392.0</v>
      </c>
      <c r="F97" s="25" t="s">
        <v>1761</v>
      </c>
      <c r="G97" s="25" t="s">
        <v>32</v>
      </c>
      <c r="H97" s="12"/>
      <c r="I97" s="12"/>
      <c r="J97" s="14"/>
      <c r="K97" s="14">
        <v>1.0</v>
      </c>
      <c r="L97" s="14">
        <v>1.0</v>
      </c>
      <c r="M97" s="12"/>
      <c r="N97" s="11"/>
      <c r="O97" s="12"/>
      <c r="P97" s="12"/>
      <c r="Q97" s="14"/>
      <c r="R97" s="12"/>
      <c r="S97" s="14"/>
    </row>
    <row r="98" ht="14.25" customHeight="1">
      <c r="A98" s="14">
        <v>24097.0</v>
      </c>
      <c r="B98" s="12" t="s">
        <v>1192</v>
      </c>
      <c r="C98" s="51">
        <v>45508.0</v>
      </c>
      <c r="D98" s="51">
        <v>45512.0</v>
      </c>
      <c r="E98" s="51">
        <v>45393.0</v>
      </c>
      <c r="F98" s="25" t="s">
        <v>1761</v>
      </c>
      <c r="G98" s="25" t="s">
        <v>32</v>
      </c>
      <c r="H98" s="12"/>
      <c r="I98" s="12"/>
      <c r="J98" s="14"/>
      <c r="K98" s="14">
        <v>1.0</v>
      </c>
      <c r="L98" s="14">
        <v>2.0</v>
      </c>
      <c r="M98" s="12"/>
      <c r="N98" s="11" t="s">
        <v>1190</v>
      </c>
      <c r="O98" s="12"/>
      <c r="P98" s="12"/>
      <c r="Q98" s="14"/>
      <c r="R98" s="12"/>
      <c r="S98" s="14"/>
    </row>
    <row r="99" ht="14.25" customHeight="1">
      <c r="A99" s="14">
        <v>24098.0</v>
      </c>
      <c r="B99" s="12" t="s">
        <v>1194</v>
      </c>
      <c r="C99" s="51">
        <v>45428.0</v>
      </c>
      <c r="D99" s="51">
        <v>45431.0</v>
      </c>
      <c r="E99" s="51">
        <v>45393.0</v>
      </c>
      <c r="F99" s="25" t="s">
        <v>1761</v>
      </c>
      <c r="G99" s="25" t="s">
        <v>32</v>
      </c>
      <c r="H99" s="12"/>
      <c r="I99" s="12"/>
      <c r="J99" s="14"/>
      <c r="K99" s="14">
        <v>1.0</v>
      </c>
      <c r="L99" s="14">
        <v>2.0</v>
      </c>
      <c r="M99" s="12"/>
      <c r="N99" s="11"/>
      <c r="O99" s="12"/>
      <c r="P99" s="12"/>
      <c r="Q99" s="14"/>
      <c r="R99" s="12"/>
      <c r="S99" s="14"/>
    </row>
    <row r="100" ht="14.25" customHeight="1">
      <c r="A100" s="14">
        <v>24099.0</v>
      </c>
      <c r="B100" s="12" t="s">
        <v>1196</v>
      </c>
      <c r="C100" s="51">
        <v>45533.0</v>
      </c>
      <c r="D100" s="51">
        <v>45537.0</v>
      </c>
      <c r="E100" s="51">
        <v>45394.0</v>
      </c>
      <c r="F100" s="25" t="s">
        <v>1763</v>
      </c>
      <c r="G100" s="25" t="s">
        <v>47</v>
      </c>
      <c r="H100" s="12"/>
      <c r="I100" s="12"/>
      <c r="J100" s="14"/>
      <c r="K100" s="14"/>
      <c r="L100" s="14"/>
      <c r="M100" s="12"/>
      <c r="N100" s="11"/>
      <c r="O100" s="12"/>
      <c r="P100" s="12"/>
      <c r="Q100" s="14"/>
      <c r="R100" s="12"/>
      <c r="S100" s="14"/>
    </row>
    <row r="101" ht="14.25" customHeight="1">
      <c r="A101" s="14">
        <v>24100.0</v>
      </c>
      <c r="B101" s="12" t="s">
        <v>1198</v>
      </c>
      <c r="C101" s="51">
        <v>45414.0</v>
      </c>
      <c r="D101" s="51">
        <v>45417.0</v>
      </c>
      <c r="E101" s="51">
        <v>45399.0</v>
      </c>
      <c r="F101" s="25" t="s">
        <v>1784</v>
      </c>
      <c r="G101" s="25" t="s">
        <v>32</v>
      </c>
      <c r="H101" s="12"/>
      <c r="I101" s="12"/>
      <c r="J101" s="14"/>
      <c r="K101" s="14">
        <v>1.0</v>
      </c>
      <c r="L101" s="14">
        <v>2.0</v>
      </c>
      <c r="M101" s="12"/>
      <c r="N101" s="11"/>
      <c r="O101" s="12"/>
      <c r="P101" s="12"/>
      <c r="Q101" s="14"/>
      <c r="R101" s="12"/>
      <c r="S101" s="14"/>
    </row>
    <row r="102" ht="14.25" customHeight="1">
      <c r="A102" s="14">
        <v>24101.0</v>
      </c>
      <c r="B102" s="12" t="s">
        <v>1200</v>
      </c>
      <c r="C102" s="51">
        <v>45503.0</v>
      </c>
      <c r="D102" s="51">
        <v>45507.0</v>
      </c>
      <c r="E102" s="51">
        <v>45402.0</v>
      </c>
      <c r="F102" s="25" t="s">
        <v>1762</v>
      </c>
      <c r="G102" s="25" t="s">
        <v>32</v>
      </c>
      <c r="H102" s="12"/>
      <c r="I102" s="12"/>
      <c r="J102" s="14"/>
      <c r="K102" s="14">
        <v>1.0</v>
      </c>
      <c r="L102" s="14">
        <v>2.0</v>
      </c>
      <c r="M102" s="12"/>
      <c r="N102" s="11" t="s">
        <v>1199</v>
      </c>
      <c r="O102" s="12" t="s">
        <v>428</v>
      </c>
      <c r="P102" s="12"/>
      <c r="Q102" s="14"/>
      <c r="R102" s="12"/>
      <c r="S102" s="14"/>
    </row>
    <row r="103" ht="14.25" customHeight="1">
      <c r="A103" s="14">
        <v>24102.0</v>
      </c>
      <c r="B103" s="12" t="s">
        <v>1202</v>
      </c>
      <c r="C103" s="51">
        <v>45475.0</v>
      </c>
      <c r="D103" s="51">
        <v>45478.0</v>
      </c>
      <c r="E103" s="51">
        <v>45403.0</v>
      </c>
      <c r="F103" s="25" t="s">
        <v>1761</v>
      </c>
      <c r="G103" s="25" t="s">
        <v>32</v>
      </c>
      <c r="H103" s="12"/>
      <c r="I103" s="12"/>
      <c r="J103" s="14"/>
      <c r="K103" s="14">
        <v>1.0</v>
      </c>
      <c r="L103" s="14">
        <v>2.0</v>
      </c>
      <c r="M103" s="12"/>
      <c r="N103" s="11">
        <v>4.0502628E7</v>
      </c>
      <c r="O103" s="12"/>
      <c r="P103" s="12"/>
      <c r="Q103" s="14"/>
      <c r="R103" s="12"/>
      <c r="S103" s="14"/>
    </row>
    <row r="104" ht="14.25" customHeight="1">
      <c r="A104" s="14">
        <v>24103.0</v>
      </c>
      <c r="B104" s="12" t="s">
        <v>1204</v>
      </c>
      <c r="C104" s="51">
        <v>45522.0</v>
      </c>
      <c r="D104" s="51">
        <v>45525.0</v>
      </c>
      <c r="E104" s="51">
        <v>45404.0</v>
      </c>
      <c r="F104" s="25" t="s">
        <v>1763</v>
      </c>
      <c r="G104" s="25" t="s">
        <v>32</v>
      </c>
      <c r="H104" s="12"/>
      <c r="I104" s="12"/>
      <c r="J104" s="14"/>
      <c r="K104" s="14">
        <v>1.0</v>
      </c>
      <c r="L104" s="14">
        <v>2.0</v>
      </c>
      <c r="M104" s="12"/>
      <c r="N104" s="11"/>
      <c r="O104" s="12"/>
      <c r="P104" s="12"/>
      <c r="Q104" s="14"/>
      <c r="R104" s="12"/>
      <c r="S104" s="14"/>
    </row>
    <row r="105" ht="14.25" customHeight="1">
      <c r="A105" s="14">
        <v>24104.0</v>
      </c>
      <c r="B105" s="12" t="s">
        <v>1207</v>
      </c>
      <c r="C105" s="51">
        <v>45454.0</v>
      </c>
      <c r="D105" s="51">
        <v>45459.0</v>
      </c>
      <c r="E105" s="51">
        <v>45404.0</v>
      </c>
      <c r="F105" s="25" t="s">
        <v>1761</v>
      </c>
      <c r="G105" s="25" t="s">
        <v>6</v>
      </c>
      <c r="H105" s="12"/>
      <c r="I105" s="12"/>
      <c r="J105" s="14"/>
      <c r="K105" s="14">
        <v>1.0</v>
      </c>
      <c r="L105" s="14">
        <v>2.0</v>
      </c>
      <c r="M105" s="30" t="s">
        <v>1205</v>
      </c>
      <c r="N105" s="31"/>
      <c r="O105" s="12"/>
      <c r="P105" s="12"/>
      <c r="Q105" s="14"/>
      <c r="R105" s="12"/>
      <c r="S105" s="14"/>
    </row>
    <row r="106" ht="14.25" customHeight="1">
      <c r="A106" s="14">
        <v>24104.0</v>
      </c>
      <c r="B106" s="12" t="s">
        <v>1209</v>
      </c>
      <c r="C106" s="51">
        <v>45454.0</v>
      </c>
      <c r="D106" s="51">
        <v>45459.0</v>
      </c>
      <c r="E106" s="51"/>
      <c r="F106" s="25"/>
      <c r="G106" s="25" t="s">
        <v>6</v>
      </c>
      <c r="H106" s="12"/>
      <c r="I106" s="12"/>
      <c r="J106" s="14"/>
      <c r="K106" s="14"/>
      <c r="L106" s="14"/>
      <c r="M106" s="30"/>
      <c r="N106" s="31">
        <v>4.0388202E7</v>
      </c>
      <c r="O106" s="12"/>
      <c r="P106" s="12"/>
      <c r="Q106" s="14"/>
      <c r="R106" s="12"/>
      <c r="S106" s="14"/>
    </row>
    <row r="107" ht="14.25" customHeight="1">
      <c r="A107" s="14">
        <v>24105.0</v>
      </c>
      <c r="B107" s="12" t="s">
        <v>1211</v>
      </c>
      <c r="C107" s="51">
        <v>45526.0</v>
      </c>
      <c r="D107" s="51">
        <v>45532.0</v>
      </c>
      <c r="E107" s="51">
        <v>45405.0</v>
      </c>
      <c r="F107" s="25" t="s">
        <v>1784</v>
      </c>
      <c r="G107" s="25" t="s">
        <v>32</v>
      </c>
      <c r="H107" s="12"/>
      <c r="I107" s="12"/>
      <c r="J107" s="14"/>
      <c r="K107" s="14">
        <v>1.0</v>
      </c>
      <c r="L107" s="14">
        <v>2.0</v>
      </c>
      <c r="M107" s="12"/>
      <c r="N107" s="11"/>
      <c r="O107" s="12"/>
      <c r="P107" s="12"/>
      <c r="Q107" s="14"/>
      <c r="R107" s="12"/>
      <c r="S107" s="14"/>
    </row>
    <row r="108" ht="14.25" customHeight="1">
      <c r="A108" s="14">
        <v>24106.0</v>
      </c>
      <c r="B108" s="12" t="s">
        <v>1212</v>
      </c>
      <c r="C108" s="51">
        <v>45467.0</v>
      </c>
      <c r="D108" s="51">
        <v>45474.0</v>
      </c>
      <c r="E108" s="51">
        <v>45409.0</v>
      </c>
      <c r="F108" s="25" t="s">
        <v>1761</v>
      </c>
      <c r="G108" s="25" t="s">
        <v>32</v>
      </c>
      <c r="H108" s="12"/>
      <c r="I108" s="12"/>
      <c r="J108" s="14"/>
      <c r="K108" s="14">
        <v>1.0</v>
      </c>
      <c r="L108" s="14">
        <v>2.0</v>
      </c>
      <c r="M108" s="12"/>
      <c r="N108" s="11">
        <v>2.2215414E7</v>
      </c>
      <c r="O108" s="12" t="s">
        <v>1213</v>
      </c>
      <c r="P108" s="12"/>
      <c r="Q108" s="14" t="s">
        <v>1799</v>
      </c>
      <c r="R108" s="63">
        <v>8505.0</v>
      </c>
      <c r="S108" s="14"/>
    </row>
    <row r="109" ht="14.25" customHeight="1">
      <c r="A109" s="14">
        <v>24107.0</v>
      </c>
      <c r="B109" s="12" t="s">
        <v>1216</v>
      </c>
      <c r="C109" s="51">
        <v>45523.0</v>
      </c>
      <c r="D109" s="51">
        <v>45528.0</v>
      </c>
      <c r="E109" s="51">
        <v>45411.0</v>
      </c>
      <c r="F109" s="25" t="s">
        <v>1761</v>
      </c>
      <c r="G109" s="25" t="s">
        <v>32</v>
      </c>
      <c r="H109" s="12"/>
      <c r="I109" s="12"/>
      <c r="J109" s="14"/>
      <c r="K109" s="14">
        <v>1.0</v>
      </c>
      <c r="L109" s="14">
        <v>2.0</v>
      </c>
      <c r="M109" s="30" t="s">
        <v>1214</v>
      </c>
      <c r="N109" s="31"/>
      <c r="O109" s="12"/>
      <c r="P109" s="12"/>
      <c r="Q109" s="14"/>
      <c r="R109" s="12"/>
      <c r="S109" s="14"/>
    </row>
    <row r="110" ht="14.25" customHeight="1">
      <c r="A110" s="14">
        <v>24108.0</v>
      </c>
      <c r="B110" s="12" t="s">
        <v>1218</v>
      </c>
      <c r="C110" s="51">
        <v>45429.0</v>
      </c>
      <c r="D110" s="51">
        <v>45432.0</v>
      </c>
      <c r="E110" s="51">
        <v>45414.0</v>
      </c>
      <c r="F110" s="25" t="s">
        <v>1761</v>
      </c>
      <c r="G110" s="25" t="s">
        <v>32</v>
      </c>
      <c r="H110" s="12"/>
      <c r="I110" s="12"/>
      <c r="J110" s="14"/>
      <c r="K110" s="14">
        <v>1.0</v>
      </c>
      <c r="L110" s="14">
        <v>2.0</v>
      </c>
      <c r="M110" s="12"/>
      <c r="N110" s="11"/>
      <c r="O110" s="12"/>
      <c r="P110" s="12"/>
      <c r="Q110" s="14"/>
      <c r="R110" s="12"/>
      <c r="S110" s="14"/>
    </row>
    <row r="111" ht="14.25" customHeight="1">
      <c r="A111" s="14">
        <v>24109.0</v>
      </c>
      <c r="B111" s="12" t="s">
        <v>1219</v>
      </c>
      <c r="C111" s="51">
        <v>45415.0</v>
      </c>
      <c r="D111" s="51">
        <v>45417.0</v>
      </c>
      <c r="E111" s="51">
        <v>45415.0</v>
      </c>
      <c r="F111" s="25" t="s">
        <v>1761</v>
      </c>
      <c r="G111" s="25" t="s">
        <v>32</v>
      </c>
      <c r="H111" s="12"/>
      <c r="I111" s="12"/>
      <c r="J111" s="14"/>
      <c r="K111" s="14">
        <v>1.0</v>
      </c>
      <c r="L111" s="14">
        <v>2.0</v>
      </c>
      <c r="M111" s="12"/>
      <c r="N111" s="11"/>
      <c r="O111" s="12"/>
      <c r="P111" s="12"/>
      <c r="Q111" s="14"/>
      <c r="R111" s="12"/>
      <c r="S111" s="14"/>
    </row>
    <row r="112" ht="14.25" customHeight="1">
      <c r="A112" s="14">
        <v>24110.0</v>
      </c>
      <c r="B112" s="12" t="s">
        <v>1221</v>
      </c>
      <c r="C112" s="51">
        <v>45467.0</v>
      </c>
      <c r="D112" s="51">
        <v>45470.0</v>
      </c>
      <c r="E112" s="51">
        <v>45417.0</v>
      </c>
      <c r="F112" s="25" t="s">
        <v>1761</v>
      </c>
      <c r="G112" s="25" t="s">
        <v>42</v>
      </c>
      <c r="H112" s="12"/>
      <c r="I112" s="12"/>
      <c r="J112" s="14"/>
      <c r="K112" s="14">
        <v>1.0</v>
      </c>
      <c r="L112" s="14">
        <v>2.0</v>
      </c>
      <c r="M112" s="30" t="s">
        <v>1220</v>
      </c>
      <c r="N112" s="31">
        <v>2.2665017E7</v>
      </c>
      <c r="O112" s="12" t="s">
        <v>1222</v>
      </c>
      <c r="P112" s="12"/>
      <c r="Q112" s="14"/>
      <c r="R112" s="12"/>
      <c r="S112" s="14"/>
    </row>
    <row r="113" ht="14.25" customHeight="1">
      <c r="A113" s="14">
        <v>24111.0</v>
      </c>
      <c r="B113" s="12" t="s">
        <v>1016</v>
      </c>
      <c r="C113" s="51">
        <v>45544.0</v>
      </c>
      <c r="D113" s="51">
        <v>45551.0</v>
      </c>
      <c r="E113" s="51">
        <v>45422.0</v>
      </c>
      <c r="F113" s="25" t="s">
        <v>1763</v>
      </c>
      <c r="G113" s="25" t="s">
        <v>6</v>
      </c>
      <c r="H113" s="12"/>
      <c r="I113" s="12"/>
      <c r="J113" s="14">
        <v>10.0</v>
      </c>
      <c r="K113" s="14">
        <v>1.0</v>
      </c>
      <c r="L113" s="14">
        <v>1.0</v>
      </c>
      <c r="M113" s="30" t="s">
        <v>1223</v>
      </c>
      <c r="N113" s="31"/>
      <c r="O113" s="12"/>
      <c r="P113" s="12"/>
      <c r="Q113" s="14"/>
      <c r="R113" s="12"/>
      <c r="S113" s="14"/>
    </row>
    <row r="114" ht="14.25" customHeight="1">
      <c r="A114" s="14">
        <v>24112.0</v>
      </c>
      <c r="B114" s="12" t="s">
        <v>1224</v>
      </c>
      <c r="C114" s="51">
        <v>45429.0</v>
      </c>
      <c r="D114" s="51">
        <v>45431.0</v>
      </c>
      <c r="E114" s="51">
        <v>45428.0</v>
      </c>
      <c r="F114" s="25" t="s">
        <v>1761</v>
      </c>
      <c r="G114" s="25" t="s">
        <v>32</v>
      </c>
      <c r="H114" s="12"/>
      <c r="I114" s="12"/>
      <c r="J114" s="14"/>
      <c r="K114" s="14">
        <v>1.0</v>
      </c>
      <c r="L114" s="14">
        <v>2.0</v>
      </c>
      <c r="M114" s="12"/>
      <c r="N114" s="11"/>
      <c r="O114" s="12"/>
      <c r="P114" s="12"/>
      <c r="Q114" s="14"/>
      <c r="R114" s="12"/>
      <c r="S114" s="14"/>
    </row>
    <row r="115" ht="14.25" customHeight="1">
      <c r="A115" s="14">
        <v>24113.0</v>
      </c>
      <c r="B115" s="12" t="s">
        <v>1227</v>
      </c>
      <c r="C115" s="51">
        <v>45500.0</v>
      </c>
      <c r="D115" s="51">
        <v>45502.0</v>
      </c>
      <c r="E115" s="51">
        <v>45434.0</v>
      </c>
      <c r="F115" s="25" t="s">
        <v>1762</v>
      </c>
      <c r="G115" s="25" t="s">
        <v>32</v>
      </c>
      <c r="H115" s="12"/>
      <c r="I115" s="12"/>
      <c r="J115" s="14"/>
      <c r="K115" s="14">
        <v>1.0</v>
      </c>
      <c r="L115" s="14">
        <v>2.0</v>
      </c>
      <c r="M115" s="12"/>
      <c r="N115" s="11" t="s">
        <v>1225</v>
      </c>
      <c r="O115" s="12"/>
      <c r="P115" s="12"/>
      <c r="Q115" s="14"/>
      <c r="R115" s="12"/>
      <c r="S115" s="14"/>
    </row>
    <row r="116" ht="14.25" customHeight="1">
      <c r="A116" s="14">
        <v>24114.0</v>
      </c>
      <c r="B116" s="12" t="s">
        <v>973</v>
      </c>
      <c r="C116" s="51">
        <v>45450.0</v>
      </c>
      <c r="D116" s="51">
        <v>45453.0</v>
      </c>
      <c r="E116" s="51">
        <v>45435.0</v>
      </c>
      <c r="F116" s="25" t="s">
        <v>1761</v>
      </c>
      <c r="G116" s="25" t="s">
        <v>6</v>
      </c>
      <c r="H116" s="12"/>
      <c r="I116" s="12"/>
      <c r="J116" s="14">
        <v>10.0</v>
      </c>
      <c r="K116" s="14">
        <v>1.0</v>
      </c>
      <c r="L116" s="14">
        <v>2.0</v>
      </c>
      <c r="M116" s="30" t="s">
        <v>1228</v>
      </c>
      <c r="N116" s="31">
        <v>4.0193542E7</v>
      </c>
      <c r="O116" s="12" t="s">
        <v>1229</v>
      </c>
      <c r="P116" s="12"/>
      <c r="Q116" s="14"/>
      <c r="R116" s="12"/>
      <c r="S116" s="14"/>
    </row>
    <row r="117" ht="14.25" customHeight="1">
      <c r="A117" s="14">
        <v>24115.0</v>
      </c>
      <c r="B117" s="12" t="s">
        <v>1231</v>
      </c>
      <c r="C117" s="51">
        <v>45451.0</v>
      </c>
      <c r="D117" s="51">
        <v>45454.0</v>
      </c>
      <c r="E117" s="51">
        <v>45437.0</v>
      </c>
      <c r="F117" s="25" t="s">
        <v>1761</v>
      </c>
      <c r="G117" s="25" t="s">
        <v>6</v>
      </c>
      <c r="H117" s="12"/>
      <c r="I117" s="12"/>
      <c r="J117" s="14">
        <v>5.0</v>
      </c>
      <c r="K117" s="14">
        <v>2.0</v>
      </c>
      <c r="L117" s="14">
        <v>3.0</v>
      </c>
      <c r="M117" s="30" t="s">
        <v>1230</v>
      </c>
      <c r="N117" s="11"/>
      <c r="O117" s="12"/>
      <c r="P117" s="12"/>
      <c r="Q117" s="14"/>
      <c r="R117" s="12"/>
      <c r="S117" s="14"/>
    </row>
    <row r="118" ht="14.25" customHeight="1">
      <c r="A118" s="14">
        <v>24116.0</v>
      </c>
      <c r="B118" s="12" t="s">
        <v>1233</v>
      </c>
      <c r="C118" s="51">
        <v>45543.0</v>
      </c>
      <c r="D118" s="51">
        <v>45548.0</v>
      </c>
      <c r="E118" s="51">
        <v>45446.0</v>
      </c>
      <c r="F118" s="14" t="s">
        <v>1761</v>
      </c>
      <c r="G118" s="14" t="s">
        <v>6</v>
      </c>
      <c r="H118" s="14"/>
      <c r="I118" s="14"/>
      <c r="J118" s="14">
        <v>10.0</v>
      </c>
      <c r="K118" s="14">
        <v>1.0</v>
      </c>
      <c r="L118" s="14">
        <v>2.0</v>
      </c>
      <c r="M118" s="26" t="s">
        <v>1232</v>
      </c>
      <c r="N118" s="11"/>
      <c r="O118" s="12"/>
      <c r="P118" s="12"/>
      <c r="Q118" s="14"/>
      <c r="R118" s="12"/>
      <c r="S118" s="14"/>
    </row>
    <row r="119" ht="14.25" customHeight="1">
      <c r="A119" s="14">
        <v>24117.0</v>
      </c>
      <c r="B119" s="12" t="s">
        <v>966</v>
      </c>
      <c r="C119" s="55">
        <v>45473.0</v>
      </c>
      <c r="D119" s="55">
        <v>45474.0</v>
      </c>
      <c r="E119" s="55">
        <v>45458.0</v>
      </c>
      <c r="F119" s="14" t="s">
        <v>1761</v>
      </c>
      <c r="G119" s="14" t="s">
        <v>6</v>
      </c>
      <c r="H119" s="14"/>
      <c r="I119" s="14"/>
      <c r="J119" s="14">
        <v>10.0</v>
      </c>
      <c r="K119" s="14">
        <v>1.0</v>
      </c>
      <c r="L119" s="14">
        <v>2.0</v>
      </c>
      <c r="M119" s="30" t="s">
        <v>1234</v>
      </c>
      <c r="N119" s="11">
        <v>2.1265488E7</v>
      </c>
      <c r="O119" s="12"/>
      <c r="P119" s="14" t="s">
        <v>1799</v>
      </c>
      <c r="Q119" s="14" t="s">
        <v>1799</v>
      </c>
      <c r="R119" s="63">
        <v>2187.0</v>
      </c>
      <c r="S119" s="14"/>
    </row>
    <row r="120" ht="14.25" customHeight="1">
      <c r="A120" s="14">
        <v>24118.0</v>
      </c>
      <c r="B120" s="12" t="s">
        <v>1236</v>
      </c>
      <c r="C120" s="64">
        <v>45527.0</v>
      </c>
      <c r="D120" s="64">
        <v>45530.0</v>
      </c>
      <c r="E120" s="64">
        <v>45446.0</v>
      </c>
      <c r="F120" s="25" t="s">
        <v>1763</v>
      </c>
      <c r="G120" s="25" t="s">
        <v>32</v>
      </c>
      <c r="H120" s="12"/>
      <c r="I120" s="12"/>
      <c r="J120" s="12"/>
      <c r="K120" s="14">
        <v>1.0</v>
      </c>
      <c r="L120" s="14">
        <v>2.0</v>
      </c>
      <c r="M120" s="12"/>
      <c r="N120" s="11"/>
      <c r="O120" s="12"/>
      <c r="P120" s="12"/>
      <c r="Q120" s="14" t="s">
        <v>1801</v>
      </c>
      <c r="R120" s="63">
        <v>2955.0</v>
      </c>
      <c r="S120" s="14"/>
    </row>
    <row r="121" ht="14.25" customHeight="1">
      <c r="A121" s="14">
        <v>24119.0</v>
      </c>
      <c r="B121" s="12" t="s">
        <v>1239</v>
      </c>
      <c r="C121" s="64">
        <v>45457.0</v>
      </c>
      <c r="D121" s="64">
        <v>45459.0</v>
      </c>
      <c r="E121" s="12"/>
      <c r="F121" s="25" t="s">
        <v>1761</v>
      </c>
      <c r="G121" s="25" t="s">
        <v>6</v>
      </c>
      <c r="H121" s="12"/>
      <c r="I121" s="12"/>
      <c r="J121" s="12"/>
      <c r="K121" s="12"/>
      <c r="L121" s="12"/>
      <c r="M121" s="30" t="s">
        <v>1237</v>
      </c>
      <c r="N121" s="11">
        <v>4.0199037E7</v>
      </c>
      <c r="O121" s="12"/>
      <c r="P121" s="12"/>
      <c r="Q121" s="14"/>
      <c r="R121" s="12"/>
      <c r="S121" s="14"/>
    </row>
    <row r="122" ht="14.25" customHeight="1">
      <c r="A122" s="14">
        <v>24120.0</v>
      </c>
      <c r="B122" s="12" t="s">
        <v>1242</v>
      </c>
      <c r="C122" s="64">
        <v>45521.0</v>
      </c>
      <c r="D122" s="64">
        <v>45523.0</v>
      </c>
      <c r="E122" s="64">
        <v>45459.0</v>
      </c>
      <c r="F122" s="14" t="s">
        <v>1762</v>
      </c>
      <c r="G122" s="14" t="s">
        <v>6</v>
      </c>
      <c r="H122" s="12"/>
      <c r="I122" s="12"/>
      <c r="J122" s="14">
        <v>10.0</v>
      </c>
      <c r="K122" s="14">
        <v>1.0</v>
      </c>
      <c r="L122" s="14">
        <v>2.0</v>
      </c>
      <c r="M122" s="30" t="s">
        <v>1240</v>
      </c>
      <c r="N122" s="11">
        <v>7.04966964E8</v>
      </c>
      <c r="O122" s="12"/>
      <c r="P122" s="12"/>
      <c r="Q122" s="14" t="s">
        <v>1799</v>
      </c>
      <c r="R122" s="63">
        <v>2187.0</v>
      </c>
      <c r="S122" s="14"/>
    </row>
    <row r="123" ht="14.25" customHeight="1">
      <c r="A123" s="14">
        <v>24121.0</v>
      </c>
      <c r="B123" s="12" t="s">
        <v>1243</v>
      </c>
      <c r="C123" s="51">
        <v>45471.0</v>
      </c>
      <c r="D123" s="51">
        <v>45473.0</v>
      </c>
      <c r="E123" s="51">
        <v>45464.0</v>
      </c>
      <c r="F123" s="25" t="s">
        <v>47</v>
      </c>
      <c r="G123" s="25" t="s">
        <v>47</v>
      </c>
      <c r="H123" s="12"/>
      <c r="I123" s="12"/>
      <c r="J123" s="14"/>
      <c r="K123" s="14"/>
      <c r="L123" s="14"/>
      <c r="M123" s="12"/>
      <c r="N123" s="32"/>
      <c r="O123" s="12"/>
      <c r="P123" s="14"/>
      <c r="Q123" s="14"/>
      <c r="R123" s="12"/>
      <c r="S123" s="14"/>
    </row>
    <row r="124" ht="14.25" customHeight="1">
      <c r="A124" s="14">
        <v>24122.0</v>
      </c>
      <c r="B124" s="12" t="s">
        <v>1245</v>
      </c>
      <c r="C124" s="64">
        <v>45474.0</v>
      </c>
      <c r="D124" s="64">
        <v>45478.0</v>
      </c>
      <c r="E124" s="64">
        <v>45467.0</v>
      </c>
      <c r="F124" s="14" t="s">
        <v>1761</v>
      </c>
      <c r="G124" s="14" t="s">
        <v>32</v>
      </c>
      <c r="H124" s="12"/>
      <c r="I124" s="12"/>
      <c r="J124" s="12"/>
      <c r="K124" s="14">
        <v>1.0</v>
      </c>
      <c r="L124" s="14">
        <v>2.0</v>
      </c>
      <c r="M124" s="12"/>
      <c r="N124" s="11">
        <v>6.0108026E7</v>
      </c>
      <c r="O124" s="12" t="s">
        <v>1246</v>
      </c>
      <c r="P124" s="12"/>
      <c r="Q124" s="14"/>
      <c r="R124" s="12"/>
      <c r="S124" s="14"/>
    </row>
    <row r="125" ht="14.25" customHeight="1">
      <c r="A125" s="14">
        <v>24123.0</v>
      </c>
      <c r="B125" s="12" t="s">
        <v>1248</v>
      </c>
      <c r="C125" s="51">
        <v>45478.0</v>
      </c>
      <c r="D125" s="51">
        <v>45482.0</v>
      </c>
      <c r="E125" s="51">
        <v>45475.0</v>
      </c>
      <c r="F125" s="25" t="s">
        <v>1762</v>
      </c>
      <c r="G125" s="25" t="s">
        <v>32</v>
      </c>
      <c r="H125" s="12"/>
      <c r="I125" s="14"/>
      <c r="J125" s="14"/>
      <c r="K125" s="14">
        <v>1.0</v>
      </c>
      <c r="L125" s="14">
        <v>2.0</v>
      </c>
      <c r="M125" s="12"/>
      <c r="N125" s="12">
        <v>7.33584122E8</v>
      </c>
      <c r="O125" s="14"/>
      <c r="P125" s="14" t="s">
        <v>1801</v>
      </c>
      <c r="Q125" s="14" t="s">
        <v>1799</v>
      </c>
      <c r="R125" s="14"/>
      <c r="S125" s="14"/>
    </row>
    <row r="126" ht="14.25" customHeight="1">
      <c r="A126" s="14">
        <v>24124.0</v>
      </c>
      <c r="B126" s="12" t="s">
        <v>1251</v>
      </c>
      <c r="C126" s="51">
        <v>45556.0</v>
      </c>
      <c r="D126" s="51">
        <v>45558.0</v>
      </c>
      <c r="E126" s="51">
        <v>45486.0</v>
      </c>
      <c r="F126" s="25" t="s">
        <v>1761</v>
      </c>
      <c r="G126" s="25" t="s">
        <v>6</v>
      </c>
      <c r="H126" s="12"/>
      <c r="I126" s="14"/>
      <c r="J126" s="14">
        <v>10.0</v>
      </c>
      <c r="K126" s="14">
        <v>2.0</v>
      </c>
      <c r="L126" s="14">
        <v>4.0</v>
      </c>
      <c r="M126" s="30" t="s">
        <v>1249</v>
      </c>
      <c r="N126" s="12"/>
      <c r="O126" s="14"/>
      <c r="P126" s="14" t="s">
        <v>1801</v>
      </c>
      <c r="Q126" s="14" t="s">
        <v>1799</v>
      </c>
      <c r="R126" s="12"/>
      <c r="S126" s="14"/>
    </row>
    <row r="127" ht="14.25" customHeight="1">
      <c r="A127" s="14">
        <v>24125.0</v>
      </c>
      <c r="B127" s="12" t="s">
        <v>1253</v>
      </c>
      <c r="C127" s="51">
        <v>45509.0</v>
      </c>
      <c r="D127" s="51">
        <v>45511.0</v>
      </c>
      <c r="E127" s="51"/>
      <c r="F127" s="25" t="s">
        <v>47</v>
      </c>
      <c r="G127" s="25"/>
      <c r="H127" s="12"/>
      <c r="I127" s="14"/>
      <c r="J127" s="14"/>
      <c r="K127" s="14"/>
      <c r="L127" s="12"/>
      <c r="M127" s="12"/>
      <c r="N127" s="12"/>
      <c r="O127" s="14"/>
      <c r="P127" s="14"/>
      <c r="Q127" s="14" t="s">
        <v>1799</v>
      </c>
      <c r="R127" s="63">
        <v>2430.0</v>
      </c>
      <c r="S127" s="14" t="s">
        <v>512</v>
      </c>
    </row>
    <row r="128" ht="14.25" customHeight="1">
      <c r="A128" s="14">
        <v>24126.0</v>
      </c>
      <c r="B128" s="12" t="s">
        <v>1255</v>
      </c>
      <c r="C128" s="51">
        <v>45506.0</v>
      </c>
      <c r="D128" s="51">
        <v>45508.0</v>
      </c>
      <c r="E128" s="51">
        <v>45498.0</v>
      </c>
      <c r="F128" s="25" t="s">
        <v>1761</v>
      </c>
      <c r="G128" s="25" t="s">
        <v>32</v>
      </c>
      <c r="H128" s="12"/>
      <c r="I128" s="14"/>
      <c r="J128" s="14"/>
      <c r="K128" s="14">
        <v>1.0</v>
      </c>
      <c r="L128" s="14">
        <v>2.0</v>
      </c>
      <c r="M128" s="12"/>
      <c r="N128" s="12">
        <v>4.2370234E7</v>
      </c>
      <c r="O128" s="14"/>
      <c r="P128" s="14" t="s">
        <v>1801</v>
      </c>
      <c r="Q128" s="14" t="s">
        <v>1799</v>
      </c>
      <c r="R128" s="12"/>
      <c r="S128" s="14"/>
    </row>
    <row r="129" ht="14.25" customHeight="1">
      <c r="A129" s="14">
        <v>24127.0</v>
      </c>
      <c r="B129" s="12" t="s">
        <v>1257</v>
      </c>
      <c r="C129" s="51">
        <v>45509.0</v>
      </c>
      <c r="D129" s="51">
        <v>45511.0</v>
      </c>
      <c r="E129" s="51">
        <v>45503.0</v>
      </c>
      <c r="F129" s="25" t="s">
        <v>1802</v>
      </c>
      <c r="G129" s="25" t="s">
        <v>32</v>
      </c>
      <c r="H129" s="12"/>
      <c r="I129" s="14"/>
      <c r="J129" s="14"/>
      <c r="K129" s="14">
        <v>1.0</v>
      </c>
      <c r="L129" s="14">
        <v>2.0</v>
      </c>
      <c r="M129" s="12"/>
      <c r="N129" s="12">
        <v>3.030632E7</v>
      </c>
      <c r="O129" s="14"/>
      <c r="P129" s="14" t="s">
        <v>1801</v>
      </c>
      <c r="Q129" s="12"/>
      <c r="R129" s="12"/>
      <c r="S129" s="14"/>
    </row>
    <row r="130" ht="14.25" customHeight="1">
      <c r="A130" s="14">
        <v>24128.0</v>
      </c>
      <c r="B130" s="12" t="s">
        <v>1259</v>
      </c>
      <c r="C130" s="51">
        <v>45525.0</v>
      </c>
      <c r="D130" s="51">
        <v>45528.0</v>
      </c>
      <c r="E130" s="51">
        <v>45502.0</v>
      </c>
      <c r="F130" s="25" t="s">
        <v>1761</v>
      </c>
      <c r="G130" s="25" t="s">
        <v>32</v>
      </c>
      <c r="H130" s="52">
        <v>0.5833333333333334</v>
      </c>
      <c r="I130" s="14"/>
      <c r="J130" s="14"/>
      <c r="K130" s="14">
        <v>1.0</v>
      </c>
      <c r="L130" s="14">
        <v>2.0</v>
      </c>
      <c r="M130" s="12"/>
      <c r="N130" s="12"/>
      <c r="O130" s="14"/>
      <c r="P130" s="14" t="s">
        <v>1801</v>
      </c>
      <c r="Q130" s="14" t="s">
        <v>1799</v>
      </c>
      <c r="R130" s="12"/>
      <c r="S130" s="14"/>
    </row>
    <row r="131" ht="14.25" customHeight="1">
      <c r="A131" s="14">
        <v>24129.0</v>
      </c>
      <c r="B131" s="12" t="s">
        <v>1261</v>
      </c>
      <c r="C131" s="51">
        <v>45548.0</v>
      </c>
      <c r="D131" s="51">
        <v>45555.0</v>
      </c>
      <c r="E131" s="51">
        <v>45503.0</v>
      </c>
      <c r="F131" s="25" t="s">
        <v>1761</v>
      </c>
      <c r="G131" s="25" t="s">
        <v>6</v>
      </c>
      <c r="H131" s="12"/>
      <c r="I131" s="14"/>
      <c r="J131" s="14">
        <v>10.0</v>
      </c>
      <c r="K131" s="14">
        <v>1.0</v>
      </c>
      <c r="L131" s="10">
        <v>2.0</v>
      </c>
      <c r="M131" s="30" t="s">
        <v>1260</v>
      </c>
      <c r="N131" s="12"/>
      <c r="O131" s="14"/>
      <c r="P131" s="14" t="s">
        <v>1801</v>
      </c>
      <c r="Q131" s="14" t="s">
        <v>1799</v>
      </c>
      <c r="R131" s="12"/>
      <c r="S131" s="14"/>
    </row>
    <row r="132" ht="14.25" customHeight="1">
      <c r="A132" s="14">
        <v>24130.0</v>
      </c>
      <c r="B132" s="12" t="s">
        <v>1263</v>
      </c>
      <c r="C132" s="51">
        <v>45558.0</v>
      </c>
      <c r="D132" s="51">
        <v>45563.0</v>
      </c>
      <c r="E132" s="51">
        <v>45505.0</v>
      </c>
      <c r="F132" s="25" t="s">
        <v>1761</v>
      </c>
      <c r="G132" s="25" t="s">
        <v>32</v>
      </c>
      <c r="H132" s="12"/>
      <c r="I132" s="14"/>
      <c r="J132" s="14"/>
      <c r="K132" s="14">
        <v>1.0</v>
      </c>
      <c r="L132" s="14">
        <v>2.0</v>
      </c>
      <c r="M132" s="12"/>
      <c r="N132" s="12"/>
      <c r="O132" s="14"/>
      <c r="P132" s="14" t="s">
        <v>1801</v>
      </c>
      <c r="Q132" s="14" t="s">
        <v>1799</v>
      </c>
      <c r="R132" s="12"/>
      <c r="S132" s="14"/>
    </row>
    <row r="133" ht="14.25" customHeight="1">
      <c r="A133" s="14">
        <v>24131.0</v>
      </c>
      <c r="B133" s="12" t="s">
        <v>1265</v>
      </c>
      <c r="C133" s="51">
        <v>45516.0</v>
      </c>
      <c r="D133" s="51">
        <v>45518.0</v>
      </c>
      <c r="E133" s="51">
        <v>45507.0</v>
      </c>
      <c r="F133" s="25" t="s">
        <v>1763</v>
      </c>
      <c r="G133" s="25" t="s">
        <v>32</v>
      </c>
      <c r="H133" s="12"/>
      <c r="I133" s="14"/>
      <c r="J133" s="14"/>
      <c r="K133" s="14">
        <v>1.0</v>
      </c>
      <c r="L133" s="12">
        <v>2.0</v>
      </c>
      <c r="M133" s="12"/>
      <c r="N133" s="12"/>
      <c r="O133" s="14"/>
      <c r="P133" s="14" t="s">
        <v>1801</v>
      </c>
      <c r="Q133" s="65" t="s">
        <v>1801</v>
      </c>
      <c r="R133" s="12"/>
      <c r="S133" s="14"/>
    </row>
    <row r="134" ht="14.25" customHeight="1">
      <c r="A134" s="14">
        <v>24132.0</v>
      </c>
      <c r="B134" s="12" t="s">
        <v>1267</v>
      </c>
      <c r="C134" s="51">
        <v>45527.0</v>
      </c>
      <c r="D134" s="51">
        <v>45529.0</v>
      </c>
      <c r="E134" s="51">
        <v>45508.0</v>
      </c>
      <c r="F134" s="25" t="s">
        <v>1762</v>
      </c>
      <c r="G134" s="25" t="s">
        <v>32</v>
      </c>
      <c r="H134" s="12"/>
      <c r="I134" s="14"/>
      <c r="J134" s="14"/>
      <c r="K134" s="14">
        <v>1.0</v>
      </c>
      <c r="L134" s="12">
        <v>2.0</v>
      </c>
      <c r="M134" s="12"/>
      <c r="N134" s="12"/>
      <c r="O134" s="14"/>
      <c r="P134" s="14" t="s">
        <v>1801</v>
      </c>
      <c r="Q134" s="65" t="s">
        <v>1799</v>
      </c>
      <c r="R134" s="12"/>
      <c r="S134" s="14"/>
    </row>
    <row r="135" ht="14.25" customHeight="1">
      <c r="A135" s="14">
        <v>24133.0</v>
      </c>
      <c r="B135" s="12" t="s">
        <v>1270</v>
      </c>
      <c r="C135" s="51">
        <v>45536.0</v>
      </c>
      <c r="D135" s="51">
        <v>45539.0</v>
      </c>
      <c r="E135" s="51">
        <v>45513.0</v>
      </c>
      <c r="F135" s="25" t="s">
        <v>1761</v>
      </c>
      <c r="G135" s="25" t="s">
        <v>6</v>
      </c>
      <c r="H135" s="12"/>
      <c r="I135" s="14"/>
      <c r="J135" s="14"/>
      <c r="K135" s="14">
        <v>1.0</v>
      </c>
      <c r="L135" s="12">
        <v>2.0</v>
      </c>
      <c r="M135" s="30" t="s">
        <v>1268</v>
      </c>
      <c r="N135" s="12"/>
      <c r="O135" s="14"/>
      <c r="P135" s="14" t="s">
        <v>1801</v>
      </c>
      <c r="Q135" s="65" t="s">
        <v>1799</v>
      </c>
      <c r="R135" s="12"/>
      <c r="S135" s="14"/>
    </row>
    <row r="136" ht="14.25" customHeight="1">
      <c r="A136" s="14">
        <v>24134.0</v>
      </c>
      <c r="B136" s="12" t="s">
        <v>1271</v>
      </c>
      <c r="C136" s="51">
        <v>45528.0</v>
      </c>
      <c r="D136" s="51">
        <v>45530.0</v>
      </c>
      <c r="E136" s="51">
        <v>45513.0</v>
      </c>
      <c r="F136" s="25" t="s">
        <v>1761</v>
      </c>
      <c r="G136" s="25" t="s">
        <v>32</v>
      </c>
      <c r="H136" s="52">
        <v>0.625</v>
      </c>
      <c r="I136" s="14"/>
      <c r="J136" s="14"/>
      <c r="K136" s="14">
        <v>1.0</v>
      </c>
      <c r="L136" s="12">
        <v>2.0</v>
      </c>
      <c r="M136" s="12"/>
      <c r="N136" s="12"/>
      <c r="O136" s="14"/>
      <c r="P136" s="14" t="s">
        <v>1801</v>
      </c>
      <c r="Q136" s="65" t="s">
        <v>1801</v>
      </c>
      <c r="R136" s="12"/>
      <c r="S136" s="14"/>
    </row>
    <row r="137" ht="14.25" customHeight="1">
      <c r="A137" s="14">
        <v>24135.0</v>
      </c>
      <c r="B137" s="12" t="s">
        <v>1273</v>
      </c>
      <c r="C137" s="51">
        <v>45517.0</v>
      </c>
      <c r="D137" s="51">
        <v>45519.0</v>
      </c>
      <c r="E137" s="51">
        <v>45514.0</v>
      </c>
      <c r="F137" s="25" t="s">
        <v>1762</v>
      </c>
      <c r="G137" s="25" t="s">
        <v>32</v>
      </c>
      <c r="H137" s="11"/>
      <c r="I137" s="12"/>
      <c r="J137" s="14"/>
      <c r="K137" s="14">
        <v>1.0</v>
      </c>
      <c r="L137" s="14">
        <v>2.0</v>
      </c>
      <c r="M137" s="12"/>
      <c r="N137" s="32">
        <v>7.3723093E8</v>
      </c>
      <c r="O137" s="12"/>
      <c r="P137" s="14" t="s">
        <v>1801</v>
      </c>
      <c r="Q137" s="14" t="s">
        <v>1799</v>
      </c>
      <c r="R137" s="63"/>
      <c r="S137" s="63"/>
      <c r="T137" s="63">
        <v>2430.0</v>
      </c>
    </row>
    <row r="138" ht="14.25" customHeight="1">
      <c r="A138" s="14">
        <v>24136.0</v>
      </c>
      <c r="B138" s="12" t="s">
        <v>1276</v>
      </c>
      <c r="C138" s="51">
        <v>45544.0</v>
      </c>
      <c r="D138" s="51">
        <v>45546.0</v>
      </c>
      <c r="E138" s="51">
        <v>45518.0</v>
      </c>
      <c r="F138" s="25" t="s">
        <v>1779</v>
      </c>
      <c r="G138" s="25" t="s">
        <v>32</v>
      </c>
      <c r="H138" s="11"/>
      <c r="I138" s="12"/>
      <c r="J138" s="14"/>
      <c r="K138" s="14">
        <v>1.0</v>
      </c>
      <c r="L138" s="14">
        <v>1.0</v>
      </c>
      <c r="M138" s="12"/>
      <c r="N138" s="32" t="s">
        <v>1274</v>
      </c>
      <c r="O138" s="12"/>
      <c r="P138" s="14" t="s">
        <v>1799</v>
      </c>
      <c r="Q138" s="14" t="s">
        <v>1801</v>
      </c>
      <c r="R138" s="63"/>
      <c r="S138" s="63"/>
      <c r="T138" s="63">
        <v>1810.0</v>
      </c>
    </row>
    <row r="139" ht="14.25" customHeight="1">
      <c r="A139" s="14">
        <v>24137.0</v>
      </c>
      <c r="B139" s="12" t="s">
        <v>1277</v>
      </c>
      <c r="C139" s="51">
        <v>45560.0</v>
      </c>
      <c r="D139" s="51">
        <v>45564.0</v>
      </c>
      <c r="E139" s="51">
        <v>45525.0</v>
      </c>
      <c r="F139" s="25" t="s">
        <v>1761</v>
      </c>
      <c r="G139" s="25" t="s">
        <v>32</v>
      </c>
      <c r="H139" s="11" t="s">
        <v>1803</v>
      </c>
      <c r="I139" s="12"/>
      <c r="J139" s="14"/>
      <c r="K139" s="14">
        <v>1.0</v>
      </c>
      <c r="L139" s="14">
        <v>2.0</v>
      </c>
      <c r="M139" s="12"/>
      <c r="N139" s="32"/>
      <c r="O139" s="12"/>
      <c r="P139" s="14" t="s">
        <v>1801</v>
      </c>
      <c r="Q139" s="14" t="s">
        <v>1799</v>
      </c>
      <c r="R139" s="63"/>
      <c r="S139" s="63"/>
      <c r="T139" s="63">
        <v>4380.0</v>
      </c>
    </row>
    <row r="140" ht="14.25" customHeight="1">
      <c r="A140" s="14">
        <v>24138.0</v>
      </c>
      <c r="B140" s="12" t="s">
        <v>1280</v>
      </c>
      <c r="C140" s="51">
        <v>45537.0</v>
      </c>
      <c r="D140" s="51">
        <v>45540.0</v>
      </c>
      <c r="E140" s="51">
        <v>45527.0</v>
      </c>
      <c r="F140" s="25" t="s">
        <v>1762</v>
      </c>
      <c r="G140" s="25" t="s">
        <v>32</v>
      </c>
      <c r="H140" s="11" t="s">
        <v>1803</v>
      </c>
      <c r="I140" s="12"/>
      <c r="J140" s="14"/>
      <c r="K140" s="14">
        <v>1.0</v>
      </c>
      <c r="L140" s="14">
        <v>2.0</v>
      </c>
      <c r="M140" s="12"/>
      <c r="N140" s="32" t="s">
        <v>1278</v>
      </c>
      <c r="O140" s="12"/>
      <c r="P140" s="14" t="s">
        <v>1801</v>
      </c>
      <c r="Q140" s="14" t="s">
        <v>1801</v>
      </c>
      <c r="R140" s="63"/>
      <c r="S140" s="63"/>
      <c r="T140" s="63"/>
    </row>
    <row r="141" ht="14.25" customHeight="1">
      <c r="A141" s="14">
        <v>24139.0</v>
      </c>
      <c r="B141" s="12" t="s">
        <v>1282</v>
      </c>
      <c r="C141" s="51">
        <v>45534.0</v>
      </c>
      <c r="D141" s="51">
        <v>45538.0</v>
      </c>
      <c r="E141" s="51">
        <v>45529.0</v>
      </c>
      <c r="F141" s="25" t="s">
        <v>1761</v>
      </c>
      <c r="G141" s="25" t="s">
        <v>32</v>
      </c>
      <c r="H141" s="11"/>
      <c r="I141" s="12"/>
      <c r="J141" s="14"/>
      <c r="K141" s="14">
        <v>1.0</v>
      </c>
      <c r="L141" s="14">
        <v>1.0</v>
      </c>
      <c r="M141" s="12"/>
      <c r="N141" s="32">
        <v>3.0563767E7</v>
      </c>
      <c r="O141" s="12"/>
      <c r="P141" s="14" t="s">
        <v>1799</v>
      </c>
      <c r="Q141" s="14" t="s">
        <v>1801</v>
      </c>
      <c r="R141" s="63"/>
      <c r="S141" s="63"/>
      <c r="T141" s="63">
        <v>3620.0</v>
      </c>
    </row>
    <row r="142" ht="14.25" customHeight="1">
      <c r="A142" s="14">
        <v>24140.0</v>
      </c>
      <c r="B142" s="12" t="s">
        <v>1285</v>
      </c>
      <c r="C142" s="51">
        <v>45533.0</v>
      </c>
      <c r="D142" s="51">
        <v>45536.0</v>
      </c>
      <c r="E142" s="51">
        <v>45530.0</v>
      </c>
      <c r="F142" s="25" t="s">
        <v>1763</v>
      </c>
      <c r="G142" s="25" t="s">
        <v>6</v>
      </c>
      <c r="H142" s="11" t="s">
        <v>1804</v>
      </c>
      <c r="I142" s="12"/>
      <c r="J142" s="14">
        <v>5.0</v>
      </c>
      <c r="K142" s="14">
        <v>1.0</v>
      </c>
      <c r="L142" s="14">
        <v>1.0</v>
      </c>
      <c r="M142" s="30" t="s">
        <v>1283</v>
      </c>
      <c r="N142" s="32">
        <v>8.824910453E9</v>
      </c>
      <c r="O142" s="12"/>
      <c r="P142" s="14" t="s">
        <v>1799</v>
      </c>
      <c r="Q142" s="14" t="s">
        <v>1799</v>
      </c>
      <c r="R142" s="63"/>
      <c r="S142" s="63"/>
      <c r="T142" s="63">
        <v>2565.0</v>
      </c>
    </row>
    <row r="143" ht="14.25" customHeight="1">
      <c r="A143" s="14">
        <v>24141.0</v>
      </c>
      <c r="B143" s="12" t="s">
        <v>1288</v>
      </c>
      <c r="C143" s="51">
        <v>45532.0</v>
      </c>
      <c r="D143" s="51">
        <v>45535.0</v>
      </c>
      <c r="E143" s="51">
        <v>45531.0</v>
      </c>
      <c r="F143" s="25" t="s">
        <v>1763</v>
      </c>
      <c r="G143" s="25" t="s">
        <v>32</v>
      </c>
      <c r="H143" s="11" t="s">
        <v>1805</v>
      </c>
      <c r="I143" s="12"/>
      <c r="J143" s="14"/>
      <c r="K143" s="14">
        <v>1.0</v>
      </c>
      <c r="L143" s="14">
        <v>1.0</v>
      </c>
      <c r="M143" s="12"/>
      <c r="N143" s="32" t="s">
        <v>1286</v>
      </c>
      <c r="O143" s="12"/>
      <c r="P143" s="14" t="s">
        <v>1799</v>
      </c>
      <c r="Q143" s="14" t="s">
        <v>1799</v>
      </c>
      <c r="R143" s="63"/>
      <c r="S143" s="63"/>
      <c r="T143" s="63">
        <v>2700.0</v>
      </c>
    </row>
    <row r="144" ht="14.25" customHeight="1">
      <c r="A144" s="14">
        <v>24142.0</v>
      </c>
      <c r="B144" s="12" t="s">
        <v>1289</v>
      </c>
      <c r="C144" s="51">
        <v>45544.0</v>
      </c>
      <c r="D144" s="51">
        <v>45549.0</v>
      </c>
      <c r="E144" s="51">
        <v>45534.0</v>
      </c>
      <c r="F144" s="25" t="s">
        <v>1761</v>
      </c>
      <c r="G144" s="25" t="s">
        <v>32</v>
      </c>
      <c r="H144" s="11" t="s">
        <v>1806</v>
      </c>
      <c r="I144" s="12" t="s">
        <v>1800</v>
      </c>
      <c r="J144" s="14"/>
      <c r="K144" s="14">
        <v>1.0</v>
      </c>
      <c r="L144" s="14">
        <v>2.0</v>
      </c>
      <c r="M144" s="12"/>
      <c r="N144" s="32"/>
      <c r="O144" s="12"/>
      <c r="P144" s="14" t="s">
        <v>1801</v>
      </c>
      <c r="Q144" s="14" t="s">
        <v>1801</v>
      </c>
      <c r="R144" s="63"/>
      <c r="S144" s="63"/>
      <c r="T144" s="63">
        <v>4525.0</v>
      </c>
    </row>
    <row r="145" ht="14.25" customHeight="1">
      <c r="A145" s="14">
        <v>24143.0</v>
      </c>
      <c r="B145" s="12" t="s">
        <v>442</v>
      </c>
      <c r="C145" s="51">
        <v>45557.0</v>
      </c>
      <c r="D145" s="51">
        <v>45560.0</v>
      </c>
      <c r="E145" s="51">
        <v>45533.0</v>
      </c>
      <c r="F145" s="25" t="s">
        <v>1761</v>
      </c>
      <c r="G145" s="25" t="s">
        <v>6</v>
      </c>
      <c r="H145" s="11" t="s">
        <v>1807</v>
      </c>
      <c r="I145" s="12" t="s">
        <v>1800</v>
      </c>
      <c r="J145" s="14">
        <v>10.0</v>
      </c>
      <c r="K145" s="14">
        <v>1.0</v>
      </c>
      <c r="L145" s="14">
        <v>2.0</v>
      </c>
      <c r="M145" s="30" t="s">
        <v>1049</v>
      </c>
      <c r="N145" s="32"/>
      <c r="O145" s="12"/>
      <c r="P145" s="14" t="s">
        <v>1801</v>
      </c>
      <c r="Q145" s="14" t="s">
        <v>1799</v>
      </c>
      <c r="R145" s="63"/>
      <c r="S145" s="63"/>
      <c r="T145" s="63"/>
    </row>
    <row r="146" ht="14.25" customHeight="1">
      <c r="A146" s="14">
        <v>24144.0</v>
      </c>
      <c r="B146" s="12" t="s">
        <v>1291</v>
      </c>
      <c r="C146" s="51">
        <v>45559.0</v>
      </c>
      <c r="D146" s="51">
        <v>45563.0</v>
      </c>
      <c r="E146" s="51">
        <v>45541.0</v>
      </c>
      <c r="F146" s="25" t="s">
        <v>1761</v>
      </c>
      <c r="G146" s="25" t="s">
        <v>32</v>
      </c>
      <c r="H146" s="11" t="s">
        <v>1803</v>
      </c>
      <c r="I146" s="12"/>
      <c r="J146" s="14"/>
      <c r="K146" s="14">
        <v>1.0</v>
      </c>
      <c r="L146" s="14">
        <v>2.0</v>
      </c>
      <c r="M146" s="12"/>
      <c r="N146" s="32"/>
      <c r="O146" s="12"/>
      <c r="P146" s="14"/>
      <c r="Q146" s="14" t="s">
        <v>1799</v>
      </c>
      <c r="R146" s="63"/>
      <c r="S146" s="63"/>
      <c r="T146" s="63"/>
    </row>
    <row r="147" ht="14.25" customHeight="1">
      <c r="A147" s="14"/>
      <c r="B147" s="12"/>
      <c r="C147" s="51"/>
      <c r="D147" s="51"/>
      <c r="E147" s="51"/>
      <c r="F147" s="25"/>
      <c r="G147" s="25"/>
      <c r="H147" s="11"/>
      <c r="I147" s="12"/>
      <c r="J147" s="14"/>
      <c r="K147" s="14"/>
      <c r="L147" s="14"/>
      <c r="M147" s="12"/>
      <c r="N147" s="32"/>
      <c r="O147" s="12"/>
      <c r="P147" s="14"/>
      <c r="Q147" s="14"/>
      <c r="R147" s="63"/>
      <c r="S147" s="63"/>
      <c r="T147" s="66"/>
    </row>
    <row r="148" ht="14.25" customHeight="1">
      <c r="A148" s="14"/>
      <c r="B148" s="12"/>
      <c r="C148" s="51"/>
      <c r="D148" s="51"/>
      <c r="E148" s="51"/>
      <c r="F148" s="25"/>
      <c r="G148" s="25"/>
      <c r="H148" s="11"/>
      <c r="I148" s="12"/>
      <c r="J148" s="14"/>
      <c r="K148" s="14"/>
      <c r="L148" s="14"/>
      <c r="M148" s="12"/>
      <c r="N148" s="32"/>
      <c r="O148" s="12"/>
      <c r="P148" s="14"/>
      <c r="Q148" s="14"/>
      <c r="R148" s="63"/>
      <c r="S148" s="63"/>
      <c r="T148" s="66"/>
    </row>
    <row r="149" ht="14.25" customHeight="1">
      <c r="A149" s="14"/>
      <c r="B149" s="12"/>
      <c r="C149" s="51"/>
      <c r="D149" s="51"/>
      <c r="E149" s="51"/>
      <c r="F149" s="25"/>
      <c r="G149" s="25"/>
      <c r="H149" s="11"/>
      <c r="I149" s="12"/>
      <c r="J149" s="14"/>
      <c r="K149" s="14"/>
      <c r="L149" s="14"/>
      <c r="M149" s="12"/>
      <c r="N149" s="32"/>
      <c r="O149" s="12"/>
      <c r="P149" s="14"/>
      <c r="Q149" s="14"/>
      <c r="R149" s="63"/>
      <c r="S149" s="63"/>
      <c r="T149" s="66"/>
    </row>
    <row r="150" ht="14.25" customHeight="1">
      <c r="A150" s="14">
        <v>24220.0</v>
      </c>
      <c r="B150" s="12" t="s">
        <v>1293</v>
      </c>
      <c r="C150" s="64">
        <v>45566.0</v>
      </c>
      <c r="D150" s="64">
        <v>45570.0</v>
      </c>
      <c r="E150" s="64">
        <v>45536.0</v>
      </c>
      <c r="F150" s="25" t="s">
        <v>1761</v>
      </c>
      <c r="G150" s="25" t="s">
        <v>6</v>
      </c>
      <c r="H150" s="12"/>
      <c r="I150" s="12" t="s">
        <v>1800</v>
      </c>
      <c r="J150" s="12">
        <v>5.0</v>
      </c>
      <c r="K150" s="14">
        <v>1.0</v>
      </c>
      <c r="L150" s="12">
        <v>2.0</v>
      </c>
      <c r="M150" s="30" t="s">
        <v>34</v>
      </c>
      <c r="N150" s="11" t="s">
        <v>1292</v>
      </c>
      <c r="O150" s="12" t="s">
        <v>1294</v>
      </c>
      <c r="P150" s="14" t="s">
        <v>1801</v>
      </c>
      <c r="Q150" s="14" t="s">
        <v>1799</v>
      </c>
      <c r="R150" s="12"/>
      <c r="S150" s="14"/>
    </row>
    <row r="151" ht="14.25" customHeight="1">
      <c r="A151" s="14">
        <v>24221.0</v>
      </c>
      <c r="B151" s="12" t="s">
        <v>1298</v>
      </c>
      <c r="C151" s="64">
        <v>45566.0</v>
      </c>
      <c r="D151" s="64">
        <v>45571.0</v>
      </c>
      <c r="E151" s="64">
        <v>45536.0</v>
      </c>
      <c r="F151" s="25" t="s">
        <v>1761</v>
      </c>
      <c r="G151" s="25" t="s">
        <v>6</v>
      </c>
      <c r="H151" s="12"/>
      <c r="I151" s="12" t="s">
        <v>1800</v>
      </c>
      <c r="J151" s="12">
        <v>3.0</v>
      </c>
      <c r="K151" s="14">
        <v>1.0</v>
      </c>
      <c r="L151" s="12">
        <v>2.0</v>
      </c>
      <c r="M151" s="30" t="s">
        <v>1295</v>
      </c>
      <c r="N151" s="11" t="s">
        <v>1296</v>
      </c>
      <c r="O151" s="12" t="s">
        <v>1299</v>
      </c>
      <c r="P151" s="14" t="s">
        <v>1801</v>
      </c>
      <c r="Q151" s="14" t="s">
        <v>1799</v>
      </c>
      <c r="R151" s="12"/>
      <c r="S151" s="14"/>
    </row>
    <row r="152" ht="14.25" customHeight="1">
      <c r="N152" s="45"/>
      <c r="Q152" s="3"/>
      <c r="S152" s="3"/>
    </row>
    <row r="153" ht="14.25" customHeight="1">
      <c r="N153" s="45"/>
      <c r="Q153" s="3"/>
      <c r="S153" s="3"/>
    </row>
    <row r="154" ht="14.25" customHeight="1">
      <c r="N154" s="45"/>
      <c r="Q154" s="3"/>
      <c r="S154" s="3"/>
    </row>
    <row r="155" ht="14.25" customHeight="1">
      <c r="N155" s="45"/>
      <c r="Q155" s="3"/>
      <c r="S155" s="3"/>
    </row>
    <row r="156" ht="14.25" customHeight="1">
      <c r="N156" s="45"/>
      <c r="Q156" s="3"/>
      <c r="S156" s="3"/>
    </row>
    <row r="157" ht="14.25" customHeight="1">
      <c r="N157" s="45"/>
      <c r="Q157" s="3"/>
      <c r="S157" s="3"/>
    </row>
    <row r="158" ht="14.25" customHeight="1">
      <c r="N158" s="45"/>
      <c r="Q158" s="3"/>
      <c r="S158" s="3"/>
    </row>
    <row r="159" ht="14.25" customHeight="1">
      <c r="N159" s="45"/>
      <c r="Q159" s="3"/>
      <c r="S159" s="3"/>
    </row>
    <row r="160" ht="14.25" customHeight="1">
      <c r="N160" s="45"/>
      <c r="Q160" s="3"/>
      <c r="S160" s="3"/>
    </row>
    <row r="161" ht="14.25" customHeight="1">
      <c r="N161" s="45"/>
      <c r="Q161" s="3"/>
      <c r="S161" s="3"/>
    </row>
    <row r="162" ht="14.25" customHeight="1">
      <c r="N162" s="45"/>
      <c r="Q162" s="3"/>
      <c r="S162" s="3"/>
    </row>
    <row r="163" ht="14.25" customHeight="1">
      <c r="N163" s="45"/>
      <c r="Q163" s="3"/>
      <c r="S163" s="3"/>
    </row>
    <row r="164" ht="14.25" customHeight="1">
      <c r="N164" s="45"/>
      <c r="Q164" s="3"/>
      <c r="S164" s="3"/>
    </row>
    <row r="165" ht="14.25" customHeight="1">
      <c r="N165" s="45"/>
      <c r="Q165" s="3"/>
      <c r="S165" s="3"/>
    </row>
    <row r="166" ht="14.25" customHeight="1">
      <c r="N166" s="45"/>
      <c r="Q166" s="3"/>
      <c r="S166" s="3"/>
    </row>
    <row r="167" ht="14.25" customHeight="1">
      <c r="N167" s="45"/>
      <c r="Q167" s="3"/>
      <c r="S167" s="3"/>
    </row>
    <row r="168" ht="14.25" customHeight="1">
      <c r="N168" s="45"/>
      <c r="Q168" s="3"/>
      <c r="S168" s="3"/>
    </row>
    <row r="169" ht="14.25" customHeight="1">
      <c r="N169" s="45"/>
      <c r="Q169" s="3"/>
      <c r="S169" s="3"/>
    </row>
    <row r="170" ht="14.25" customHeight="1">
      <c r="N170" s="45"/>
      <c r="Q170" s="3"/>
      <c r="S170" s="3"/>
    </row>
    <row r="171" ht="14.25" customHeight="1">
      <c r="N171" s="45"/>
      <c r="Q171" s="3"/>
      <c r="S171" s="3"/>
    </row>
    <row r="172" ht="14.25" customHeight="1">
      <c r="N172" s="45"/>
      <c r="Q172" s="3"/>
      <c r="S172" s="3"/>
    </row>
    <row r="173" ht="14.25" customHeight="1">
      <c r="N173" s="45"/>
      <c r="Q173" s="3"/>
      <c r="S173" s="3"/>
    </row>
    <row r="174" ht="14.25" customHeight="1">
      <c r="N174" s="45"/>
      <c r="Q174" s="3"/>
      <c r="S174" s="3"/>
    </row>
    <row r="175" ht="14.25" customHeight="1">
      <c r="N175" s="45"/>
      <c r="Q175" s="3"/>
      <c r="S175" s="3"/>
    </row>
    <row r="176" ht="14.25" customHeight="1">
      <c r="N176" s="45"/>
      <c r="Q176" s="3"/>
      <c r="S176" s="3"/>
    </row>
    <row r="177" ht="14.25" customHeight="1">
      <c r="N177" s="45"/>
      <c r="Q177" s="3"/>
      <c r="S177" s="3"/>
    </row>
    <row r="178" ht="14.25" customHeight="1">
      <c r="N178" s="45"/>
      <c r="Q178" s="3"/>
      <c r="S178" s="3"/>
    </row>
    <row r="179" ht="14.25" customHeight="1">
      <c r="N179" s="45"/>
      <c r="Q179" s="3"/>
      <c r="S179" s="3"/>
    </row>
    <row r="180" ht="14.25" customHeight="1">
      <c r="N180" s="45"/>
      <c r="Q180" s="3"/>
      <c r="S180" s="3"/>
    </row>
    <row r="181" ht="14.25" customHeight="1">
      <c r="N181" s="45"/>
      <c r="Q181" s="3"/>
      <c r="S181" s="3"/>
    </row>
    <row r="182" ht="14.25" customHeight="1">
      <c r="N182" s="45"/>
      <c r="Q182" s="3"/>
      <c r="S182" s="3"/>
    </row>
    <row r="183" ht="14.25" customHeight="1">
      <c r="N183" s="45"/>
      <c r="Q183" s="3"/>
      <c r="S183" s="3"/>
    </row>
    <row r="184" ht="14.25" customHeight="1">
      <c r="N184" s="45"/>
      <c r="Q184" s="3"/>
      <c r="S184" s="3"/>
    </row>
    <row r="185" ht="14.25" customHeight="1">
      <c r="N185" s="45"/>
      <c r="Q185" s="3"/>
      <c r="S185" s="3"/>
    </row>
    <row r="186" ht="14.25" customHeight="1">
      <c r="N186" s="45"/>
      <c r="Q186" s="3"/>
      <c r="S186" s="3"/>
    </row>
    <row r="187" ht="14.25" customHeight="1">
      <c r="N187" s="45"/>
      <c r="Q187" s="3"/>
      <c r="S187" s="3"/>
    </row>
    <row r="188" ht="14.25" customHeight="1">
      <c r="N188" s="45"/>
      <c r="Q188" s="3"/>
      <c r="S188" s="3"/>
    </row>
    <row r="189" ht="14.25" customHeight="1">
      <c r="N189" s="45"/>
      <c r="Q189" s="3"/>
      <c r="S189" s="3"/>
    </row>
    <row r="190" ht="14.25" customHeight="1">
      <c r="N190" s="45"/>
      <c r="Q190" s="3"/>
      <c r="S190" s="3"/>
    </row>
    <row r="191" ht="14.25" customHeight="1">
      <c r="N191" s="45"/>
      <c r="Q191" s="3"/>
      <c r="S191" s="3"/>
    </row>
    <row r="192" ht="14.25" customHeight="1">
      <c r="N192" s="45"/>
      <c r="Q192" s="3"/>
      <c r="S192" s="3"/>
    </row>
    <row r="193" ht="14.25" customHeight="1">
      <c r="N193" s="45"/>
      <c r="Q193" s="3"/>
      <c r="S193" s="3"/>
    </row>
    <row r="194" ht="14.25" customHeight="1">
      <c r="N194" s="45"/>
      <c r="Q194" s="3"/>
      <c r="S194" s="3"/>
    </row>
    <row r="195" ht="14.25" customHeight="1">
      <c r="N195" s="45"/>
      <c r="Q195" s="3"/>
      <c r="S195" s="3"/>
    </row>
    <row r="196" ht="14.25" customHeight="1">
      <c r="N196" s="45"/>
      <c r="Q196" s="3"/>
      <c r="S196" s="3"/>
    </row>
    <row r="197" ht="14.25" customHeight="1">
      <c r="N197" s="45"/>
      <c r="Q197" s="3"/>
      <c r="S197" s="3"/>
    </row>
    <row r="198" ht="14.25" customHeight="1">
      <c r="N198" s="45"/>
      <c r="Q198" s="3"/>
      <c r="S198" s="3"/>
    </row>
    <row r="199" ht="14.25" customHeight="1">
      <c r="N199" s="45"/>
      <c r="Q199" s="3"/>
      <c r="S199" s="3"/>
    </row>
    <row r="200" ht="14.25" customHeight="1">
      <c r="N200" s="45"/>
      <c r="Q200" s="3"/>
      <c r="S200" s="3"/>
    </row>
    <row r="201" ht="14.25" customHeight="1">
      <c r="N201" s="45"/>
      <c r="Q201" s="3"/>
      <c r="S201" s="3"/>
    </row>
    <row r="202" ht="14.25" customHeight="1">
      <c r="N202" s="45"/>
      <c r="Q202" s="3"/>
      <c r="S202" s="3"/>
    </row>
    <row r="203" ht="14.25" customHeight="1">
      <c r="N203" s="45"/>
      <c r="Q203" s="3"/>
      <c r="S203" s="3"/>
    </row>
    <row r="204" ht="14.25" customHeight="1">
      <c r="N204" s="45"/>
      <c r="Q204" s="3"/>
      <c r="S204" s="3"/>
    </row>
    <row r="205" ht="14.25" customHeight="1">
      <c r="N205" s="45"/>
      <c r="Q205" s="3"/>
      <c r="S205" s="3"/>
    </row>
    <row r="206" ht="14.25" customHeight="1">
      <c r="N206" s="45"/>
      <c r="Q206" s="3"/>
      <c r="S206" s="3"/>
    </row>
    <row r="207" ht="14.25" customHeight="1">
      <c r="N207" s="45"/>
      <c r="Q207" s="3"/>
      <c r="S207" s="3"/>
    </row>
    <row r="208" ht="14.25" customHeight="1">
      <c r="N208" s="45"/>
      <c r="Q208" s="3"/>
      <c r="S208" s="3"/>
    </row>
    <row r="209" ht="14.25" customHeight="1">
      <c r="N209" s="45"/>
      <c r="Q209" s="3"/>
      <c r="S209" s="3"/>
    </row>
    <row r="210" ht="14.25" customHeight="1">
      <c r="N210" s="45"/>
      <c r="Q210" s="3"/>
      <c r="S210" s="3"/>
    </row>
    <row r="211" ht="14.25" customHeight="1">
      <c r="N211" s="45"/>
      <c r="Q211" s="3"/>
      <c r="S211" s="3"/>
    </row>
    <row r="212" ht="14.25" customHeight="1">
      <c r="N212" s="45"/>
      <c r="Q212" s="3"/>
      <c r="S212" s="3"/>
    </row>
    <row r="213" ht="14.25" customHeight="1">
      <c r="N213" s="45"/>
      <c r="Q213" s="3"/>
      <c r="S213" s="3"/>
    </row>
    <row r="214" ht="14.25" customHeight="1">
      <c r="N214" s="45"/>
      <c r="Q214" s="3"/>
      <c r="S214" s="3"/>
    </row>
    <row r="215" ht="14.25" customHeight="1">
      <c r="N215" s="45"/>
      <c r="Q215" s="3"/>
      <c r="S215" s="3"/>
    </row>
    <row r="216" ht="14.25" customHeight="1">
      <c r="N216" s="45"/>
      <c r="Q216" s="3"/>
      <c r="S216" s="3"/>
    </row>
    <row r="217" ht="14.25" customHeight="1">
      <c r="N217" s="45"/>
      <c r="Q217" s="3"/>
      <c r="S217" s="3"/>
    </row>
    <row r="218" ht="14.25" customHeight="1">
      <c r="N218" s="45"/>
      <c r="Q218" s="3"/>
      <c r="S218" s="3"/>
    </row>
    <row r="219" ht="14.25" customHeight="1">
      <c r="N219" s="45"/>
      <c r="Q219" s="3"/>
      <c r="S219" s="3"/>
    </row>
    <row r="220" ht="14.25" customHeight="1">
      <c r="N220" s="45"/>
      <c r="Q220" s="3"/>
      <c r="S220" s="3"/>
    </row>
    <row r="221" ht="14.25" customHeight="1">
      <c r="N221" s="45"/>
      <c r="Q221" s="3"/>
      <c r="S221" s="3"/>
    </row>
    <row r="222" ht="14.25" customHeight="1">
      <c r="N222" s="45"/>
      <c r="Q222" s="3"/>
      <c r="S222" s="3"/>
    </row>
    <row r="223" ht="14.25" customHeight="1">
      <c r="N223" s="45"/>
      <c r="Q223" s="3"/>
      <c r="S223" s="3"/>
    </row>
    <row r="224" ht="14.25" customHeight="1">
      <c r="N224" s="45"/>
      <c r="Q224" s="3"/>
      <c r="S224" s="3"/>
    </row>
    <row r="225" ht="14.25" customHeight="1">
      <c r="N225" s="45"/>
      <c r="Q225" s="3"/>
      <c r="S225" s="3"/>
    </row>
    <row r="226" ht="14.25" customHeight="1">
      <c r="N226" s="45"/>
      <c r="Q226" s="3"/>
      <c r="S226" s="3"/>
    </row>
    <row r="227" ht="14.25" customHeight="1">
      <c r="N227" s="45"/>
      <c r="Q227" s="3"/>
      <c r="S227" s="3"/>
    </row>
    <row r="228" ht="14.25" customHeight="1">
      <c r="N228" s="45"/>
      <c r="Q228" s="3"/>
      <c r="S228" s="3"/>
    </row>
    <row r="229" ht="14.25" customHeight="1">
      <c r="N229" s="45"/>
      <c r="Q229" s="3"/>
      <c r="S229" s="3"/>
    </row>
    <row r="230" ht="14.25" customHeight="1">
      <c r="N230" s="45"/>
      <c r="Q230" s="3"/>
      <c r="S230" s="3"/>
    </row>
    <row r="231" ht="14.25" customHeight="1">
      <c r="N231" s="45"/>
      <c r="Q231" s="3"/>
      <c r="S231" s="3"/>
    </row>
    <row r="232" ht="14.25" customHeight="1">
      <c r="N232" s="45"/>
      <c r="Q232" s="3"/>
      <c r="S232" s="3"/>
    </row>
    <row r="233" ht="14.25" customHeight="1">
      <c r="N233" s="45"/>
      <c r="Q233" s="3"/>
      <c r="S233" s="3"/>
    </row>
    <row r="234" ht="14.25" customHeight="1">
      <c r="N234" s="45"/>
      <c r="Q234" s="3"/>
      <c r="S234" s="3"/>
    </row>
    <row r="235" ht="14.25" customHeight="1">
      <c r="N235" s="45"/>
      <c r="Q235" s="3"/>
      <c r="S235" s="3"/>
    </row>
    <row r="236" ht="14.25" customHeight="1">
      <c r="N236" s="45"/>
      <c r="Q236" s="3"/>
      <c r="S236" s="3"/>
    </row>
    <row r="237" ht="14.25" customHeight="1">
      <c r="N237" s="45"/>
      <c r="Q237" s="3"/>
      <c r="S237" s="3"/>
    </row>
    <row r="238" ht="14.25" customHeight="1">
      <c r="N238" s="45"/>
      <c r="Q238" s="3"/>
      <c r="S238" s="3"/>
    </row>
    <row r="239" ht="14.25" customHeight="1">
      <c r="N239" s="45"/>
      <c r="Q239" s="3"/>
      <c r="S239" s="3"/>
    </row>
    <row r="240" ht="14.25" customHeight="1">
      <c r="N240" s="45"/>
      <c r="Q240" s="3"/>
      <c r="S240" s="3"/>
    </row>
    <row r="241" ht="14.25" customHeight="1">
      <c r="N241" s="45"/>
      <c r="Q241" s="3"/>
      <c r="S241" s="3"/>
    </row>
    <row r="242" ht="14.25" customHeight="1">
      <c r="N242" s="45"/>
      <c r="Q242" s="3"/>
      <c r="S242" s="3"/>
    </row>
    <row r="243" ht="14.25" customHeight="1">
      <c r="N243" s="45"/>
      <c r="Q243" s="3"/>
      <c r="S243" s="3"/>
    </row>
    <row r="244" ht="14.25" customHeight="1">
      <c r="N244" s="45"/>
      <c r="Q244" s="3"/>
      <c r="S244" s="3"/>
    </row>
    <row r="245" ht="14.25" customHeight="1">
      <c r="N245" s="45"/>
      <c r="Q245" s="3"/>
      <c r="S245" s="3"/>
    </row>
    <row r="246" ht="14.25" customHeight="1">
      <c r="N246" s="45"/>
      <c r="Q246" s="3"/>
      <c r="S246" s="3"/>
    </row>
    <row r="247" ht="14.25" customHeight="1">
      <c r="N247" s="45"/>
      <c r="Q247" s="3"/>
      <c r="S247" s="3"/>
    </row>
    <row r="248" ht="14.25" customHeight="1">
      <c r="N248" s="45"/>
      <c r="Q248" s="3"/>
      <c r="S248" s="3"/>
    </row>
    <row r="249" ht="14.25" customHeight="1">
      <c r="N249" s="45"/>
      <c r="Q249" s="3"/>
      <c r="S249" s="3"/>
    </row>
    <row r="250" ht="14.25" customHeight="1">
      <c r="N250" s="45"/>
      <c r="Q250" s="3"/>
      <c r="S250" s="3"/>
    </row>
    <row r="251" ht="14.25" customHeight="1">
      <c r="N251" s="45"/>
      <c r="Q251" s="3"/>
      <c r="S251" s="3"/>
    </row>
    <row r="252" ht="14.25" customHeight="1">
      <c r="N252" s="45"/>
      <c r="Q252" s="3"/>
      <c r="S252" s="3"/>
    </row>
    <row r="253" ht="14.25" customHeight="1">
      <c r="N253" s="45"/>
      <c r="Q253" s="3"/>
      <c r="S253" s="3"/>
    </row>
    <row r="254" ht="14.25" customHeight="1">
      <c r="N254" s="45"/>
      <c r="Q254" s="3"/>
      <c r="S254" s="3"/>
    </row>
    <row r="255" ht="14.25" customHeight="1">
      <c r="N255" s="45"/>
      <c r="Q255" s="3"/>
      <c r="S255" s="3"/>
    </row>
    <row r="256" ht="14.25" customHeight="1">
      <c r="N256" s="45"/>
      <c r="Q256" s="3"/>
      <c r="S256" s="3"/>
    </row>
    <row r="257" ht="14.25" customHeight="1">
      <c r="N257" s="45"/>
      <c r="Q257" s="3"/>
      <c r="S257" s="3"/>
    </row>
    <row r="258" ht="14.25" customHeight="1">
      <c r="N258" s="45"/>
      <c r="Q258" s="3"/>
      <c r="S258" s="3"/>
    </row>
    <row r="259" ht="14.25" customHeight="1">
      <c r="N259" s="45"/>
      <c r="Q259" s="3"/>
      <c r="S259" s="3"/>
    </row>
    <row r="260" ht="14.25" customHeight="1">
      <c r="N260" s="45"/>
      <c r="Q260" s="3"/>
      <c r="S260" s="3"/>
    </row>
    <row r="261" ht="14.25" customHeight="1">
      <c r="N261" s="45"/>
      <c r="Q261" s="3"/>
      <c r="S261" s="3"/>
    </row>
    <row r="262" ht="14.25" customHeight="1">
      <c r="N262" s="45"/>
      <c r="Q262" s="3"/>
      <c r="S262" s="3"/>
    </row>
    <row r="263" ht="14.25" customHeight="1">
      <c r="N263" s="45"/>
      <c r="Q263" s="3"/>
      <c r="S263" s="3"/>
    </row>
    <row r="264" ht="14.25" customHeight="1">
      <c r="N264" s="45"/>
      <c r="Q264" s="3"/>
      <c r="S264" s="3"/>
    </row>
    <row r="265" ht="14.25" customHeight="1">
      <c r="N265" s="45"/>
      <c r="Q265" s="3"/>
      <c r="S265" s="3"/>
    </row>
    <row r="266" ht="14.25" customHeight="1">
      <c r="N266" s="45"/>
      <c r="Q266" s="3"/>
      <c r="S266" s="3"/>
    </row>
    <row r="267" ht="14.25" customHeight="1">
      <c r="N267" s="45"/>
      <c r="Q267" s="3"/>
      <c r="S267" s="3"/>
    </row>
    <row r="268" ht="14.25" customHeight="1">
      <c r="N268" s="45"/>
      <c r="Q268" s="3"/>
      <c r="S268" s="3"/>
    </row>
    <row r="269" ht="14.25" customHeight="1">
      <c r="N269" s="45"/>
      <c r="Q269" s="3"/>
      <c r="S269" s="3"/>
    </row>
    <row r="270" ht="14.25" customHeight="1">
      <c r="N270" s="45"/>
      <c r="Q270" s="3"/>
      <c r="S270" s="3"/>
    </row>
    <row r="271" ht="14.25" customHeight="1">
      <c r="N271" s="45"/>
      <c r="Q271" s="3"/>
      <c r="S271" s="3"/>
    </row>
    <row r="272" ht="14.25" customHeight="1">
      <c r="N272" s="45"/>
      <c r="Q272" s="3"/>
      <c r="S272" s="3"/>
    </row>
    <row r="273" ht="14.25" customHeight="1">
      <c r="N273" s="45"/>
      <c r="Q273" s="3"/>
      <c r="S273" s="3"/>
    </row>
    <row r="274" ht="14.25" customHeight="1">
      <c r="N274" s="45"/>
      <c r="Q274" s="3"/>
      <c r="S274" s="3"/>
    </row>
    <row r="275" ht="14.25" customHeight="1">
      <c r="N275" s="45"/>
      <c r="Q275" s="3"/>
      <c r="S275" s="3"/>
    </row>
    <row r="276" ht="14.25" customHeight="1">
      <c r="N276" s="45"/>
      <c r="Q276" s="3"/>
      <c r="S276" s="3"/>
    </row>
    <row r="277" ht="14.25" customHeight="1">
      <c r="N277" s="45"/>
      <c r="Q277" s="3"/>
      <c r="S277" s="3"/>
    </row>
    <row r="278" ht="14.25" customHeight="1">
      <c r="N278" s="45"/>
      <c r="Q278" s="3"/>
      <c r="S278" s="3"/>
    </row>
    <row r="279" ht="14.25" customHeight="1">
      <c r="N279" s="45"/>
      <c r="Q279" s="3"/>
      <c r="S279" s="3"/>
    </row>
    <row r="280" ht="14.25" customHeight="1">
      <c r="N280" s="45"/>
      <c r="Q280" s="3"/>
      <c r="S280" s="3"/>
    </row>
    <row r="281" ht="14.25" customHeight="1">
      <c r="N281" s="45"/>
      <c r="Q281" s="3"/>
      <c r="S281" s="3"/>
    </row>
    <row r="282" ht="14.25" customHeight="1">
      <c r="N282" s="45"/>
      <c r="Q282" s="3"/>
      <c r="S282" s="3"/>
    </row>
    <row r="283" ht="14.25" customHeight="1">
      <c r="N283" s="45"/>
      <c r="Q283" s="3"/>
      <c r="S283" s="3"/>
    </row>
    <row r="284" ht="14.25" customHeight="1">
      <c r="N284" s="45"/>
      <c r="Q284" s="3"/>
      <c r="S284" s="3"/>
    </row>
    <row r="285" ht="14.25" customHeight="1">
      <c r="N285" s="45"/>
      <c r="Q285" s="3"/>
      <c r="S285" s="3"/>
    </row>
    <row r="286" ht="14.25" customHeight="1">
      <c r="N286" s="45"/>
      <c r="Q286" s="3"/>
      <c r="S286" s="3"/>
    </row>
    <row r="287" ht="14.25" customHeight="1">
      <c r="N287" s="45"/>
      <c r="Q287" s="3"/>
      <c r="S287" s="3"/>
    </row>
    <row r="288" ht="14.25" customHeight="1">
      <c r="N288" s="45"/>
      <c r="Q288" s="3"/>
      <c r="S288" s="3"/>
    </row>
    <row r="289" ht="14.25" customHeight="1">
      <c r="N289" s="45"/>
      <c r="Q289" s="3"/>
      <c r="S289" s="3"/>
    </row>
    <row r="290" ht="14.25" customHeight="1">
      <c r="N290" s="45"/>
      <c r="Q290" s="3"/>
      <c r="S290" s="3"/>
    </row>
    <row r="291" ht="14.25" customHeight="1">
      <c r="N291" s="45"/>
      <c r="Q291" s="3"/>
      <c r="S291" s="3"/>
    </row>
    <row r="292" ht="14.25" customHeight="1">
      <c r="N292" s="45"/>
      <c r="Q292" s="3"/>
      <c r="S292" s="3"/>
    </row>
    <row r="293" ht="14.25" customHeight="1">
      <c r="N293" s="45"/>
      <c r="Q293" s="3"/>
      <c r="S293" s="3"/>
    </row>
    <row r="294" ht="14.25" customHeight="1">
      <c r="N294" s="45"/>
      <c r="Q294" s="3"/>
      <c r="S294" s="3"/>
    </row>
    <row r="295" ht="14.25" customHeight="1">
      <c r="N295" s="45"/>
      <c r="Q295" s="3"/>
      <c r="S295" s="3"/>
    </row>
    <row r="296" ht="14.25" customHeight="1">
      <c r="N296" s="45"/>
      <c r="Q296" s="3"/>
      <c r="S296" s="3"/>
    </row>
    <row r="297" ht="14.25" customHeight="1">
      <c r="N297" s="45"/>
      <c r="Q297" s="3"/>
      <c r="S297" s="3"/>
    </row>
    <row r="298" ht="14.25" customHeight="1">
      <c r="N298" s="45"/>
      <c r="Q298" s="3"/>
      <c r="S298" s="3"/>
    </row>
    <row r="299" ht="14.25" customHeight="1">
      <c r="N299" s="45"/>
      <c r="Q299" s="3"/>
      <c r="S299" s="3"/>
    </row>
    <row r="300" ht="14.25" customHeight="1">
      <c r="N300" s="45"/>
      <c r="Q300" s="3"/>
      <c r="S300" s="3"/>
    </row>
    <row r="301" ht="14.25" customHeight="1">
      <c r="N301" s="45"/>
      <c r="Q301" s="3"/>
      <c r="S301" s="3"/>
    </row>
    <row r="302" ht="14.25" customHeight="1">
      <c r="N302" s="45"/>
      <c r="Q302" s="3"/>
      <c r="S302" s="3"/>
    </row>
    <row r="303" ht="14.25" customHeight="1">
      <c r="N303" s="45"/>
      <c r="Q303" s="3"/>
      <c r="S303" s="3"/>
    </row>
    <row r="304" ht="14.25" customHeight="1">
      <c r="N304" s="45"/>
      <c r="Q304" s="3"/>
      <c r="S304" s="3"/>
    </row>
    <row r="305" ht="14.25" customHeight="1">
      <c r="N305" s="45"/>
      <c r="Q305" s="3"/>
      <c r="S305" s="3"/>
    </row>
    <row r="306" ht="14.25" customHeight="1">
      <c r="N306" s="45"/>
      <c r="Q306" s="3"/>
      <c r="S306" s="3"/>
    </row>
    <row r="307" ht="14.25" customHeight="1">
      <c r="N307" s="45"/>
      <c r="Q307" s="3"/>
      <c r="S307" s="3"/>
    </row>
    <row r="308" ht="14.25" customHeight="1">
      <c r="N308" s="45"/>
      <c r="Q308" s="3"/>
      <c r="S308" s="3"/>
    </row>
    <row r="309" ht="14.25" customHeight="1">
      <c r="N309" s="45"/>
      <c r="Q309" s="3"/>
      <c r="S309" s="3"/>
    </row>
    <row r="310" ht="14.25" customHeight="1">
      <c r="N310" s="45"/>
      <c r="Q310" s="3"/>
      <c r="S310" s="3"/>
    </row>
    <row r="311" ht="14.25" customHeight="1">
      <c r="N311" s="45"/>
      <c r="Q311" s="3"/>
      <c r="S311" s="3"/>
    </row>
    <row r="312" ht="14.25" customHeight="1">
      <c r="N312" s="45"/>
      <c r="Q312" s="3"/>
      <c r="S312" s="3"/>
    </row>
    <row r="313" ht="14.25" customHeight="1">
      <c r="N313" s="45"/>
      <c r="Q313" s="3"/>
      <c r="S313" s="3"/>
    </row>
    <row r="314" ht="14.25" customHeight="1">
      <c r="N314" s="45"/>
      <c r="Q314" s="3"/>
      <c r="S314" s="3"/>
    </row>
    <row r="315" ht="14.25" customHeight="1">
      <c r="N315" s="45"/>
      <c r="Q315" s="3"/>
      <c r="S315" s="3"/>
    </row>
    <row r="316" ht="14.25" customHeight="1">
      <c r="N316" s="45"/>
      <c r="Q316" s="3"/>
      <c r="S316" s="3"/>
    </row>
    <row r="317" ht="14.25" customHeight="1">
      <c r="N317" s="45"/>
      <c r="Q317" s="3"/>
      <c r="S317" s="3"/>
    </row>
    <row r="318" ht="14.25" customHeight="1">
      <c r="N318" s="45"/>
      <c r="Q318" s="3"/>
      <c r="S318" s="3"/>
    </row>
    <row r="319" ht="14.25" customHeight="1">
      <c r="N319" s="45"/>
      <c r="Q319" s="3"/>
      <c r="S319" s="3"/>
    </row>
    <row r="320" ht="14.25" customHeight="1">
      <c r="N320" s="45"/>
      <c r="Q320" s="3"/>
      <c r="S320" s="3"/>
    </row>
    <row r="321" ht="14.25" customHeight="1">
      <c r="N321" s="45"/>
      <c r="Q321" s="3"/>
      <c r="S321" s="3"/>
    </row>
    <row r="322" ht="14.25" customHeight="1">
      <c r="N322" s="45"/>
      <c r="Q322" s="3"/>
      <c r="S322" s="3"/>
    </row>
    <row r="323" ht="14.25" customHeight="1">
      <c r="N323" s="45"/>
      <c r="Q323" s="3"/>
      <c r="S323" s="3"/>
    </row>
    <row r="324" ht="14.25" customHeight="1">
      <c r="N324" s="45"/>
      <c r="Q324" s="3"/>
      <c r="S324" s="3"/>
    </row>
    <row r="325" ht="14.25" customHeight="1">
      <c r="N325" s="45"/>
      <c r="Q325" s="3"/>
      <c r="S325" s="3"/>
    </row>
    <row r="326" ht="14.25" customHeight="1">
      <c r="N326" s="45"/>
      <c r="Q326" s="3"/>
      <c r="S326" s="3"/>
    </row>
    <row r="327" ht="14.25" customHeight="1">
      <c r="N327" s="45"/>
      <c r="Q327" s="3"/>
      <c r="S327" s="3"/>
    </row>
    <row r="328" ht="14.25" customHeight="1">
      <c r="N328" s="45"/>
      <c r="Q328" s="3"/>
      <c r="S328" s="3"/>
    </row>
    <row r="329" ht="14.25" customHeight="1">
      <c r="N329" s="45"/>
      <c r="Q329" s="3"/>
      <c r="S329" s="3"/>
    </row>
    <row r="330" ht="14.25" customHeight="1">
      <c r="N330" s="45"/>
      <c r="Q330" s="3"/>
      <c r="S330" s="3"/>
    </row>
    <row r="331" ht="14.25" customHeight="1">
      <c r="N331" s="45"/>
      <c r="Q331" s="3"/>
      <c r="S331" s="3"/>
    </row>
    <row r="332" ht="14.25" customHeight="1">
      <c r="N332" s="45"/>
      <c r="Q332" s="3"/>
      <c r="S332" s="3"/>
    </row>
    <row r="333" ht="14.25" customHeight="1">
      <c r="N333" s="45"/>
      <c r="Q333" s="3"/>
      <c r="S333" s="3"/>
    </row>
    <row r="334" ht="14.25" customHeight="1">
      <c r="N334" s="45"/>
      <c r="Q334" s="3"/>
      <c r="S334" s="3"/>
    </row>
    <row r="335" ht="14.25" customHeight="1">
      <c r="N335" s="45"/>
      <c r="Q335" s="3"/>
      <c r="S335" s="3"/>
    </row>
    <row r="336" ht="14.25" customHeight="1">
      <c r="N336" s="45"/>
      <c r="Q336" s="3"/>
      <c r="S336" s="3"/>
    </row>
    <row r="337" ht="14.25" customHeight="1">
      <c r="N337" s="45"/>
      <c r="Q337" s="3"/>
      <c r="S337" s="3"/>
    </row>
    <row r="338" ht="14.25" customHeight="1">
      <c r="N338" s="45"/>
      <c r="Q338" s="3"/>
      <c r="S338" s="3"/>
    </row>
    <row r="339" ht="14.25" customHeight="1">
      <c r="N339" s="45"/>
      <c r="Q339" s="3"/>
      <c r="S339" s="3"/>
    </row>
    <row r="340" ht="14.25" customHeight="1">
      <c r="N340" s="45"/>
      <c r="Q340" s="3"/>
      <c r="S340" s="3"/>
    </row>
    <row r="341" ht="14.25" customHeight="1">
      <c r="N341" s="45"/>
      <c r="Q341" s="3"/>
      <c r="S341" s="3"/>
    </row>
    <row r="342" ht="14.25" customHeight="1">
      <c r="N342" s="45"/>
      <c r="Q342" s="3"/>
      <c r="S342" s="3"/>
    </row>
    <row r="343" ht="14.25" customHeight="1">
      <c r="N343" s="45"/>
      <c r="Q343" s="3"/>
      <c r="S343" s="3"/>
    </row>
    <row r="344" ht="14.25" customHeight="1">
      <c r="N344" s="45"/>
      <c r="Q344" s="3"/>
      <c r="S344" s="3"/>
    </row>
    <row r="345" ht="14.25" customHeight="1">
      <c r="N345" s="45"/>
      <c r="Q345" s="3"/>
      <c r="S345" s="3"/>
    </row>
    <row r="346" ht="14.25" customHeight="1">
      <c r="N346" s="45"/>
      <c r="Q346" s="3"/>
      <c r="S346" s="3"/>
    </row>
    <row r="347" ht="14.25" customHeight="1">
      <c r="N347" s="45"/>
      <c r="Q347" s="3"/>
      <c r="S347" s="3"/>
    </row>
    <row r="348" ht="14.25" customHeight="1">
      <c r="N348" s="45"/>
      <c r="Q348" s="3"/>
      <c r="S348" s="3"/>
    </row>
    <row r="349" ht="14.25" customHeight="1">
      <c r="N349" s="45"/>
      <c r="Q349" s="3"/>
      <c r="S349" s="3"/>
    </row>
    <row r="350" ht="14.25" customHeight="1">
      <c r="N350" s="45"/>
      <c r="Q350" s="3"/>
      <c r="S350" s="3"/>
    </row>
    <row r="351" ht="14.25" customHeight="1">
      <c r="N351" s="45"/>
      <c r="Q351" s="3"/>
      <c r="S351" s="3"/>
    </row>
    <row r="352" ht="14.25" customHeight="1">
      <c r="N352" s="45"/>
      <c r="Q352" s="3"/>
      <c r="S352" s="3"/>
    </row>
    <row r="353" ht="14.25" customHeight="1">
      <c r="N353" s="45"/>
      <c r="Q353" s="3"/>
      <c r="S353" s="3"/>
    </row>
    <row r="354" ht="14.25" customHeight="1">
      <c r="N354" s="45"/>
      <c r="Q354" s="3"/>
      <c r="S354" s="3"/>
    </row>
    <row r="355" ht="14.25" customHeight="1">
      <c r="N355" s="45"/>
      <c r="Q355" s="3"/>
      <c r="S355" s="3"/>
    </row>
    <row r="356" ht="14.25" customHeight="1">
      <c r="N356" s="45"/>
      <c r="Q356" s="3"/>
      <c r="S356" s="3"/>
    </row>
    <row r="357" ht="14.25" customHeight="1">
      <c r="N357" s="45"/>
      <c r="Q357" s="3"/>
      <c r="S357" s="3"/>
    </row>
    <row r="358" ht="14.25" customHeight="1">
      <c r="N358" s="45"/>
      <c r="Q358" s="3"/>
      <c r="S358" s="3"/>
    </row>
    <row r="359" ht="14.25" customHeight="1">
      <c r="N359" s="45"/>
      <c r="Q359" s="3"/>
      <c r="S359" s="3"/>
    </row>
    <row r="360" ht="14.25" customHeight="1">
      <c r="N360" s="45"/>
      <c r="Q360" s="3"/>
      <c r="S360" s="3"/>
    </row>
    <row r="361" ht="14.25" customHeight="1">
      <c r="N361" s="45"/>
      <c r="Q361" s="3"/>
      <c r="S361" s="3"/>
    </row>
    <row r="362" ht="14.25" customHeight="1">
      <c r="N362" s="45"/>
      <c r="Q362" s="3"/>
      <c r="S362" s="3"/>
    </row>
    <row r="363" ht="14.25" customHeight="1">
      <c r="N363" s="45"/>
      <c r="Q363" s="3"/>
      <c r="S363" s="3"/>
    </row>
    <row r="364" ht="14.25" customHeight="1">
      <c r="N364" s="45"/>
      <c r="Q364" s="3"/>
      <c r="S364" s="3"/>
    </row>
    <row r="365" ht="14.25" customHeight="1">
      <c r="N365" s="45"/>
      <c r="Q365" s="3"/>
      <c r="S365" s="3"/>
    </row>
    <row r="366" ht="14.25" customHeight="1">
      <c r="N366" s="45"/>
      <c r="Q366" s="3"/>
      <c r="S366" s="3"/>
    </row>
    <row r="367" ht="14.25" customHeight="1">
      <c r="N367" s="45"/>
      <c r="Q367" s="3"/>
      <c r="S367" s="3"/>
    </row>
    <row r="368" ht="14.25" customHeight="1">
      <c r="N368" s="45"/>
      <c r="Q368" s="3"/>
      <c r="S368" s="3"/>
    </row>
    <row r="369" ht="14.25" customHeight="1">
      <c r="N369" s="45"/>
      <c r="Q369" s="3"/>
      <c r="S369" s="3"/>
    </row>
    <row r="370" ht="14.25" customHeight="1">
      <c r="N370" s="45"/>
      <c r="Q370" s="3"/>
      <c r="S370" s="3"/>
    </row>
    <row r="371" ht="14.25" customHeight="1">
      <c r="N371" s="45"/>
      <c r="Q371" s="3"/>
      <c r="S371" s="3"/>
    </row>
    <row r="372" ht="14.25" customHeight="1">
      <c r="N372" s="45"/>
      <c r="Q372" s="3"/>
      <c r="S372" s="3"/>
    </row>
    <row r="373" ht="14.25" customHeight="1">
      <c r="N373" s="45"/>
      <c r="Q373" s="3"/>
      <c r="S373" s="3"/>
    </row>
    <row r="374" ht="14.25" customHeight="1">
      <c r="N374" s="45"/>
      <c r="Q374" s="3"/>
      <c r="S374" s="3"/>
    </row>
    <row r="375" ht="14.25" customHeight="1">
      <c r="N375" s="45"/>
      <c r="Q375" s="3"/>
      <c r="S375" s="3"/>
    </row>
    <row r="376" ht="14.25" customHeight="1">
      <c r="N376" s="45"/>
      <c r="Q376" s="3"/>
      <c r="S376" s="3"/>
    </row>
    <row r="377" ht="14.25" customHeight="1">
      <c r="N377" s="45"/>
      <c r="Q377" s="3"/>
      <c r="S377" s="3"/>
    </row>
    <row r="378" ht="14.25" customHeight="1">
      <c r="N378" s="45"/>
      <c r="Q378" s="3"/>
      <c r="S378" s="3"/>
    </row>
    <row r="379" ht="14.25" customHeight="1">
      <c r="N379" s="45"/>
      <c r="Q379" s="3"/>
      <c r="S379" s="3"/>
    </row>
    <row r="380" ht="14.25" customHeight="1">
      <c r="N380" s="45"/>
      <c r="Q380" s="3"/>
      <c r="S380" s="3"/>
    </row>
    <row r="381" ht="14.25" customHeight="1">
      <c r="N381" s="45"/>
      <c r="Q381" s="3"/>
      <c r="S381" s="3"/>
    </row>
    <row r="382" ht="14.25" customHeight="1">
      <c r="N382" s="45"/>
      <c r="Q382" s="3"/>
      <c r="S382" s="3"/>
    </row>
    <row r="383" ht="14.25" customHeight="1">
      <c r="N383" s="45"/>
      <c r="Q383" s="3"/>
      <c r="S383" s="3"/>
    </row>
    <row r="384" ht="14.25" customHeight="1">
      <c r="N384" s="45"/>
      <c r="Q384" s="3"/>
      <c r="S384" s="3"/>
    </row>
    <row r="385" ht="14.25" customHeight="1">
      <c r="N385" s="45"/>
      <c r="Q385" s="3"/>
      <c r="S385" s="3"/>
    </row>
    <row r="386" ht="14.25" customHeight="1">
      <c r="N386" s="45"/>
      <c r="Q386" s="3"/>
      <c r="S386" s="3"/>
    </row>
    <row r="387" ht="14.25" customHeight="1">
      <c r="N387" s="45"/>
      <c r="Q387" s="3"/>
      <c r="S387" s="3"/>
    </row>
    <row r="388" ht="14.25" customHeight="1">
      <c r="N388" s="45"/>
      <c r="Q388" s="3"/>
      <c r="S388" s="3"/>
    </row>
    <row r="389" ht="14.25" customHeight="1">
      <c r="N389" s="45"/>
      <c r="Q389" s="3"/>
      <c r="S389" s="3"/>
    </row>
    <row r="390" ht="14.25" customHeight="1">
      <c r="N390" s="45"/>
      <c r="Q390" s="3"/>
      <c r="S390" s="3"/>
    </row>
    <row r="391" ht="14.25" customHeight="1">
      <c r="N391" s="45"/>
      <c r="Q391" s="3"/>
      <c r="S391" s="3"/>
    </row>
    <row r="392" ht="14.25" customHeight="1">
      <c r="N392" s="45"/>
      <c r="Q392" s="3"/>
      <c r="S392" s="3"/>
    </row>
    <row r="393" ht="14.25" customHeight="1">
      <c r="N393" s="45"/>
      <c r="Q393" s="3"/>
      <c r="S393" s="3"/>
    </row>
    <row r="394" ht="14.25" customHeight="1">
      <c r="N394" s="45"/>
      <c r="Q394" s="3"/>
      <c r="S394" s="3"/>
    </row>
    <row r="395" ht="14.25" customHeight="1">
      <c r="N395" s="45"/>
      <c r="Q395" s="3"/>
      <c r="S395" s="3"/>
    </row>
    <row r="396" ht="14.25" customHeight="1">
      <c r="N396" s="45"/>
      <c r="Q396" s="3"/>
      <c r="S396" s="3"/>
    </row>
    <row r="397" ht="14.25" customHeight="1">
      <c r="N397" s="45"/>
      <c r="Q397" s="3"/>
      <c r="S397" s="3"/>
    </row>
    <row r="398" ht="14.25" customHeight="1">
      <c r="N398" s="45"/>
      <c r="Q398" s="3"/>
      <c r="S398" s="3"/>
    </row>
    <row r="399" ht="14.25" customHeight="1">
      <c r="N399" s="45"/>
      <c r="Q399" s="3"/>
      <c r="S399" s="3"/>
    </row>
    <row r="400" ht="14.25" customHeight="1">
      <c r="N400" s="45"/>
      <c r="Q400" s="3"/>
      <c r="S400" s="3"/>
    </row>
    <row r="401" ht="14.25" customHeight="1">
      <c r="N401" s="45"/>
      <c r="Q401" s="3"/>
      <c r="S401" s="3"/>
    </row>
    <row r="402" ht="14.25" customHeight="1">
      <c r="N402" s="45"/>
      <c r="Q402" s="3"/>
      <c r="S402" s="3"/>
    </row>
    <row r="403" ht="14.25" customHeight="1">
      <c r="N403" s="45"/>
      <c r="Q403" s="3"/>
      <c r="S403" s="3"/>
    </row>
    <row r="404" ht="14.25" customHeight="1">
      <c r="N404" s="45"/>
      <c r="Q404" s="3"/>
      <c r="S404" s="3"/>
    </row>
    <row r="405" ht="14.25" customHeight="1">
      <c r="N405" s="45"/>
      <c r="Q405" s="3"/>
      <c r="S405" s="3"/>
    </row>
    <row r="406" ht="14.25" customHeight="1">
      <c r="N406" s="45"/>
      <c r="Q406" s="3"/>
      <c r="S406" s="3"/>
    </row>
    <row r="407" ht="14.25" customHeight="1">
      <c r="N407" s="45"/>
      <c r="Q407" s="3"/>
      <c r="S407" s="3"/>
    </row>
    <row r="408" ht="14.25" customHeight="1">
      <c r="N408" s="45"/>
      <c r="Q408" s="3"/>
      <c r="S408" s="3"/>
    </row>
    <row r="409" ht="14.25" customHeight="1">
      <c r="N409" s="45"/>
      <c r="Q409" s="3"/>
      <c r="S409" s="3"/>
    </row>
    <row r="410" ht="14.25" customHeight="1">
      <c r="N410" s="45"/>
      <c r="Q410" s="3"/>
      <c r="S410" s="3"/>
    </row>
    <row r="411" ht="14.25" customHeight="1">
      <c r="N411" s="45"/>
      <c r="Q411" s="3"/>
      <c r="S411" s="3"/>
    </row>
    <row r="412" ht="14.25" customHeight="1">
      <c r="N412" s="45"/>
      <c r="Q412" s="3"/>
      <c r="S412" s="3"/>
    </row>
    <row r="413" ht="14.25" customHeight="1">
      <c r="N413" s="45"/>
      <c r="Q413" s="3"/>
      <c r="S413" s="3"/>
    </row>
    <row r="414" ht="14.25" customHeight="1">
      <c r="N414" s="45"/>
      <c r="Q414" s="3"/>
      <c r="S414" s="3"/>
    </row>
    <row r="415" ht="14.25" customHeight="1">
      <c r="N415" s="45"/>
      <c r="Q415" s="3"/>
      <c r="S415" s="3"/>
    </row>
    <row r="416" ht="14.25" customHeight="1">
      <c r="N416" s="45"/>
      <c r="Q416" s="3"/>
      <c r="S416" s="3"/>
    </row>
    <row r="417" ht="14.25" customHeight="1">
      <c r="N417" s="45"/>
      <c r="Q417" s="3"/>
      <c r="S417" s="3"/>
    </row>
    <row r="418" ht="14.25" customHeight="1">
      <c r="N418" s="45"/>
      <c r="Q418" s="3"/>
      <c r="S418" s="3"/>
    </row>
    <row r="419" ht="14.25" customHeight="1">
      <c r="N419" s="45"/>
      <c r="Q419" s="3"/>
      <c r="S419" s="3"/>
    </row>
    <row r="420" ht="14.25" customHeight="1">
      <c r="N420" s="45"/>
      <c r="Q420" s="3"/>
      <c r="S420" s="3"/>
    </row>
    <row r="421" ht="14.25" customHeight="1">
      <c r="N421" s="45"/>
      <c r="Q421" s="3"/>
      <c r="S421" s="3"/>
    </row>
    <row r="422" ht="14.25" customHeight="1">
      <c r="N422" s="45"/>
      <c r="Q422" s="3"/>
      <c r="S422" s="3"/>
    </row>
    <row r="423" ht="14.25" customHeight="1">
      <c r="N423" s="45"/>
      <c r="Q423" s="3"/>
      <c r="S423" s="3"/>
    </row>
    <row r="424" ht="14.25" customHeight="1">
      <c r="N424" s="45"/>
      <c r="Q424" s="3"/>
      <c r="S424" s="3"/>
    </row>
    <row r="425" ht="14.25" customHeight="1">
      <c r="N425" s="45"/>
      <c r="Q425" s="3"/>
      <c r="S425" s="3"/>
    </row>
    <row r="426" ht="14.25" customHeight="1">
      <c r="N426" s="45"/>
      <c r="Q426" s="3"/>
      <c r="S426" s="3"/>
    </row>
    <row r="427" ht="14.25" customHeight="1">
      <c r="N427" s="45"/>
      <c r="Q427" s="3"/>
      <c r="S427" s="3"/>
    </row>
    <row r="428" ht="14.25" customHeight="1">
      <c r="N428" s="45"/>
      <c r="Q428" s="3"/>
      <c r="S428" s="3"/>
    </row>
    <row r="429" ht="14.25" customHeight="1">
      <c r="N429" s="45"/>
      <c r="Q429" s="3"/>
      <c r="S429" s="3"/>
    </row>
    <row r="430" ht="14.25" customHeight="1">
      <c r="N430" s="45"/>
      <c r="Q430" s="3"/>
      <c r="S430" s="3"/>
    </row>
    <row r="431" ht="14.25" customHeight="1">
      <c r="N431" s="45"/>
      <c r="Q431" s="3"/>
      <c r="S431" s="3"/>
    </row>
    <row r="432" ht="14.25" customHeight="1">
      <c r="N432" s="45"/>
      <c r="Q432" s="3"/>
      <c r="S432" s="3"/>
    </row>
    <row r="433" ht="14.25" customHeight="1">
      <c r="N433" s="45"/>
      <c r="Q433" s="3"/>
      <c r="S433" s="3"/>
    </row>
    <row r="434" ht="14.25" customHeight="1">
      <c r="N434" s="45"/>
      <c r="Q434" s="3"/>
      <c r="S434" s="3"/>
    </row>
    <row r="435" ht="14.25" customHeight="1">
      <c r="N435" s="45"/>
      <c r="Q435" s="3"/>
      <c r="S435" s="3"/>
    </row>
    <row r="436" ht="14.25" customHeight="1">
      <c r="N436" s="45"/>
      <c r="Q436" s="3"/>
      <c r="S436" s="3"/>
    </row>
    <row r="437" ht="14.25" customHeight="1">
      <c r="N437" s="45"/>
      <c r="Q437" s="3"/>
      <c r="S437" s="3"/>
    </row>
    <row r="438" ht="14.25" customHeight="1">
      <c r="N438" s="45"/>
      <c r="Q438" s="3"/>
      <c r="S438" s="3"/>
    </row>
    <row r="439" ht="14.25" customHeight="1">
      <c r="N439" s="45"/>
      <c r="Q439" s="3"/>
      <c r="S439" s="3"/>
    </row>
    <row r="440" ht="14.25" customHeight="1">
      <c r="N440" s="45"/>
      <c r="Q440" s="3"/>
      <c r="S440" s="3"/>
    </row>
    <row r="441" ht="14.25" customHeight="1">
      <c r="N441" s="45"/>
      <c r="Q441" s="3"/>
      <c r="S441" s="3"/>
    </row>
    <row r="442" ht="14.25" customHeight="1">
      <c r="N442" s="45"/>
      <c r="Q442" s="3"/>
      <c r="S442" s="3"/>
    </row>
    <row r="443" ht="14.25" customHeight="1">
      <c r="N443" s="45"/>
      <c r="Q443" s="3"/>
      <c r="S443" s="3"/>
    </row>
    <row r="444" ht="14.25" customHeight="1">
      <c r="N444" s="45"/>
      <c r="Q444" s="3"/>
      <c r="S444" s="3"/>
    </row>
    <row r="445" ht="14.25" customHeight="1">
      <c r="N445" s="45"/>
      <c r="Q445" s="3"/>
      <c r="S445" s="3"/>
    </row>
    <row r="446" ht="14.25" customHeight="1">
      <c r="N446" s="45"/>
      <c r="Q446" s="3"/>
      <c r="S446" s="3"/>
    </row>
    <row r="447" ht="14.25" customHeight="1">
      <c r="N447" s="45"/>
      <c r="Q447" s="3"/>
      <c r="S447" s="3"/>
    </row>
    <row r="448" ht="14.25" customHeight="1">
      <c r="N448" s="45"/>
      <c r="Q448" s="3"/>
      <c r="S448" s="3"/>
    </row>
    <row r="449" ht="14.25" customHeight="1">
      <c r="N449" s="45"/>
      <c r="Q449" s="3"/>
      <c r="S449" s="3"/>
    </row>
    <row r="450" ht="14.25" customHeight="1">
      <c r="N450" s="45"/>
      <c r="Q450" s="3"/>
      <c r="S450" s="3"/>
    </row>
    <row r="451" ht="14.25" customHeight="1">
      <c r="N451" s="45"/>
      <c r="Q451" s="3"/>
      <c r="S451" s="3"/>
    </row>
    <row r="452" ht="14.25" customHeight="1">
      <c r="N452" s="45"/>
      <c r="Q452" s="3"/>
      <c r="S452" s="3"/>
    </row>
    <row r="453" ht="14.25" customHeight="1">
      <c r="N453" s="45"/>
      <c r="Q453" s="3"/>
      <c r="S453" s="3"/>
    </row>
    <row r="454" ht="14.25" customHeight="1">
      <c r="N454" s="45"/>
      <c r="Q454" s="3"/>
      <c r="S454" s="3"/>
    </row>
    <row r="455" ht="14.25" customHeight="1">
      <c r="N455" s="45"/>
      <c r="Q455" s="3"/>
      <c r="S455" s="3"/>
    </row>
    <row r="456" ht="14.25" customHeight="1">
      <c r="N456" s="45"/>
      <c r="Q456" s="3"/>
      <c r="S456" s="3"/>
    </row>
    <row r="457" ht="14.25" customHeight="1">
      <c r="N457" s="45"/>
      <c r="Q457" s="3"/>
      <c r="S457" s="3"/>
    </row>
    <row r="458" ht="14.25" customHeight="1">
      <c r="N458" s="45"/>
      <c r="Q458" s="3"/>
      <c r="S458" s="3"/>
    </row>
    <row r="459" ht="14.25" customHeight="1">
      <c r="N459" s="45"/>
      <c r="Q459" s="3"/>
      <c r="S459" s="3"/>
    </row>
    <row r="460" ht="14.25" customHeight="1">
      <c r="N460" s="45"/>
      <c r="Q460" s="3"/>
      <c r="S460" s="3"/>
    </row>
    <row r="461" ht="14.25" customHeight="1">
      <c r="N461" s="45"/>
      <c r="Q461" s="3"/>
      <c r="S461" s="3"/>
    </row>
    <row r="462" ht="14.25" customHeight="1">
      <c r="N462" s="45"/>
      <c r="Q462" s="3"/>
      <c r="S462" s="3"/>
    </row>
    <row r="463" ht="14.25" customHeight="1">
      <c r="N463" s="45"/>
      <c r="Q463" s="3"/>
      <c r="S463" s="3"/>
    </row>
    <row r="464" ht="14.25" customHeight="1">
      <c r="N464" s="45"/>
      <c r="Q464" s="3"/>
      <c r="S464" s="3"/>
    </row>
    <row r="465" ht="14.25" customHeight="1">
      <c r="N465" s="45"/>
      <c r="Q465" s="3"/>
      <c r="S465" s="3"/>
    </row>
    <row r="466" ht="14.25" customHeight="1">
      <c r="N466" s="45"/>
      <c r="Q466" s="3"/>
      <c r="S466" s="3"/>
    </row>
    <row r="467" ht="14.25" customHeight="1">
      <c r="N467" s="45"/>
      <c r="Q467" s="3"/>
      <c r="S467" s="3"/>
    </row>
    <row r="468" ht="14.25" customHeight="1">
      <c r="N468" s="45"/>
      <c r="Q468" s="3"/>
      <c r="S468" s="3"/>
    </row>
    <row r="469" ht="14.25" customHeight="1">
      <c r="N469" s="45"/>
      <c r="Q469" s="3"/>
      <c r="S469" s="3"/>
    </row>
    <row r="470" ht="14.25" customHeight="1">
      <c r="N470" s="45"/>
      <c r="Q470" s="3"/>
      <c r="S470" s="3"/>
    </row>
    <row r="471" ht="14.25" customHeight="1">
      <c r="N471" s="45"/>
      <c r="Q471" s="3"/>
      <c r="S471" s="3"/>
    </row>
    <row r="472" ht="14.25" customHeight="1">
      <c r="N472" s="45"/>
      <c r="Q472" s="3"/>
      <c r="S472" s="3"/>
    </row>
    <row r="473" ht="14.25" customHeight="1">
      <c r="N473" s="45"/>
      <c r="Q473" s="3"/>
      <c r="S473" s="3"/>
    </row>
    <row r="474" ht="14.25" customHeight="1">
      <c r="N474" s="45"/>
      <c r="Q474" s="3"/>
      <c r="S474" s="3"/>
    </row>
    <row r="475" ht="14.25" customHeight="1">
      <c r="N475" s="45"/>
      <c r="Q475" s="3"/>
      <c r="S475" s="3"/>
    </row>
    <row r="476" ht="14.25" customHeight="1">
      <c r="N476" s="45"/>
      <c r="Q476" s="3"/>
      <c r="S476" s="3"/>
    </row>
    <row r="477" ht="14.25" customHeight="1">
      <c r="N477" s="45"/>
      <c r="Q477" s="3"/>
      <c r="S477" s="3"/>
    </row>
    <row r="478" ht="14.25" customHeight="1">
      <c r="N478" s="45"/>
      <c r="Q478" s="3"/>
      <c r="S478" s="3"/>
    </row>
    <row r="479" ht="14.25" customHeight="1">
      <c r="N479" s="45"/>
      <c r="Q479" s="3"/>
      <c r="S479" s="3"/>
    </row>
    <row r="480" ht="14.25" customHeight="1">
      <c r="N480" s="45"/>
      <c r="Q480" s="3"/>
      <c r="S480" s="3"/>
    </row>
    <row r="481" ht="14.25" customHeight="1">
      <c r="N481" s="45"/>
      <c r="Q481" s="3"/>
      <c r="S481" s="3"/>
    </row>
    <row r="482" ht="14.25" customHeight="1">
      <c r="N482" s="45"/>
      <c r="Q482" s="3"/>
      <c r="S482" s="3"/>
    </row>
    <row r="483" ht="14.25" customHeight="1">
      <c r="N483" s="45"/>
      <c r="Q483" s="3"/>
      <c r="S483" s="3"/>
    </row>
    <row r="484" ht="14.25" customHeight="1">
      <c r="N484" s="45"/>
      <c r="Q484" s="3"/>
      <c r="S484" s="3"/>
    </row>
    <row r="485" ht="14.25" customHeight="1">
      <c r="N485" s="45"/>
      <c r="Q485" s="3"/>
      <c r="S485" s="3"/>
    </row>
    <row r="486" ht="14.25" customHeight="1">
      <c r="N486" s="45"/>
      <c r="Q486" s="3"/>
      <c r="S486" s="3"/>
    </row>
    <row r="487" ht="14.25" customHeight="1">
      <c r="N487" s="45"/>
      <c r="Q487" s="3"/>
      <c r="S487" s="3"/>
    </row>
    <row r="488" ht="14.25" customHeight="1">
      <c r="N488" s="45"/>
      <c r="Q488" s="3"/>
      <c r="S488" s="3"/>
    </row>
    <row r="489" ht="14.25" customHeight="1">
      <c r="N489" s="45"/>
      <c r="Q489" s="3"/>
      <c r="S489" s="3"/>
    </row>
    <row r="490" ht="14.25" customHeight="1">
      <c r="N490" s="45"/>
      <c r="Q490" s="3"/>
      <c r="S490" s="3"/>
    </row>
    <row r="491" ht="14.25" customHeight="1">
      <c r="N491" s="45"/>
      <c r="Q491" s="3"/>
      <c r="S491" s="3"/>
    </row>
    <row r="492" ht="14.25" customHeight="1">
      <c r="N492" s="45"/>
      <c r="Q492" s="3"/>
      <c r="S492" s="3"/>
    </row>
    <row r="493" ht="14.25" customHeight="1">
      <c r="N493" s="45"/>
      <c r="Q493" s="3"/>
      <c r="S493" s="3"/>
    </row>
    <row r="494" ht="14.25" customHeight="1">
      <c r="N494" s="45"/>
      <c r="Q494" s="3"/>
      <c r="S494" s="3"/>
    </row>
    <row r="495" ht="14.25" customHeight="1">
      <c r="N495" s="45"/>
      <c r="Q495" s="3"/>
      <c r="S495" s="3"/>
    </row>
    <row r="496" ht="14.25" customHeight="1">
      <c r="N496" s="45"/>
      <c r="Q496" s="3"/>
      <c r="S496" s="3"/>
    </row>
    <row r="497" ht="14.25" customHeight="1">
      <c r="N497" s="45"/>
      <c r="Q497" s="3"/>
      <c r="S497" s="3"/>
    </row>
    <row r="498" ht="14.25" customHeight="1">
      <c r="N498" s="45"/>
      <c r="Q498" s="3"/>
      <c r="S498" s="3"/>
    </row>
    <row r="499" ht="14.25" customHeight="1">
      <c r="N499" s="45"/>
      <c r="Q499" s="3"/>
      <c r="S499" s="3"/>
    </row>
    <row r="500" ht="14.25" customHeight="1">
      <c r="N500" s="45"/>
      <c r="Q500" s="3"/>
      <c r="S500" s="3"/>
    </row>
    <row r="501" ht="14.25" customHeight="1">
      <c r="N501" s="45"/>
      <c r="Q501" s="3"/>
      <c r="S501" s="3"/>
    </row>
    <row r="502" ht="14.25" customHeight="1">
      <c r="N502" s="45"/>
      <c r="Q502" s="3"/>
      <c r="S502" s="3"/>
    </row>
    <row r="503" ht="14.25" customHeight="1">
      <c r="N503" s="45"/>
      <c r="Q503" s="3"/>
      <c r="S503" s="3"/>
    </row>
    <row r="504" ht="14.25" customHeight="1">
      <c r="N504" s="45"/>
      <c r="Q504" s="3"/>
      <c r="S504" s="3"/>
    </row>
    <row r="505" ht="14.25" customHeight="1">
      <c r="N505" s="45"/>
      <c r="Q505" s="3"/>
      <c r="S505" s="3"/>
    </row>
    <row r="506" ht="14.25" customHeight="1">
      <c r="N506" s="45"/>
      <c r="Q506" s="3"/>
      <c r="S506" s="3"/>
    </row>
    <row r="507" ht="14.25" customHeight="1">
      <c r="N507" s="45"/>
      <c r="Q507" s="3"/>
      <c r="S507" s="3"/>
    </row>
    <row r="508" ht="14.25" customHeight="1">
      <c r="N508" s="45"/>
      <c r="Q508" s="3"/>
      <c r="S508" s="3"/>
    </row>
    <row r="509" ht="14.25" customHeight="1">
      <c r="N509" s="45"/>
      <c r="Q509" s="3"/>
      <c r="S509" s="3"/>
    </row>
    <row r="510" ht="14.25" customHeight="1">
      <c r="N510" s="45"/>
      <c r="Q510" s="3"/>
      <c r="S510" s="3"/>
    </row>
    <row r="511" ht="14.25" customHeight="1">
      <c r="N511" s="45"/>
      <c r="Q511" s="3"/>
      <c r="S511" s="3"/>
    </row>
    <row r="512" ht="14.25" customHeight="1">
      <c r="N512" s="45"/>
      <c r="Q512" s="3"/>
      <c r="S512" s="3"/>
    </row>
    <row r="513" ht="14.25" customHeight="1">
      <c r="N513" s="45"/>
      <c r="Q513" s="3"/>
      <c r="S513" s="3"/>
    </row>
    <row r="514" ht="14.25" customHeight="1">
      <c r="N514" s="45"/>
      <c r="Q514" s="3"/>
      <c r="S514" s="3"/>
    </row>
    <row r="515" ht="14.25" customHeight="1">
      <c r="N515" s="45"/>
      <c r="Q515" s="3"/>
      <c r="S515" s="3"/>
    </row>
    <row r="516" ht="14.25" customHeight="1">
      <c r="N516" s="45"/>
      <c r="Q516" s="3"/>
      <c r="S516" s="3"/>
    </row>
    <row r="517" ht="14.25" customHeight="1">
      <c r="N517" s="45"/>
      <c r="Q517" s="3"/>
      <c r="S517" s="3"/>
    </row>
    <row r="518" ht="14.25" customHeight="1">
      <c r="N518" s="45"/>
      <c r="Q518" s="3"/>
      <c r="S518" s="3"/>
    </row>
    <row r="519" ht="14.25" customHeight="1">
      <c r="N519" s="45"/>
      <c r="Q519" s="3"/>
      <c r="S519" s="3"/>
    </row>
    <row r="520" ht="14.25" customHeight="1">
      <c r="N520" s="45"/>
      <c r="Q520" s="3"/>
      <c r="S520" s="3"/>
    </row>
    <row r="521" ht="14.25" customHeight="1">
      <c r="N521" s="45"/>
      <c r="Q521" s="3"/>
      <c r="S521" s="3"/>
    </row>
    <row r="522" ht="14.25" customHeight="1">
      <c r="N522" s="45"/>
      <c r="Q522" s="3"/>
      <c r="S522" s="3"/>
    </row>
    <row r="523" ht="14.25" customHeight="1">
      <c r="N523" s="45"/>
      <c r="Q523" s="3"/>
      <c r="S523" s="3"/>
    </row>
    <row r="524" ht="14.25" customHeight="1">
      <c r="N524" s="45"/>
      <c r="Q524" s="3"/>
      <c r="S524" s="3"/>
    </row>
    <row r="525" ht="14.25" customHeight="1">
      <c r="N525" s="45"/>
      <c r="Q525" s="3"/>
      <c r="S525" s="3"/>
    </row>
    <row r="526" ht="14.25" customHeight="1">
      <c r="N526" s="45"/>
      <c r="Q526" s="3"/>
      <c r="S526" s="3"/>
    </row>
    <row r="527" ht="14.25" customHeight="1">
      <c r="N527" s="45"/>
      <c r="Q527" s="3"/>
      <c r="S527" s="3"/>
    </row>
    <row r="528" ht="14.25" customHeight="1">
      <c r="N528" s="45"/>
      <c r="Q528" s="3"/>
      <c r="S528" s="3"/>
    </row>
    <row r="529" ht="14.25" customHeight="1">
      <c r="N529" s="45"/>
      <c r="Q529" s="3"/>
      <c r="S529" s="3"/>
    </row>
    <row r="530" ht="14.25" customHeight="1">
      <c r="N530" s="45"/>
      <c r="Q530" s="3"/>
      <c r="S530" s="3"/>
    </row>
    <row r="531" ht="14.25" customHeight="1">
      <c r="N531" s="45"/>
      <c r="Q531" s="3"/>
      <c r="S531" s="3"/>
    </row>
    <row r="532" ht="14.25" customHeight="1">
      <c r="N532" s="45"/>
      <c r="Q532" s="3"/>
      <c r="S532" s="3"/>
    </row>
    <row r="533" ht="14.25" customHeight="1">
      <c r="N533" s="45"/>
      <c r="Q533" s="3"/>
      <c r="S533" s="3"/>
    </row>
    <row r="534" ht="14.25" customHeight="1">
      <c r="N534" s="45"/>
      <c r="Q534" s="3"/>
      <c r="S534" s="3"/>
    </row>
    <row r="535" ht="14.25" customHeight="1">
      <c r="N535" s="45"/>
      <c r="Q535" s="3"/>
      <c r="S535" s="3"/>
    </row>
    <row r="536" ht="14.25" customHeight="1">
      <c r="N536" s="45"/>
      <c r="Q536" s="3"/>
      <c r="S536" s="3"/>
    </row>
    <row r="537" ht="14.25" customHeight="1">
      <c r="N537" s="45"/>
      <c r="Q537" s="3"/>
      <c r="S537" s="3"/>
    </row>
    <row r="538" ht="14.25" customHeight="1">
      <c r="N538" s="45"/>
      <c r="Q538" s="3"/>
      <c r="S538" s="3"/>
    </row>
    <row r="539" ht="14.25" customHeight="1">
      <c r="N539" s="45"/>
      <c r="Q539" s="3"/>
      <c r="S539" s="3"/>
    </row>
    <row r="540" ht="14.25" customHeight="1">
      <c r="N540" s="45"/>
      <c r="Q540" s="3"/>
      <c r="S540" s="3"/>
    </row>
    <row r="541" ht="14.25" customHeight="1">
      <c r="N541" s="45"/>
      <c r="Q541" s="3"/>
      <c r="S541" s="3"/>
    </row>
    <row r="542" ht="14.25" customHeight="1">
      <c r="N542" s="45"/>
      <c r="Q542" s="3"/>
      <c r="S542" s="3"/>
    </row>
    <row r="543" ht="14.25" customHeight="1">
      <c r="N543" s="45"/>
      <c r="Q543" s="3"/>
      <c r="S543" s="3"/>
    </row>
    <row r="544" ht="14.25" customHeight="1">
      <c r="N544" s="45"/>
      <c r="Q544" s="3"/>
      <c r="S544" s="3"/>
    </row>
    <row r="545" ht="14.25" customHeight="1">
      <c r="N545" s="45"/>
      <c r="Q545" s="3"/>
      <c r="S545" s="3"/>
    </row>
    <row r="546" ht="14.25" customHeight="1">
      <c r="N546" s="45"/>
      <c r="Q546" s="3"/>
      <c r="S546" s="3"/>
    </row>
    <row r="547" ht="14.25" customHeight="1">
      <c r="N547" s="45"/>
      <c r="Q547" s="3"/>
      <c r="S547" s="3"/>
    </row>
    <row r="548" ht="14.25" customHeight="1">
      <c r="N548" s="45"/>
      <c r="Q548" s="3"/>
      <c r="S548" s="3"/>
    </row>
    <row r="549" ht="14.25" customHeight="1">
      <c r="N549" s="45"/>
      <c r="Q549" s="3"/>
      <c r="S549" s="3"/>
    </row>
    <row r="550" ht="14.25" customHeight="1">
      <c r="N550" s="45"/>
      <c r="Q550" s="3"/>
      <c r="S550" s="3"/>
    </row>
    <row r="551" ht="14.25" customHeight="1">
      <c r="N551" s="45"/>
      <c r="Q551" s="3"/>
      <c r="S551" s="3"/>
    </row>
    <row r="552" ht="14.25" customHeight="1">
      <c r="N552" s="45"/>
      <c r="Q552" s="3"/>
      <c r="S552" s="3"/>
    </row>
    <row r="553" ht="14.25" customHeight="1">
      <c r="N553" s="45"/>
      <c r="Q553" s="3"/>
      <c r="S553" s="3"/>
    </row>
    <row r="554" ht="14.25" customHeight="1">
      <c r="N554" s="45"/>
      <c r="Q554" s="3"/>
      <c r="S554" s="3"/>
    </row>
    <row r="555" ht="14.25" customHeight="1">
      <c r="N555" s="45"/>
      <c r="Q555" s="3"/>
      <c r="S555" s="3"/>
    </row>
    <row r="556" ht="14.25" customHeight="1">
      <c r="N556" s="45"/>
      <c r="Q556" s="3"/>
      <c r="S556" s="3"/>
    </row>
    <row r="557" ht="14.25" customHeight="1">
      <c r="N557" s="45"/>
      <c r="Q557" s="3"/>
      <c r="S557" s="3"/>
    </row>
    <row r="558" ht="14.25" customHeight="1">
      <c r="N558" s="45"/>
      <c r="Q558" s="3"/>
      <c r="S558" s="3"/>
    </row>
    <row r="559" ht="14.25" customHeight="1">
      <c r="N559" s="45"/>
      <c r="Q559" s="3"/>
      <c r="S559" s="3"/>
    </row>
    <row r="560" ht="14.25" customHeight="1">
      <c r="N560" s="45"/>
      <c r="Q560" s="3"/>
      <c r="S560" s="3"/>
    </row>
    <row r="561" ht="14.25" customHeight="1">
      <c r="N561" s="45"/>
      <c r="Q561" s="3"/>
      <c r="S561" s="3"/>
    </row>
    <row r="562" ht="14.25" customHeight="1">
      <c r="N562" s="45"/>
      <c r="Q562" s="3"/>
      <c r="S562" s="3"/>
    </row>
    <row r="563" ht="14.25" customHeight="1">
      <c r="N563" s="45"/>
      <c r="Q563" s="3"/>
      <c r="S563" s="3"/>
    </row>
    <row r="564" ht="14.25" customHeight="1">
      <c r="N564" s="45"/>
      <c r="Q564" s="3"/>
      <c r="S564" s="3"/>
    </row>
    <row r="565" ht="14.25" customHeight="1">
      <c r="N565" s="45"/>
      <c r="Q565" s="3"/>
      <c r="S565" s="3"/>
    </row>
    <row r="566" ht="14.25" customHeight="1">
      <c r="N566" s="45"/>
      <c r="Q566" s="3"/>
      <c r="S566" s="3"/>
    </row>
    <row r="567" ht="14.25" customHeight="1">
      <c r="N567" s="45"/>
      <c r="Q567" s="3"/>
      <c r="S567" s="3"/>
    </row>
    <row r="568" ht="14.25" customHeight="1">
      <c r="N568" s="45"/>
      <c r="Q568" s="3"/>
      <c r="S568" s="3"/>
    </row>
    <row r="569" ht="14.25" customHeight="1">
      <c r="N569" s="45"/>
      <c r="Q569" s="3"/>
      <c r="S569" s="3"/>
    </row>
    <row r="570" ht="14.25" customHeight="1">
      <c r="N570" s="45"/>
      <c r="Q570" s="3"/>
      <c r="S570" s="3"/>
    </row>
    <row r="571" ht="14.25" customHeight="1">
      <c r="N571" s="45"/>
      <c r="Q571" s="3"/>
      <c r="S571" s="3"/>
    </row>
    <row r="572" ht="14.25" customHeight="1">
      <c r="N572" s="45"/>
      <c r="Q572" s="3"/>
      <c r="S572" s="3"/>
    </row>
    <row r="573" ht="14.25" customHeight="1">
      <c r="N573" s="45"/>
      <c r="Q573" s="3"/>
      <c r="S573" s="3"/>
    </row>
    <row r="574" ht="14.25" customHeight="1">
      <c r="N574" s="45"/>
      <c r="Q574" s="3"/>
      <c r="S574" s="3"/>
    </row>
    <row r="575" ht="14.25" customHeight="1">
      <c r="N575" s="45"/>
      <c r="Q575" s="3"/>
      <c r="S575" s="3"/>
    </row>
    <row r="576" ht="14.25" customHeight="1">
      <c r="N576" s="45"/>
      <c r="Q576" s="3"/>
      <c r="S576" s="3"/>
    </row>
    <row r="577" ht="14.25" customHeight="1">
      <c r="N577" s="45"/>
      <c r="Q577" s="3"/>
      <c r="S577" s="3"/>
    </row>
    <row r="578" ht="14.25" customHeight="1">
      <c r="N578" s="45"/>
      <c r="Q578" s="3"/>
      <c r="S578" s="3"/>
    </row>
    <row r="579" ht="14.25" customHeight="1">
      <c r="N579" s="45"/>
      <c r="Q579" s="3"/>
      <c r="S579" s="3"/>
    </row>
    <row r="580" ht="14.25" customHeight="1">
      <c r="N580" s="45"/>
      <c r="Q580" s="3"/>
      <c r="S580" s="3"/>
    </row>
    <row r="581" ht="14.25" customHeight="1">
      <c r="N581" s="45"/>
      <c r="Q581" s="3"/>
      <c r="S581" s="3"/>
    </row>
    <row r="582" ht="14.25" customHeight="1">
      <c r="N582" s="45"/>
      <c r="Q582" s="3"/>
      <c r="S582" s="3"/>
    </row>
    <row r="583" ht="14.25" customHeight="1">
      <c r="N583" s="45"/>
      <c r="Q583" s="3"/>
      <c r="S583" s="3"/>
    </row>
    <row r="584" ht="14.25" customHeight="1">
      <c r="N584" s="45"/>
      <c r="Q584" s="3"/>
      <c r="S584" s="3"/>
    </row>
    <row r="585" ht="14.25" customHeight="1">
      <c r="N585" s="45"/>
      <c r="Q585" s="3"/>
      <c r="S585" s="3"/>
    </row>
    <row r="586" ht="14.25" customHeight="1">
      <c r="N586" s="45"/>
      <c r="Q586" s="3"/>
      <c r="S586" s="3"/>
    </row>
    <row r="587" ht="14.25" customHeight="1">
      <c r="N587" s="45"/>
      <c r="Q587" s="3"/>
      <c r="S587" s="3"/>
    </row>
    <row r="588" ht="14.25" customHeight="1">
      <c r="N588" s="45"/>
      <c r="Q588" s="3"/>
      <c r="S588" s="3"/>
    </row>
    <row r="589" ht="14.25" customHeight="1">
      <c r="N589" s="45"/>
      <c r="Q589" s="3"/>
      <c r="S589" s="3"/>
    </row>
    <row r="590" ht="14.25" customHeight="1">
      <c r="N590" s="45"/>
      <c r="Q590" s="3"/>
      <c r="S590" s="3"/>
    </row>
    <row r="591" ht="14.25" customHeight="1">
      <c r="N591" s="45"/>
      <c r="Q591" s="3"/>
      <c r="S591" s="3"/>
    </row>
    <row r="592" ht="14.25" customHeight="1">
      <c r="N592" s="45"/>
      <c r="Q592" s="3"/>
      <c r="S592" s="3"/>
    </row>
    <row r="593" ht="14.25" customHeight="1">
      <c r="N593" s="45"/>
      <c r="Q593" s="3"/>
      <c r="S593" s="3"/>
    </row>
    <row r="594" ht="14.25" customHeight="1">
      <c r="N594" s="45"/>
      <c r="Q594" s="3"/>
      <c r="S594" s="3"/>
    </row>
    <row r="595" ht="14.25" customHeight="1">
      <c r="N595" s="45"/>
      <c r="Q595" s="3"/>
      <c r="S595" s="3"/>
    </row>
    <row r="596" ht="14.25" customHeight="1">
      <c r="N596" s="45"/>
      <c r="Q596" s="3"/>
      <c r="S596" s="3"/>
    </row>
    <row r="597" ht="14.25" customHeight="1">
      <c r="N597" s="45"/>
      <c r="Q597" s="3"/>
      <c r="S597" s="3"/>
    </row>
    <row r="598" ht="14.25" customHeight="1">
      <c r="N598" s="45"/>
      <c r="Q598" s="3"/>
      <c r="S598" s="3"/>
    </row>
    <row r="599" ht="14.25" customHeight="1">
      <c r="N599" s="45"/>
      <c r="Q599" s="3"/>
      <c r="S599" s="3"/>
    </row>
    <row r="600" ht="14.25" customHeight="1">
      <c r="N600" s="45"/>
      <c r="Q600" s="3"/>
      <c r="S600" s="3"/>
    </row>
    <row r="601" ht="14.25" customHeight="1">
      <c r="N601" s="45"/>
      <c r="Q601" s="3"/>
      <c r="S601" s="3"/>
    </row>
    <row r="602" ht="14.25" customHeight="1">
      <c r="N602" s="45"/>
      <c r="Q602" s="3"/>
      <c r="S602" s="3"/>
    </row>
    <row r="603" ht="14.25" customHeight="1">
      <c r="N603" s="45"/>
      <c r="Q603" s="3"/>
      <c r="S603" s="3"/>
    </row>
    <row r="604" ht="14.25" customHeight="1">
      <c r="N604" s="45"/>
      <c r="Q604" s="3"/>
      <c r="S604" s="3"/>
    </row>
    <row r="605" ht="14.25" customHeight="1">
      <c r="N605" s="45"/>
      <c r="Q605" s="3"/>
      <c r="S605" s="3"/>
    </row>
    <row r="606" ht="14.25" customHeight="1">
      <c r="N606" s="45"/>
      <c r="Q606" s="3"/>
      <c r="S606" s="3"/>
    </row>
    <row r="607" ht="14.25" customHeight="1">
      <c r="N607" s="45"/>
      <c r="Q607" s="3"/>
      <c r="S607" s="3"/>
    </row>
    <row r="608" ht="14.25" customHeight="1">
      <c r="N608" s="45"/>
      <c r="Q608" s="3"/>
      <c r="S608" s="3"/>
    </row>
    <row r="609" ht="14.25" customHeight="1">
      <c r="N609" s="45"/>
      <c r="Q609" s="3"/>
      <c r="S609" s="3"/>
    </row>
    <row r="610" ht="14.25" customHeight="1">
      <c r="N610" s="45"/>
      <c r="Q610" s="3"/>
      <c r="S610" s="3"/>
    </row>
    <row r="611" ht="14.25" customHeight="1">
      <c r="N611" s="45"/>
      <c r="Q611" s="3"/>
      <c r="S611" s="3"/>
    </row>
    <row r="612" ht="14.25" customHeight="1">
      <c r="N612" s="45"/>
      <c r="Q612" s="3"/>
      <c r="S612" s="3"/>
    </row>
    <row r="613" ht="14.25" customHeight="1">
      <c r="N613" s="45"/>
      <c r="Q613" s="3"/>
      <c r="S613" s="3"/>
    </row>
    <row r="614" ht="14.25" customHeight="1">
      <c r="N614" s="45"/>
      <c r="Q614" s="3"/>
      <c r="S614" s="3"/>
    </row>
    <row r="615" ht="14.25" customHeight="1">
      <c r="N615" s="45"/>
      <c r="Q615" s="3"/>
      <c r="S615" s="3"/>
    </row>
    <row r="616" ht="14.25" customHeight="1">
      <c r="N616" s="45"/>
      <c r="Q616" s="3"/>
      <c r="S616" s="3"/>
    </row>
    <row r="617" ht="14.25" customHeight="1">
      <c r="N617" s="45"/>
      <c r="Q617" s="3"/>
      <c r="S617" s="3"/>
    </row>
    <row r="618" ht="14.25" customHeight="1">
      <c r="N618" s="45"/>
      <c r="Q618" s="3"/>
      <c r="S618" s="3"/>
    </row>
    <row r="619" ht="14.25" customHeight="1">
      <c r="N619" s="45"/>
      <c r="Q619" s="3"/>
      <c r="S619" s="3"/>
    </row>
    <row r="620" ht="14.25" customHeight="1">
      <c r="N620" s="45"/>
      <c r="Q620" s="3"/>
      <c r="S620" s="3"/>
    </row>
    <row r="621" ht="14.25" customHeight="1">
      <c r="N621" s="45"/>
      <c r="Q621" s="3"/>
      <c r="S621" s="3"/>
    </row>
    <row r="622" ht="14.25" customHeight="1">
      <c r="N622" s="45"/>
      <c r="Q622" s="3"/>
      <c r="S622" s="3"/>
    </row>
    <row r="623" ht="14.25" customHeight="1">
      <c r="N623" s="45"/>
      <c r="Q623" s="3"/>
      <c r="S623" s="3"/>
    </row>
    <row r="624" ht="14.25" customHeight="1">
      <c r="N624" s="45"/>
      <c r="Q624" s="3"/>
      <c r="S624" s="3"/>
    </row>
    <row r="625" ht="14.25" customHeight="1">
      <c r="N625" s="45"/>
      <c r="Q625" s="3"/>
      <c r="S625" s="3"/>
    </row>
    <row r="626" ht="14.25" customHeight="1">
      <c r="N626" s="45"/>
      <c r="Q626" s="3"/>
      <c r="S626" s="3"/>
    </row>
    <row r="627" ht="14.25" customHeight="1">
      <c r="N627" s="45"/>
      <c r="Q627" s="3"/>
      <c r="S627" s="3"/>
    </row>
    <row r="628" ht="14.25" customHeight="1">
      <c r="N628" s="45"/>
      <c r="Q628" s="3"/>
      <c r="S628" s="3"/>
    </row>
    <row r="629" ht="14.25" customHeight="1">
      <c r="N629" s="45"/>
      <c r="Q629" s="3"/>
      <c r="S629" s="3"/>
    </row>
    <row r="630" ht="14.25" customHeight="1">
      <c r="N630" s="45"/>
      <c r="Q630" s="3"/>
      <c r="S630" s="3"/>
    </row>
    <row r="631" ht="14.25" customHeight="1">
      <c r="N631" s="45"/>
      <c r="Q631" s="3"/>
      <c r="S631" s="3"/>
    </row>
    <row r="632" ht="14.25" customHeight="1">
      <c r="N632" s="45"/>
      <c r="Q632" s="3"/>
      <c r="S632" s="3"/>
    </row>
    <row r="633" ht="14.25" customHeight="1">
      <c r="N633" s="45"/>
      <c r="Q633" s="3"/>
      <c r="S633" s="3"/>
    </row>
    <row r="634" ht="14.25" customHeight="1">
      <c r="N634" s="45"/>
      <c r="Q634" s="3"/>
      <c r="S634" s="3"/>
    </row>
    <row r="635" ht="14.25" customHeight="1">
      <c r="N635" s="45"/>
      <c r="Q635" s="3"/>
      <c r="S635" s="3"/>
    </row>
    <row r="636" ht="14.25" customHeight="1">
      <c r="N636" s="45"/>
      <c r="Q636" s="3"/>
      <c r="S636" s="3"/>
    </row>
    <row r="637" ht="14.25" customHeight="1">
      <c r="N637" s="45"/>
      <c r="Q637" s="3"/>
      <c r="S637" s="3"/>
    </row>
    <row r="638" ht="14.25" customHeight="1">
      <c r="N638" s="45"/>
      <c r="Q638" s="3"/>
      <c r="S638" s="3"/>
    </row>
    <row r="639" ht="14.25" customHeight="1">
      <c r="N639" s="45"/>
      <c r="Q639" s="3"/>
      <c r="S639" s="3"/>
    </row>
    <row r="640" ht="14.25" customHeight="1">
      <c r="N640" s="45"/>
      <c r="Q640" s="3"/>
      <c r="S640" s="3"/>
    </row>
    <row r="641" ht="14.25" customHeight="1">
      <c r="N641" s="45"/>
      <c r="Q641" s="3"/>
      <c r="S641" s="3"/>
    </row>
    <row r="642" ht="14.25" customHeight="1">
      <c r="N642" s="45"/>
      <c r="Q642" s="3"/>
      <c r="S642" s="3"/>
    </row>
    <row r="643" ht="14.25" customHeight="1">
      <c r="N643" s="45"/>
      <c r="Q643" s="3"/>
      <c r="S643" s="3"/>
    </row>
    <row r="644" ht="14.25" customHeight="1">
      <c r="N644" s="45"/>
      <c r="Q644" s="3"/>
      <c r="S644" s="3"/>
    </row>
    <row r="645" ht="14.25" customHeight="1">
      <c r="N645" s="45"/>
      <c r="Q645" s="3"/>
      <c r="S645" s="3"/>
    </row>
    <row r="646" ht="14.25" customHeight="1">
      <c r="N646" s="45"/>
      <c r="Q646" s="3"/>
      <c r="S646" s="3"/>
    </row>
    <row r="647" ht="14.25" customHeight="1">
      <c r="N647" s="45"/>
      <c r="Q647" s="3"/>
      <c r="S647" s="3"/>
    </row>
    <row r="648" ht="14.25" customHeight="1">
      <c r="N648" s="45"/>
      <c r="Q648" s="3"/>
      <c r="S648" s="3"/>
    </row>
    <row r="649" ht="14.25" customHeight="1">
      <c r="N649" s="45"/>
      <c r="Q649" s="3"/>
      <c r="S649" s="3"/>
    </row>
    <row r="650" ht="14.25" customHeight="1">
      <c r="N650" s="45"/>
      <c r="Q650" s="3"/>
      <c r="S650" s="3"/>
    </row>
    <row r="651" ht="14.25" customHeight="1">
      <c r="N651" s="45"/>
      <c r="Q651" s="3"/>
      <c r="S651" s="3"/>
    </row>
    <row r="652" ht="14.25" customHeight="1">
      <c r="N652" s="45"/>
      <c r="Q652" s="3"/>
      <c r="S652" s="3"/>
    </row>
    <row r="653" ht="14.25" customHeight="1">
      <c r="N653" s="45"/>
      <c r="Q653" s="3"/>
      <c r="S653" s="3"/>
    </row>
    <row r="654" ht="14.25" customHeight="1">
      <c r="N654" s="45"/>
      <c r="Q654" s="3"/>
      <c r="S654" s="3"/>
    </row>
    <row r="655" ht="14.25" customHeight="1">
      <c r="N655" s="45"/>
      <c r="Q655" s="3"/>
      <c r="S655" s="3"/>
    </row>
    <row r="656" ht="14.25" customHeight="1">
      <c r="N656" s="45"/>
      <c r="Q656" s="3"/>
      <c r="S656" s="3"/>
    </row>
    <row r="657" ht="14.25" customHeight="1">
      <c r="N657" s="45"/>
      <c r="Q657" s="3"/>
      <c r="S657" s="3"/>
    </row>
    <row r="658" ht="14.25" customHeight="1">
      <c r="N658" s="45"/>
      <c r="Q658" s="3"/>
      <c r="S658" s="3"/>
    </row>
    <row r="659" ht="14.25" customHeight="1">
      <c r="N659" s="45"/>
      <c r="Q659" s="3"/>
      <c r="S659" s="3"/>
    </row>
    <row r="660" ht="14.25" customHeight="1">
      <c r="N660" s="45"/>
      <c r="Q660" s="3"/>
      <c r="S660" s="3"/>
    </row>
    <row r="661" ht="14.25" customHeight="1">
      <c r="N661" s="45"/>
      <c r="Q661" s="3"/>
      <c r="S661" s="3"/>
    </row>
    <row r="662" ht="14.25" customHeight="1">
      <c r="N662" s="45"/>
      <c r="Q662" s="3"/>
      <c r="S662" s="3"/>
    </row>
    <row r="663" ht="14.25" customHeight="1">
      <c r="N663" s="45"/>
      <c r="Q663" s="3"/>
      <c r="S663" s="3"/>
    </row>
    <row r="664" ht="14.25" customHeight="1">
      <c r="N664" s="45"/>
      <c r="Q664" s="3"/>
      <c r="S664" s="3"/>
    </row>
    <row r="665" ht="14.25" customHeight="1">
      <c r="N665" s="45"/>
      <c r="Q665" s="3"/>
      <c r="S665" s="3"/>
    </row>
    <row r="666" ht="14.25" customHeight="1">
      <c r="N666" s="45"/>
      <c r="Q666" s="3"/>
      <c r="S666" s="3"/>
    </row>
    <row r="667" ht="14.25" customHeight="1">
      <c r="N667" s="45"/>
      <c r="Q667" s="3"/>
      <c r="S667" s="3"/>
    </row>
    <row r="668" ht="14.25" customHeight="1">
      <c r="N668" s="45"/>
      <c r="Q668" s="3"/>
      <c r="S668" s="3"/>
    </row>
    <row r="669" ht="14.25" customHeight="1">
      <c r="N669" s="45"/>
      <c r="Q669" s="3"/>
      <c r="S669" s="3"/>
    </row>
    <row r="670" ht="14.25" customHeight="1">
      <c r="N670" s="45"/>
      <c r="Q670" s="3"/>
      <c r="S670" s="3"/>
    </row>
    <row r="671" ht="14.25" customHeight="1">
      <c r="N671" s="45"/>
      <c r="Q671" s="3"/>
      <c r="S671" s="3"/>
    </row>
    <row r="672" ht="14.25" customHeight="1">
      <c r="N672" s="45"/>
      <c r="Q672" s="3"/>
      <c r="S672" s="3"/>
    </row>
    <row r="673" ht="14.25" customHeight="1">
      <c r="N673" s="45"/>
      <c r="Q673" s="3"/>
      <c r="S673" s="3"/>
    </row>
    <row r="674" ht="14.25" customHeight="1">
      <c r="N674" s="45"/>
      <c r="Q674" s="3"/>
      <c r="S674" s="3"/>
    </row>
    <row r="675" ht="14.25" customHeight="1">
      <c r="N675" s="45"/>
      <c r="Q675" s="3"/>
      <c r="S675" s="3"/>
    </row>
    <row r="676" ht="14.25" customHeight="1">
      <c r="N676" s="45"/>
      <c r="Q676" s="3"/>
      <c r="S676" s="3"/>
    </row>
    <row r="677" ht="14.25" customHeight="1">
      <c r="N677" s="45"/>
      <c r="Q677" s="3"/>
      <c r="S677" s="3"/>
    </row>
    <row r="678" ht="14.25" customHeight="1">
      <c r="N678" s="45"/>
      <c r="Q678" s="3"/>
      <c r="S678" s="3"/>
    </row>
    <row r="679" ht="14.25" customHeight="1">
      <c r="N679" s="45"/>
      <c r="Q679" s="3"/>
      <c r="S679" s="3"/>
    </row>
    <row r="680" ht="14.25" customHeight="1">
      <c r="N680" s="45"/>
      <c r="Q680" s="3"/>
      <c r="S680" s="3"/>
    </row>
    <row r="681" ht="14.25" customHeight="1">
      <c r="N681" s="45"/>
      <c r="Q681" s="3"/>
      <c r="S681" s="3"/>
    </row>
    <row r="682" ht="14.25" customHeight="1">
      <c r="N682" s="45"/>
      <c r="Q682" s="3"/>
      <c r="S682" s="3"/>
    </row>
    <row r="683" ht="14.25" customHeight="1">
      <c r="N683" s="45"/>
      <c r="Q683" s="3"/>
      <c r="S683" s="3"/>
    </row>
    <row r="684" ht="14.25" customHeight="1">
      <c r="N684" s="45"/>
      <c r="Q684" s="3"/>
      <c r="S684" s="3"/>
    </row>
    <row r="685" ht="14.25" customHeight="1">
      <c r="N685" s="45"/>
      <c r="Q685" s="3"/>
      <c r="S685" s="3"/>
    </row>
    <row r="686" ht="14.25" customHeight="1">
      <c r="N686" s="45"/>
      <c r="Q686" s="3"/>
      <c r="S686" s="3"/>
    </row>
    <row r="687" ht="14.25" customHeight="1">
      <c r="N687" s="45"/>
      <c r="Q687" s="3"/>
      <c r="S687" s="3"/>
    </row>
    <row r="688" ht="14.25" customHeight="1">
      <c r="N688" s="45"/>
      <c r="Q688" s="3"/>
      <c r="S688" s="3"/>
    </row>
    <row r="689" ht="14.25" customHeight="1">
      <c r="N689" s="45"/>
      <c r="Q689" s="3"/>
      <c r="S689" s="3"/>
    </row>
    <row r="690" ht="14.25" customHeight="1">
      <c r="N690" s="45"/>
      <c r="Q690" s="3"/>
      <c r="S690" s="3"/>
    </row>
    <row r="691" ht="14.25" customHeight="1">
      <c r="N691" s="45"/>
      <c r="Q691" s="3"/>
      <c r="S691" s="3"/>
    </row>
    <row r="692" ht="14.25" customHeight="1">
      <c r="N692" s="45"/>
      <c r="Q692" s="3"/>
      <c r="S692" s="3"/>
    </row>
    <row r="693" ht="14.25" customHeight="1">
      <c r="N693" s="45"/>
      <c r="Q693" s="3"/>
      <c r="S693" s="3"/>
    </row>
    <row r="694" ht="14.25" customHeight="1">
      <c r="N694" s="45"/>
      <c r="Q694" s="3"/>
      <c r="S694" s="3"/>
    </row>
    <row r="695" ht="14.25" customHeight="1">
      <c r="N695" s="45"/>
      <c r="Q695" s="3"/>
      <c r="S695" s="3"/>
    </row>
    <row r="696" ht="14.25" customHeight="1">
      <c r="N696" s="45"/>
      <c r="Q696" s="3"/>
      <c r="S696" s="3"/>
    </row>
    <row r="697" ht="14.25" customHeight="1">
      <c r="N697" s="45"/>
      <c r="Q697" s="3"/>
      <c r="S697" s="3"/>
    </row>
    <row r="698" ht="14.25" customHeight="1">
      <c r="N698" s="45"/>
      <c r="Q698" s="3"/>
      <c r="S698" s="3"/>
    </row>
    <row r="699" ht="14.25" customHeight="1">
      <c r="N699" s="45"/>
      <c r="Q699" s="3"/>
      <c r="S699" s="3"/>
    </row>
    <row r="700" ht="14.25" customHeight="1">
      <c r="N700" s="45"/>
      <c r="Q700" s="3"/>
      <c r="S700" s="3"/>
    </row>
    <row r="701" ht="14.25" customHeight="1">
      <c r="N701" s="45"/>
      <c r="Q701" s="3"/>
      <c r="S701" s="3"/>
    </row>
    <row r="702" ht="14.25" customHeight="1">
      <c r="N702" s="45"/>
      <c r="Q702" s="3"/>
      <c r="S702" s="3"/>
    </row>
    <row r="703" ht="14.25" customHeight="1">
      <c r="N703" s="45"/>
      <c r="Q703" s="3"/>
      <c r="S703" s="3"/>
    </row>
    <row r="704" ht="14.25" customHeight="1">
      <c r="N704" s="45"/>
      <c r="Q704" s="3"/>
      <c r="S704" s="3"/>
    </row>
    <row r="705" ht="14.25" customHeight="1">
      <c r="N705" s="45"/>
      <c r="Q705" s="3"/>
      <c r="S705" s="3"/>
    </row>
    <row r="706" ht="14.25" customHeight="1">
      <c r="N706" s="45"/>
      <c r="Q706" s="3"/>
      <c r="S706" s="3"/>
    </row>
    <row r="707" ht="14.25" customHeight="1">
      <c r="N707" s="45"/>
      <c r="Q707" s="3"/>
      <c r="S707" s="3"/>
    </row>
    <row r="708" ht="14.25" customHeight="1">
      <c r="N708" s="45"/>
      <c r="Q708" s="3"/>
      <c r="S708" s="3"/>
    </row>
    <row r="709" ht="14.25" customHeight="1">
      <c r="N709" s="45"/>
      <c r="Q709" s="3"/>
      <c r="S709" s="3"/>
    </row>
    <row r="710" ht="14.25" customHeight="1">
      <c r="N710" s="45"/>
      <c r="Q710" s="3"/>
      <c r="S710" s="3"/>
    </row>
    <row r="711" ht="14.25" customHeight="1">
      <c r="N711" s="45"/>
      <c r="Q711" s="3"/>
      <c r="S711" s="3"/>
    </row>
    <row r="712" ht="14.25" customHeight="1">
      <c r="N712" s="45"/>
      <c r="Q712" s="3"/>
      <c r="S712" s="3"/>
    </row>
    <row r="713" ht="14.25" customHeight="1">
      <c r="N713" s="45"/>
      <c r="Q713" s="3"/>
      <c r="S713" s="3"/>
    </row>
    <row r="714" ht="14.25" customHeight="1">
      <c r="N714" s="45"/>
      <c r="Q714" s="3"/>
      <c r="S714" s="3"/>
    </row>
    <row r="715" ht="14.25" customHeight="1">
      <c r="N715" s="45"/>
      <c r="Q715" s="3"/>
      <c r="S715" s="3"/>
    </row>
    <row r="716" ht="14.25" customHeight="1">
      <c r="N716" s="45"/>
      <c r="Q716" s="3"/>
      <c r="S716" s="3"/>
    </row>
    <row r="717" ht="14.25" customHeight="1">
      <c r="N717" s="45"/>
      <c r="Q717" s="3"/>
      <c r="S717" s="3"/>
    </row>
    <row r="718" ht="14.25" customHeight="1">
      <c r="N718" s="45"/>
      <c r="Q718" s="3"/>
      <c r="S718" s="3"/>
    </row>
    <row r="719" ht="14.25" customHeight="1">
      <c r="N719" s="45"/>
      <c r="Q719" s="3"/>
      <c r="S719" s="3"/>
    </row>
    <row r="720" ht="14.25" customHeight="1">
      <c r="N720" s="45"/>
      <c r="Q720" s="3"/>
      <c r="S720" s="3"/>
    </row>
    <row r="721" ht="14.25" customHeight="1">
      <c r="N721" s="45"/>
      <c r="Q721" s="3"/>
      <c r="S721" s="3"/>
    </row>
    <row r="722" ht="14.25" customHeight="1">
      <c r="N722" s="45"/>
      <c r="Q722" s="3"/>
      <c r="S722" s="3"/>
    </row>
    <row r="723" ht="14.25" customHeight="1">
      <c r="N723" s="45"/>
      <c r="Q723" s="3"/>
      <c r="S723" s="3"/>
    </row>
    <row r="724" ht="14.25" customHeight="1">
      <c r="N724" s="45"/>
      <c r="Q724" s="3"/>
      <c r="S724" s="3"/>
    </row>
    <row r="725" ht="14.25" customHeight="1">
      <c r="N725" s="45"/>
      <c r="Q725" s="3"/>
      <c r="S725" s="3"/>
    </row>
    <row r="726" ht="14.25" customHeight="1">
      <c r="N726" s="45"/>
      <c r="Q726" s="3"/>
      <c r="S726" s="3"/>
    </row>
    <row r="727" ht="14.25" customHeight="1">
      <c r="N727" s="45"/>
      <c r="Q727" s="3"/>
      <c r="S727" s="3"/>
    </row>
    <row r="728" ht="14.25" customHeight="1">
      <c r="N728" s="45"/>
      <c r="Q728" s="3"/>
      <c r="S728" s="3"/>
    </row>
    <row r="729" ht="14.25" customHeight="1">
      <c r="N729" s="45"/>
      <c r="Q729" s="3"/>
      <c r="S729" s="3"/>
    </row>
    <row r="730" ht="14.25" customHeight="1">
      <c r="N730" s="45"/>
      <c r="Q730" s="3"/>
      <c r="S730" s="3"/>
    </row>
    <row r="731" ht="14.25" customHeight="1">
      <c r="N731" s="45"/>
      <c r="Q731" s="3"/>
      <c r="S731" s="3"/>
    </row>
    <row r="732" ht="14.25" customHeight="1">
      <c r="N732" s="45"/>
      <c r="Q732" s="3"/>
      <c r="S732" s="3"/>
    </row>
    <row r="733" ht="14.25" customHeight="1">
      <c r="N733" s="45"/>
      <c r="Q733" s="3"/>
      <c r="S733" s="3"/>
    </row>
    <row r="734" ht="14.25" customHeight="1">
      <c r="N734" s="45"/>
      <c r="Q734" s="3"/>
      <c r="S734" s="3"/>
    </row>
    <row r="735" ht="14.25" customHeight="1">
      <c r="N735" s="45"/>
      <c r="Q735" s="3"/>
      <c r="S735" s="3"/>
    </row>
    <row r="736" ht="14.25" customHeight="1">
      <c r="N736" s="45"/>
      <c r="Q736" s="3"/>
      <c r="S736" s="3"/>
    </row>
    <row r="737" ht="14.25" customHeight="1">
      <c r="N737" s="45"/>
      <c r="Q737" s="3"/>
      <c r="S737" s="3"/>
    </row>
    <row r="738" ht="14.25" customHeight="1">
      <c r="N738" s="45"/>
      <c r="Q738" s="3"/>
      <c r="S738" s="3"/>
    </row>
    <row r="739" ht="14.25" customHeight="1">
      <c r="N739" s="45"/>
      <c r="Q739" s="3"/>
      <c r="S739" s="3"/>
    </row>
    <row r="740" ht="14.25" customHeight="1">
      <c r="N740" s="45"/>
      <c r="Q740" s="3"/>
      <c r="S740" s="3"/>
    </row>
    <row r="741" ht="14.25" customHeight="1">
      <c r="N741" s="45"/>
      <c r="Q741" s="3"/>
      <c r="S741" s="3"/>
    </row>
    <row r="742" ht="14.25" customHeight="1">
      <c r="N742" s="45"/>
      <c r="Q742" s="3"/>
      <c r="S742" s="3"/>
    </row>
    <row r="743" ht="14.25" customHeight="1">
      <c r="N743" s="45"/>
      <c r="Q743" s="3"/>
      <c r="S743" s="3"/>
    </row>
    <row r="744" ht="14.25" customHeight="1">
      <c r="N744" s="45"/>
      <c r="Q744" s="3"/>
      <c r="S744" s="3"/>
    </row>
    <row r="745" ht="14.25" customHeight="1">
      <c r="N745" s="45"/>
      <c r="Q745" s="3"/>
      <c r="S745" s="3"/>
    </row>
    <row r="746" ht="14.25" customHeight="1">
      <c r="N746" s="45"/>
      <c r="Q746" s="3"/>
      <c r="S746" s="3"/>
    </row>
    <row r="747" ht="14.25" customHeight="1">
      <c r="N747" s="45"/>
      <c r="Q747" s="3"/>
      <c r="S747" s="3"/>
    </row>
    <row r="748" ht="14.25" customHeight="1">
      <c r="N748" s="45"/>
      <c r="Q748" s="3"/>
      <c r="S748" s="3"/>
    </row>
    <row r="749" ht="14.25" customHeight="1">
      <c r="N749" s="45"/>
      <c r="Q749" s="3"/>
      <c r="S749" s="3"/>
    </row>
    <row r="750" ht="14.25" customHeight="1">
      <c r="N750" s="45"/>
      <c r="Q750" s="3"/>
      <c r="S750" s="3"/>
    </row>
    <row r="751" ht="14.25" customHeight="1">
      <c r="N751" s="45"/>
      <c r="Q751" s="3"/>
      <c r="S751" s="3"/>
    </row>
    <row r="752" ht="14.25" customHeight="1">
      <c r="N752" s="45"/>
      <c r="Q752" s="3"/>
      <c r="S752" s="3"/>
    </row>
    <row r="753" ht="14.25" customHeight="1">
      <c r="N753" s="45"/>
      <c r="Q753" s="3"/>
      <c r="S753" s="3"/>
    </row>
    <row r="754" ht="14.25" customHeight="1">
      <c r="N754" s="45"/>
      <c r="Q754" s="3"/>
      <c r="S754" s="3"/>
    </row>
    <row r="755" ht="14.25" customHeight="1">
      <c r="N755" s="45"/>
      <c r="Q755" s="3"/>
      <c r="S755" s="3"/>
    </row>
    <row r="756" ht="14.25" customHeight="1">
      <c r="N756" s="45"/>
      <c r="Q756" s="3"/>
      <c r="S756" s="3"/>
    </row>
    <row r="757" ht="14.25" customHeight="1">
      <c r="N757" s="45"/>
      <c r="Q757" s="3"/>
      <c r="S757" s="3"/>
    </row>
    <row r="758" ht="14.25" customHeight="1">
      <c r="N758" s="45"/>
      <c r="Q758" s="3"/>
      <c r="S758" s="3"/>
    </row>
    <row r="759" ht="14.25" customHeight="1">
      <c r="N759" s="45"/>
      <c r="Q759" s="3"/>
      <c r="S759" s="3"/>
    </row>
    <row r="760" ht="14.25" customHeight="1">
      <c r="N760" s="45"/>
      <c r="Q760" s="3"/>
      <c r="S760" s="3"/>
    </row>
    <row r="761" ht="14.25" customHeight="1">
      <c r="N761" s="45"/>
      <c r="Q761" s="3"/>
      <c r="S761" s="3"/>
    </row>
    <row r="762" ht="14.25" customHeight="1">
      <c r="N762" s="45"/>
      <c r="Q762" s="3"/>
      <c r="S762" s="3"/>
    </row>
    <row r="763" ht="14.25" customHeight="1">
      <c r="N763" s="45"/>
      <c r="Q763" s="3"/>
      <c r="S763" s="3"/>
    </row>
    <row r="764" ht="14.25" customHeight="1">
      <c r="N764" s="45"/>
      <c r="Q764" s="3"/>
      <c r="S764" s="3"/>
    </row>
    <row r="765" ht="14.25" customHeight="1">
      <c r="N765" s="45"/>
      <c r="Q765" s="3"/>
      <c r="S765" s="3"/>
    </row>
    <row r="766" ht="14.25" customHeight="1">
      <c r="N766" s="45"/>
      <c r="Q766" s="3"/>
      <c r="S766" s="3"/>
    </row>
    <row r="767" ht="14.25" customHeight="1">
      <c r="N767" s="45"/>
      <c r="Q767" s="3"/>
      <c r="S767" s="3"/>
    </row>
    <row r="768" ht="14.25" customHeight="1">
      <c r="N768" s="45"/>
      <c r="Q768" s="3"/>
      <c r="S768" s="3"/>
    </row>
    <row r="769" ht="14.25" customHeight="1">
      <c r="N769" s="45"/>
      <c r="Q769" s="3"/>
      <c r="S769" s="3"/>
    </row>
    <row r="770" ht="14.25" customHeight="1">
      <c r="N770" s="45"/>
      <c r="Q770" s="3"/>
      <c r="S770" s="3"/>
    </row>
    <row r="771" ht="14.25" customHeight="1">
      <c r="N771" s="45"/>
      <c r="Q771" s="3"/>
      <c r="S771" s="3"/>
    </row>
    <row r="772" ht="14.25" customHeight="1">
      <c r="N772" s="45"/>
      <c r="Q772" s="3"/>
      <c r="S772" s="3"/>
    </row>
    <row r="773" ht="14.25" customHeight="1">
      <c r="N773" s="45"/>
      <c r="Q773" s="3"/>
      <c r="S773" s="3"/>
    </row>
    <row r="774" ht="14.25" customHeight="1">
      <c r="N774" s="45"/>
      <c r="Q774" s="3"/>
      <c r="S774" s="3"/>
    </row>
    <row r="775" ht="14.25" customHeight="1">
      <c r="N775" s="45"/>
      <c r="Q775" s="3"/>
      <c r="S775" s="3"/>
    </row>
    <row r="776" ht="14.25" customHeight="1">
      <c r="N776" s="45"/>
      <c r="Q776" s="3"/>
      <c r="S776" s="3"/>
    </row>
    <row r="777" ht="14.25" customHeight="1">
      <c r="N777" s="45"/>
      <c r="Q777" s="3"/>
      <c r="S777" s="3"/>
    </row>
    <row r="778" ht="14.25" customHeight="1">
      <c r="N778" s="45"/>
      <c r="Q778" s="3"/>
      <c r="S778" s="3"/>
    </row>
    <row r="779" ht="14.25" customHeight="1">
      <c r="N779" s="45"/>
      <c r="Q779" s="3"/>
      <c r="S779" s="3"/>
    </row>
    <row r="780" ht="14.25" customHeight="1">
      <c r="N780" s="45"/>
      <c r="Q780" s="3"/>
      <c r="S780" s="3"/>
    </row>
    <row r="781" ht="14.25" customHeight="1">
      <c r="N781" s="45"/>
      <c r="Q781" s="3"/>
      <c r="S781" s="3"/>
    </row>
    <row r="782" ht="14.25" customHeight="1">
      <c r="N782" s="45"/>
      <c r="Q782" s="3"/>
      <c r="S782" s="3"/>
    </row>
    <row r="783" ht="14.25" customHeight="1">
      <c r="N783" s="45"/>
      <c r="Q783" s="3"/>
      <c r="S783" s="3"/>
    </row>
    <row r="784" ht="14.25" customHeight="1">
      <c r="N784" s="45"/>
      <c r="Q784" s="3"/>
      <c r="S784" s="3"/>
    </row>
    <row r="785" ht="14.25" customHeight="1">
      <c r="N785" s="45"/>
      <c r="Q785" s="3"/>
      <c r="S785" s="3"/>
    </row>
    <row r="786" ht="14.25" customHeight="1">
      <c r="N786" s="45"/>
      <c r="Q786" s="3"/>
      <c r="S786" s="3"/>
    </row>
    <row r="787" ht="14.25" customHeight="1">
      <c r="N787" s="45"/>
      <c r="Q787" s="3"/>
      <c r="S787" s="3"/>
    </row>
    <row r="788" ht="14.25" customHeight="1">
      <c r="N788" s="45"/>
      <c r="Q788" s="3"/>
      <c r="S788" s="3"/>
    </row>
    <row r="789" ht="14.25" customHeight="1">
      <c r="N789" s="45"/>
      <c r="Q789" s="3"/>
      <c r="S789" s="3"/>
    </row>
    <row r="790" ht="14.25" customHeight="1">
      <c r="N790" s="45"/>
      <c r="Q790" s="3"/>
      <c r="S790" s="3"/>
    </row>
    <row r="791" ht="14.25" customHeight="1">
      <c r="N791" s="45"/>
      <c r="Q791" s="3"/>
      <c r="S791" s="3"/>
    </row>
    <row r="792" ht="14.25" customHeight="1">
      <c r="N792" s="45"/>
      <c r="Q792" s="3"/>
      <c r="S792" s="3"/>
    </row>
    <row r="793" ht="14.25" customHeight="1">
      <c r="N793" s="45"/>
      <c r="Q793" s="3"/>
      <c r="S793" s="3"/>
    </row>
    <row r="794" ht="14.25" customHeight="1">
      <c r="N794" s="45"/>
      <c r="Q794" s="3"/>
      <c r="S794" s="3"/>
    </row>
    <row r="795" ht="14.25" customHeight="1">
      <c r="N795" s="45"/>
      <c r="Q795" s="3"/>
      <c r="S795" s="3"/>
    </row>
    <row r="796" ht="14.25" customHeight="1">
      <c r="N796" s="45"/>
      <c r="Q796" s="3"/>
      <c r="S796" s="3"/>
    </row>
    <row r="797" ht="14.25" customHeight="1">
      <c r="N797" s="45"/>
      <c r="Q797" s="3"/>
      <c r="S797" s="3"/>
    </row>
    <row r="798" ht="14.25" customHeight="1">
      <c r="N798" s="45"/>
      <c r="Q798" s="3"/>
      <c r="S798" s="3"/>
    </row>
    <row r="799" ht="14.25" customHeight="1">
      <c r="N799" s="45"/>
      <c r="Q799" s="3"/>
      <c r="S799" s="3"/>
    </row>
    <row r="800" ht="14.25" customHeight="1">
      <c r="N800" s="45"/>
      <c r="Q800" s="3"/>
      <c r="S800" s="3"/>
    </row>
    <row r="801" ht="14.25" customHeight="1">
      <c r="N801" s="45"/>
      <c r="Q801" s="3"/>
      <c r="S801" s="3"/>
    </row>
    <row r="802" ht="14.25" customHeight="1">
      <c r="N802" s="45"/>
      <c r="Q802" s="3"/>
      <c r="S802" s="3"/>
    </row>
    <row r="803" ht="14.25" customHeight="1">
      <c r="N803" s="45"/>
      <c r="Q803" s="3"/>
      <c r="S803" s="3"/>
    </row>
    <row r="804" ht="14.25" customHeight="1">
      <c r="N804" s="45"/>
      <c r="Q804" s="3"/>
      <c r="S804" s="3"/>
    </row>
    <row r="805" ht="14.25" customHeight="1">
      <c r="N805" s="45"/>
      <c r="Q805" s="3"/>
      <c r="S805" s="3"/>
    </row>
    <row r="806" ht="14.25" customHeight="1">
      <c r="N806" s="45"/>
      <c r="Q806" s="3"/>
      <c r="S806" s="3"/>
    </row>
    <row r="807" ht="14.25" customHeight="1">
      <c r="N807" s="45"/>
      <c r="Q807" s="3"/>
      <c r="S807" s="3"/>
    </row>
    <row r="808" ht="14.25" customHeight="1">
      <c r="N808" s="45"/>
      <c r="Q808" s="3"/>
      <c r="S808" s="3"/>
    </row>
    <row r="809" ht="14.25" customHeight="1">
      <c r="N809" s="45"/>
      <c r="Q809" s="3"/>
      <c r="S809" s="3"/>
    </row>
    <row r="810" ht="14.25" customHeight="1">
      <c r="N810" s="45"/>
      <c r="Q810" s="3"/>
      <c r="S810" s="3"/>
    </row>
    <row r="811" ht="14.25" customHeight="1">
      <c r="N811" s="45"/>
      <c r="Q811" s="3"/>
      <c r="S811" s="3"/>
    </row>
    <row r="812" ht="14.25" customHeight="1">
      <c r="N812" s="45"/>
      <c r="Q812" s="3"/>
      <c r="S812" s="3"/>
    </row>
    <row r="813" ht="14.25" customHeight="1">
      <c r="N813" s="45"/>
      <c r="Q813" s="3"/>
      <c r="S813" s="3"/>
    </row>
    <row r="814" ht="14.25" customHeight="1">
      <c r="N814" s="45"/>
      <c r="Q814" s="3"/>
      <c r="S814" s="3"/>
    </row>
    <row r="815" ht="14.25" customHeight="1">
      <c r="N815" s="45"/>
      <c r="Q815" s="3"/>
      <c r="S815" s="3"/>
    </row>
    <row r="816" ht="14.25" customHeight="1">
      <c r="N816" s="45"/>
      <c r="Q816" s="3"/>
      <c r="S816" s="3"/>
    </row>
    <row r="817" ht="14.25" customHeight="1">
      <c r="N817" s="45"/>
      <c r="Q817" s="3"/>
      <c r="S817" s="3"/>
    </row>
    <row r="818" ht="14.25" customHeight="1">
      <c r="N818" s="45"/>
      <c r="Q818" s="3"/>
      <c r="S818" s="3"/>
    </row>
    <row r="819" ht="14.25" customHeight="1">
      <c r="N819" s="45"/>
      <c r="Q819" s="3"/>
      <c r="S819" s="3"/>
    </row>
    <row r="820" ht="14.25" customHeight="1">
      <c r="N820" s="45"/>
      <c r="Q820" s="3"/>
      <c r="S820" s="3"/>
    </row>
    <row r="821" ht="14.25" customHeight="1">
      <c r="N821" s="45"/>
      <c r="Q821" s="3"/>
      <c r="S821" s="3"/>
    </row>
    <row r="822" ht="14.25" customHeight="1">
      <c r="N822" s="45"/>
      <c r="Q822" s="3"/>
      <c r="S822" s="3"/>
    </row>
    <row r="823" ht="14.25" customHeight="1">
      <c r="N823" s="45"/>
      <c r="Q823" s="3"/>
      <c r="S823" s="3"/>
    </row>
    <row r="824" ht="14.25" customHeight="1">
      <c r="N824" s="45"/>
      <c r="Q824" s="3"/>
      <c r="S824" s="3"/>
    </row>
    <row r="825" ht="14.25" customHeight="1">
      <c r="N825" s="45"/>
      <c r="Q825" s="3"/>
      <c r="S825" s="3"/>
    </row>
    <row r="826" ht="14.25" customHeight="1">
      <c r="N826" s="45"/>
      <c r="Q826" s="3"/>
      <c r="S826" s="3"/>
    </row>
    <row r="827" ht="14.25" customHeight="1">
      <c r="N827" s="45"/>
      <c r="Q827" s="3"/>
      <c r="S827" s="3"/>
    </row>
    <row r="828" ht="14.25" customHeight="1">
      <c r="N828" s="45"/>
      <c r="Q828" s="3"/>
      <c r="S828" s="3"/>
    </row>
    <row r="829" ht="14.25" customHeight="1">
      <c r="N829" s="45"/>
      <c r="Q829" s="3"/>
      <c r="S829" s="3"/>
    </row>
    <row r="830" ht="14.25" customHeight="1">
      <c r="N830" s="45"/>
      <c r="Q830" s="3"/>
      <c r="S830" s="3"/>
    </row>
    <row r="831" ht="14.25" customHeight="1">
      <c r="N831" s="45"/>
      <c r="Q831" s="3"/>
      <c r="S831" s="3"/>
    </row>
    <row r="832" ht="14.25" customHeight="1">
      <c r="N832" s="45"/>
      <c r="Q832" s="3"/>
      <c r="S832" s="3"/>
    </row>
    <row r="833" ht="14.25" customHeight="1">
      <c r="N833" s="45"/>
      <c r="Q833" s="3"/>
      <c r="S833" s="3"/>
    </row>
    <row r="834" ht="14.25" customHeight="1">
      <c r="N834" s="45"/>
      <c r="Q834" s="3"/>
      <c r="S834" s="3"/>
    </row>
    <row r="835" ht="14.25" customHeight="1">
      <c r="N835" s="45"/>
      <c r="Q835" s="3"/>
      <c r="S835" s="3"/>
    </row>
    <row r="836" ht="14.25" customHeight="1">
      <c r="N836" s="45"/>
      <c r="Q836" s="3"/>
      <c r="S836" s="3"/>
    </row>
    <row r="837" ht="14.25" customHeight="1">
      <c r="N837" s="45"/>
      <c r="Q837" s="3"/>
      <c r="S837" s="3"/>
    </row>
    <row r="838" ht="14.25" customHeight="1">
      <c r="N838" s="45"/>
      <c r="Q838" s="3"/>
      <c r="S838" s="3"/>
    </row>
    <row r="839" ht="14.25" customHeight="1">
      <c r="N839" s="45"/>
      <c r="Q839" s="3"/>
      <c r="S839" s="3"/>
    </row>
    <row r="840" ht="14.25" customHeight="1">
      <c r="N840" s="45"/>
      <c r="Q840" s="3"/>
      <c r="S840" s="3"/>
    </row>
    <row r="841" ht="14.25" customHeight="1">
      <c r="N841" s="45"/>
      <c r="Q841" s="3"/>
      <c r="S841" s="3"/>
    </row>
    <row r="842" ht="14.25" customHeight="1">
      <c r="N842" s="45"/>
      <c r="Q842" s="3"/>
      <c r="S842" s="3"/>
    </row>
    <row r="843" ht="14.25" customHeight="1">
      <c r="N843" s="45"/>
      <c r="Q843" s="3"/>
      <c r="S843" s="3"/>
    </row>
    <row r="844" ht="14.25" customHeight="1">
      <c r="N844" s="45"/>
      <c r="Q844" s="3"/>
      <c r="S844" s="3"/>
    </row>
    <row r="845" ht="14.25" customHeight="1">
      <c r="N845" s="45"/>
      <c r="Q845" s="3"/>
      <c r="S845" s="3"/>
    </row>
    <row r="846" ht="14.25" customHeight="1">
      <c r="N846" s="45"/>
      <c r="Q846" s="3"/>
      <c r="S846" s="3"/>
    </row>
    <row r="847" ht="14.25" customHeight="1">
      <c r="N847" s="45"/>
      <c r="Q847" s="3"/>
      <c r="S847" s="3"/>
    </row>
    <row r="848" ht="14.25" customHeight="1">
      <c r="N848" s="45"/>
      <c r="Q848" s="3"/>
      <c r="S848" s="3"/>
    </row>
    <row r="849" ht="14.25" customHeight="1">
      <c r="N849" s="45"/>
      <c r="Q849" s="3"/>
      <c r="S849" s="3"/>
    </row>
    <row r="850" ht="14.25" customHeight="1">
      <c r="N850" s="45"/>
      <c r="Q850" s="3"/>
      <c r="S850" s="3"/>
    </row>
    <row r="851" ht="14.25" customHeight="1">
      <c r="N851" s="45"/>
      <c r="Q851" s="3"/>
      <c r="S851" s="3"/>
    </row>
    <row r="852" ht="14.25" customHeight="1">
      <c r="N852" s="45"/>
      <c r="Q852" s="3"/>
      <c r="S852" s="3"/>
    </row>
    <row r="853" ht="14.25" customHeight="1">
      <c r="N853" s="45"/>
      <c r="Q853" s="3"/>
      <c r="S853" s="3"/>
    </row>
    <row r="854" ht="14.25" customHeight="1">
      <c r="N854" s="45"/>
      <c r="Q854" s="3"/>
      <c r="S854" s="3"/>
    </row>
    <row r="855" ht="14.25" customHeight="1">
      <c r="N855" s="45"/>
      <c r="Q855" s="3"/>
      <c r="S855" s="3"/>
    </row>
    <row r="856" ht="14.25" customHeight="1">
      <c r="N856" s="45"/>
      <c r="Q856" s="3"/>
      <c r="S856" s="3"/>
    </row>
    <row r="857" ht="14.25" customHeight="1">
      <c r="N857" s="45"/>
      <c r="Q857" s="3"/>
      <c r="S857" s="3"/>
    </row>
    <row r="858" ht="14.25" customHeight="1">
      <c r="N858" s="45"/>
      <c r="Q858" s="3"/>
      <c r="S858" s="3"/>
    </row>
    <row r="859" ht="14.25" customHeight="1">
      <c r="N859" s="45"/>
      <c r="Q859" s="3"/>
      <c r="S859" s="3"/>
    </row>
    <row r="860" ht="14.25" customHeight="1">
      <c r="N860" s="45"/>
      <c r="Q860" s="3"/>
      <c r="S860" s="3"/>
    </row>
    <row r="861" ht="14.25" customHeight="1">
      <c r="N861" s="45"/>
      <c r="Q861" s="3"/>
      <c r="S861" s="3"/>
    </row>
    <row r="862" ht="14.25" customHeight="1">
      <c r="N862" s="45"/>
      <c r="Q862" s="3"/>
      <c r="S862" s="3"/>
    </row>
    <row r="863" ht="14.25" customHeight="1">
      <c r="N863" s="45"/>
      <c r="Q863" s="3"/>
      <c r="S863" s="3"/>
    </row>
    <row r="864" ht="14.25" customHeight="1">
      <c r="N864" s="45"/>
      <c r="Q864" s="3"/>
      <c r="S864" s="3"/>
    </row>
    <row r="865" ht="14.25" customHeight="1">
      <c r="N865" s="45"/>
      <c r="Q865" s="3"/>
      <c r="S865" s="3"/>
    </row>
    <row r="866" ht="14.25" customHeight="1">
      <c r="N866" s="45"/>
      <c r="Q866" s="3"/>
      <c r="S866" s="3"/>
    </row>
    <row r="867" ht="14.25" customHeight="1">
      <c r="N867" s="45"/>
      <c r="Q867" s="3"/>
      <c r="S867" s="3"/>
    </row>
    <row r="868" ht="14.25" customHeight="1">
      <c r="N868" s="45"/>
      <c r="Q868" s="3"/>
      <c r="S868" s="3"/>
    </row>
    <row r="869" ht="14.25" customHeight="1">
      <c r="N869" s="45"/>
      <c r="Q869" s="3"/>
      <c r="S869" s="3"/>
    </row>
    <row r="870" ht="14.25" customHeight="1">
      <c r="N870" s="45"/>
      <c r="Q870" s="3"/>
      <c r="S870" s="3"/>
    </row>
    <row r="871" ht="14.25" customHeight="1">
      <c r="N871" s="45"/>
      <c r="Q871" s="3"/>
      <c r="S871" s="3"/>
    </row>
    <row r="872" ht="14.25" customHeight="1">
      <c r="N872" s="45"/>
      <c r="Q872" s="3"/>
      <c r="S872" s="3"/>
    </row>
    <row r="873" ht="14.25" customHeight="1">
      <c r="N873" s="45"/>
      <c r="Q873" s="3"/>
      <c r="S873" s="3"/>
    </row>
    <row r="874" ht="14.25" customHeight="1">
      <c r="N874" s="45"/>
      <c r="Q874" s="3"/>
      <c r="S874" s="3"/>
    </row>
    <row r="875" ht="14.25" customHeight="1">
      <c r="N875" s="45"/>
      <c r="Q875" s="3"/>
      <c r="S875" s="3"/>
    </row>
    <row r="876" ht="14.25" customHeight="1">
      <c r="N876" s="45"/>
      <c r="Q876" s="3"/>
      <c r="S876" s="3"/>
    </row>
    <row r="877" ht="14.25" customHeight="1">
      <c r="N877" s="45"/>
      <c r="Q877" s="3"/>
      <c r="S877" s="3"/>
    </row>
    <row r="878" ht="14.25" customHeight="1">
      <c r="N878" s="45"/>
      <c r="Q878" s="3"/>
      <c r="S878" s="3"/>
    </row>
    <row r="879" ht="14.25" customHeight="1">
      <c r="N879" s="45"/>
      <c r="Q879" s="3"/>
      <c r="S879" s="3"/>
    </row>
    <row r="880" ht="14.25" customHeight="1">
      <c r="N880" s="45"/>
      <c r="Q880" s="3"/>
      <c r="S880" s="3"/>
    </row>
    <row r="881" ht="14.25" customHeight="1">
      <c r="N881" s="45"/>
      <c r="Q881" s="3"/>
      <c r="S881" s="3"/>
    </row>
    <row r="882" ht="14.25" customHeight="1">
      <c r="N882" s="45"/>
      <c r="Q882" s="3"/>
      <c r="S882" s="3"/>
    </row>
    <row r="883" ht="14.25" customHeight="1">
      <c r="N883" s="45"/>
      <c r="Q883" s="3"/>
      <c r="S883" s="3"/>
    </row>
    <row r="884" ht="14.25" customHeight="1">
      <c r="N884" s="45"/>
      <c r="Q884" s="3"/>
      <c r="S884" s="3"/>
    </row>
    <row r="885" ht="14.25" customHeight="1">
      <c r="N885" s="45"/>
      <c r="Q885" s="3"/>
      <c r="S885" s="3"/>
    </row>
    <row r="886" ht="14.25" customHeight="1">
      <c r="N886" s="45"/>
      <c r="Q886" s="3"/>
      <c r="S886" s="3"/>
    </row>
    <row r="887" ht="14.25" customHeight="1">
      <c r="N887" s="45"/>
      <c r="Q887" s="3"/>
      <c r="S887" s="3"/>
    </row>
    <row r="888" ht="14.25" customHeight="1">
      <c r="N888" s="45"/>
      <c r="Q888" s="3"/>
      <c r="S888" s="3"/>
    </row>
    <row r="889" ht="14.25" customHeight="1">
      <c r="N889" s="45"/>
      <c r="Q889" s="3"/>
      <c r="S889" s="3"/>
    </row>
    <row r="890" ht="14.25" customHeight="1">
      <c r="N890" s="45"/>
      <c r="Q890" s="3"/>
      <c r="S890" s="3"/>
    </row>
    <row r="891" ht="14.25" customHeight="1">
      <c r="N891" s="45"/>
      <c r="Q891" s="3"/>
      <c r="S891" s="3"/>
    </row>
    <row r="892" ht="14.25" customHeight="1">
      <c r="N892" s="45"/>
      <c r="Q892" s="3"/>
      <c r="S892" s="3"/>
    </row>
    <row r="893" ht="14.25" customHeight="1">
      <c r="N893" s="45"/>
      <c r="Q893" s="3"/>
      <c r="S893" s="3"/>
    </row>
    <row r="894" ht="14.25" customHeight="1">
      <c r="N894" s="45"/>
      <c r="Q894" s="3"/>
      <c r="S894" s="3"/>
    </row>
    <row r="895" ht="14.25" customHeight="1">
      <c r="N895" s="45"/>
      <c r="Q895" s="3"/>
      <c r="S895" s="3"/>
    </row>
    <row r="896" ht="14.25" customHeight="1">
      <c r="N896" s="45"/>
      <c r="Q896" s="3"/>
      <c r="S896" s="3"/>
    </row>
    <row r="897" ht="14.25" customHeight="1">
      <c r="N897" s="45"/>
      <c r="Q897" s="3"/>
      <c r="S897" s="3"/>
    </row>
    <row r="898" ht="14.25" customHeight="1">
      <c r="N898" s="45"/>
      <c r="Q898" s="3"/>
      <c r="S898" s="3"/>
    </row>
    <row r="899" ht="14.25" customHeight="1">
      <c r="N899" s="45"/>
      <c r="Q899" s="3"/>
      <c r="S899" s="3"/>
    </row>
    <row r="900" ht="14.25" customHeight="1">
      <c r="N900" s="45"/>
      <c r="Q900" s="3"/>
      <c r="S900" s="3"/>
    </row>
    <row r="901" ht="14.25" customHeight="1">
      <c r="N901" s="45"/>
      <c r="Q901" s="3"/>
      <c r="S901" s="3"/>
    </row>
    <row r="902" ht="14.25" customHeight="1">
      <c r="N902" s="45"/>
      <c r="Q902" s="3"/>
      <c r="S902" s="3"/>
    </row>
    <row r="903" ht="14.25" customHeight="1">
      <c r="N903" s="45"/>
      <c r="Q903" s="3"/>
      <c r="S903" s="3"/>
    </row>
    <row r="904" ht="14.25" customHeight="1">
      <c r="N904" s="45"/>
      <c r="Q904" s="3"/>
      <c r="S904" s="3"/>
    </row>
    <row r="905" ht="14.25" customHeight="1">
      <c r="N905" s="45"/>
      <c r="Q905" s="3"/>
      <c r="S905" s="3"/>
    </row>
    <row r="906" ht="14.25" customHeight="1">
      <c r="N906" s="45"/>
      <c r="Q906" s="3"/>
      <c r="S906" s="3"/>
    </row>
    <row r="907" ht="14.25" customHeight="1">
      <c r="N907" s="45"/>
      <c r="Q907" s="3"/>
      <c r="S907" s="3"/>
    </row>
    <row r="908" ht="14.25" customHeight="1">
      <c r="N908" s="45"/>
      <c r="Q908" s="3"/>
      <c r="S908" s="3"/>
    </row>
    <row r="909" ht="14.25" customHeight="1">
      <c r="N909" s="45"/>
      <c r="Q909" s="3"/>
      <c r="S909" s="3"/>
    </row>
    <row r="910" ht="14.25" customHeight="1">
      <c r="N910" s="45"/>
      <c r="Q910" s="3"/>
      <c r="S910" s="3"/>
    </row>
    <row r="911" ht="14.25" customHeight="1">
      <c r="N911" s="45"/>
      <c r="Q911" s="3"/>
      <c r="S911" s="3"/>
    </row>
    <row r="912" ht="14.25" customHeight="1">
      <c r="N912" s="45"/>
      <c r="Q912" s="3"/>
      <c r="S912" s="3"/>
    </row>
    <row r="913" ht="14.25" customHeight="1">
      <c r="N913" s="45"/>
      <c r="Q913" s="3"/>
      <c r="S913" s="3"/>
    </row>
    <row r="914" ht="14.25" customHeight="1">
      <c r="N914" s="45"/>
      <c r="Q914" s="3"/>
      <c r="S914" s="3"/>
    </row>
    <row r="915" ht="14.25" customHeight="1">
      <c r="N915" s="45"/>
      <c r="Q915" s="3"/>
      <c r="S915" s="3"/>
    </row>
    <row r="916" ht="14.25" customHeight="1">
      <c r="N916" s="45"/>
      <c r="Q916" s="3"/>
      <c r="S916" s="3"/>
    </row>
    <row r="917" ht="14.25" customHeight="1">
      <c r="N917" s="45"/>
      <c r="Q917" s="3"/>
      <c r="S917" s="3"/>
    </row>
    <row r="918" ht="14.25" customHeight="1">
      <c r="N918" s="45"/>
      <c r="Q918" s="3"/>
      <c r="S918" s="3"/>
    </row>
    <row r="919" ht="14.25" customHeight="1">
      <c r="N919" s="45"/>
      <c r="Q919" s="3"/>
      <c r="S919" s="3"/>
    </row>
    <row r="920" ht="14.25" customHeight="1">
      <c r="N920" s="45"/>
      <c r="Q920" s="3"/>
      <c r="S920" s="3"/>
    </row>
    <row r="921" ht="14.25" customHeight="1">
      <c r="N921" s="45"/>
      <c r="Q921" s="3"/>
      <c r="S921" s="3"/>
    </row>
    <row r="922" ht="14.25" customHeight="1">
      <c r="N922" s="45"/>
      <c r="Q922" s="3"/>
      <c r="S922" s="3"/>
    </row>
    <row r="923" ht="14.25" customHeight="1">
      <c r="N923" s="45"/>
      <c r="Q923" s="3"/>
      <c r="S923" s="3"/>
    </row>
    <row r="924" ht="14.25" customHeight="1">
      <c r="N924" s="45"/>
      <c r="Q924" s="3"/>
      <c r="S924" s="3"/>
    </row>
    <row r="925" ht="14.25" customHeight="1">
      <c r="N925" s="45"/>
      <c r="Q925" s="3"/>
      <c r="S925" s="3"/>
    </row>
    <row r="926" ht="14.25" customHeight="1">
      <c r="N926" s="45"/>
      <c r="Q926" s="3"/>
      <c r="S926" s="3"/>
    </row>
    <row r="927" ht="14.25" customHeight="1">
      <c r="N927" s="45"/>
      <c r="Q927" s="3"/>
      <c r="S927" s="3"/>
    </row>
    <row r="928" ht="14.25" customHeight="1">
      <c r="N928" s="45"/>
      <c r="Q928" s="3"/>
      <c r="S928" s="3"/>
    </row>
    <row r="929" ht="14.25" customHeight="1">
      <c r="N929" s="45"/>
      <c r="Q929" s="3"/>
      <c r="S929" s="3"/>
    </row>
    <row r="930" ht="14.25" customHeight="1">
      <c r="N930" s="45"/>
      <c r="Q930" s="3"/>
      <c r="S930" s="3"/>
    </row>
    <row r="931" ht="14.25" customHeight="1">
      <c r="N931" s="45"/>
      <c r="Q931" s="3"/>
      <c r="S931" s="3"/>
    </row>
    <row r="932" ht="14.25" customHeight="1">
      <c r="N932" s="45"/>
      <c r="Q932" s="3"/>
      <c r="S932" s="3"/>
    </row>
    <row r="933" ht="14.25" customHeight="1">
      <c r="N933" s="45"/>
      <c r="Q933" s="3"/>
      <c r="S933" s="3"/>
    </row>
    <row r="934" ht="14.25" customHeight="1">
      <c r="N934" s="45"/>
      <c r="Q934" s="3"/>
      <c r="S934" s="3"/>
    </row>
    <row r="935" ht="14.25" customHeight="1">
      <c r="N935" s="45"/>
      <c r="Q935" s="3"/>
      <c r="S935" s="3"/>
    </row>
    <row r="936" ht="14.25" customHeight="1">
      <c r="N936" s="45"/>
      <c r="Q936" s="3"/>
      <c r="S936" s="3"/>
    </row>
    <row r="937" ht="14.25" customHeight="1">
      <c r="N937" s="45"/>
      <c r="Q937" s="3"/>
      <c r="S937" s="3"/>
    </row>
    <row r="938" ht="14.25" customHeight="1">
      <c r="N938" s="45"/>
      <c r="Q938" s="3"/>
      <c r="S938" s="3"/>
    </row>
    <row r="939" ht="14.25" customHeight="1">
      <c r="N939" s="45"/>
      <c r="Q939" s="3"/>
      <c r="S939" s="3"/>
    </row>
    <row r="940" ht="14.25" customHeight="1">
      <c r="N940" s="45"/>
      <c r="Q940" s="3"/>
      <c r="S940" s="3"/>
    </row>
    <row r="941" ht="14.25" customHeight="1">
      <c r="N941" s="45"/>
      <c r="Q941" s="3"/>
      <c r="S941" s="3"/>
    </row>
    <row r="942" ht="14.25" customHeight="1">
      <c r="N942" s="45"/>
      <c r="Q942" s="3"/>
      <c r="S942" s="3"/>
    </row>
    <row r="943" ht="14.25" customHeight="1">
      <c r="N943" s="45"/>
      <c r="Q943" s="3"/>
      <c r="S943" s="3"/>
    </row>
    <row r="944" ht="14.25" customHeight="1">
      <c r="N944" s="45"/>
      <c r="Q944" s="3"/>
      <c r="S944" s="3"/>
    </row>
    <row r="945" ht="14.25" customHeight="1">
      <c r="N945" s="45"/>
      <c r="Q945" s="3"/>
      <c r="S945" s="3"/>
    </row>
    <row r="946" ht="14.25" customHeight="1">
      <c r="N946" s="45"/>
      <c r="Q946" s="3"/>
      <c r="S946" s="3"/>
    </row>
    <row r="947" ht="14.25" customHeight="1">
      <c r="N947" s="45"/>
      <c r="Q947" s="3"/>
      <c r="S947" s="3"/>
    </row>
    <row r="948" ht="14.25" customHeight="1">
      <c r="N948" s="45"/>
      <c r="Q948" s="3"/>
      <c r="S948" s="3"/>
    </row>
    <row r="949" ht="14.25" customHeight="1">
      <c r="N949" s="45"/>
      <c r="Q949" s="3"/>
      <c r="S949" s="3"/>
    </row>
    <row r="950" ht="14.25" customHeight="1">
      <c r="N950" s="45"/>
      <c r="Q950" s="3"/>
      <c r="S950" s="3"/>
    </row>
    <row r="951" ht="14.25" customHeight="1">
      <c r="N951" s="45"/>
      <c r="Q951" s="3"/>
      <c r="S951" s="3"/>
    </row>
    <row r="952" ht="14.25" customHeight="1">
      <c r="N952" s="45"/>
      <c r="Q952" s="3"/>
      <c r="S952" s="3"/>
    </row>
    <row r="953" ht="14.25" customHeight="1">
      <c r="N953" s="45"/>
      <c r="Q953" s="3"/>
      <c r="S953" s="3"/>
    </row>
    <row r="954" ht="14.25" customHeight="1">
      <c r="N954" s="45"/>
      <c r="Q954" s="3"/>
      <c r="S954" s="3"/>
    </row>
    <row r="955" ht="14.25" customHeight="1">
      <c r="N955" s="45"/>
      <c r="Q955" s="3"/>
      <c r="S955" s="3"/>
    </row>
    <row r="956" ht="14.25" customHeight="1">
      <c r="N956" s="45"/>
      <c r="Q956" s="3"/>
      <c r="S956" s="3"/>
    </row>
    <row r="957" ht="14.25" customHeight="1">
      <c r="N957" s="45"/>
      <c r="Q957" s="3"/>
      <c r="S957" s="3"/>
    </row>
    <row r="958" ht="14.25" customHeight="1">
      <c r="N958" s="45"/>
      <c r="Q958" s="3"/>
      <c r="S958" s="3"/>
    </row>
    <row r="959" ht="14.25" customHeight="1">
      <c r="N959" s="45"/>
      <c r="Q959" s="3"/>
      <c r="S959" s="3"/>
    </row>
    <row r="960" ht="14.25" customHeight="1">
      <c r="N960" s="45"/>
      <c r="Q960" s="3"/>
      <c r="S960" s="3"/>
    </row>
    <row r="961" ht="14.25" customHeight="1">
      <c r="N961" s="45"/>
      <c r="Q961" s="3"/>
      <c r="S961" s="3"/>
    </row>
    <row r="962" ht="14.25" customHeight="1">
      <c r="N962" s="45"/>
      <c r="Q962" s="3"/>
      <c r="S962" s="3"/>
    </row>
    <row r="963" ht="14.25" customHeight="1">
      <c r="N963" s="45"/>
      <c r="Q963" s="3"/>
      <c r="S963" s="3"/>
    </row>
    <row r="964" ht="14.25" customHeight="1">
      <c r="N964" s="45"/>
      <c r="Q964" s="3"/>
      <c r="S964" s="3"/>
    </row>
    <row r="965" ht="14.25" customHeight="1">
      <c r="N965" s="45"/>
      <c r="Q965" s="3"/>
      <c r="S965" s="3"/>
    </row>
    <row r="966" ht="14.25" customHeight="1">
      <c r="N966" s="45"/>
      <c r="Q966" s="3"/>
      <c r="S966" s="3"/>
    </row>
    <row r="967" ht="14.25" customHeight="1">
      <c r="N967" s="45"/>
      <c r="Q967" s="3"/>
      <c r="S967" s="3"/>
    </row>
    <row r="968" ht="14.25" customHeight="1">
      <c r="N968" s="45"/>
      <c r="Q968" s="3"/>
      <c r="S968" s="3"/>
    </row>
    <row r="969" ht="14.25" customHeight="1">
      <c r="N969" s="45"/>
      <c r="Q969" s="3"/>
      <c r="S969" s="3"/>
    </row>
    <row r="970" ht="14.25" customHeight="1">
      <c r="N970" s="45"/>
      <c r="Q970" s="3"/>
      <c r="S970" s="3"/>
    </row>
    <row r="971" ht="14.25" customHeight="1">
      <c r="N971" s="45"/>
      <c r="Q971" s="3"/>
      <c r="S971" s="3"/>
    </row>
    <row r="972" ht="14.25" customHeight="1">
      <c r="N972" s="45"/>
      <c r="Q972" s="3"/>
      <c r="S972" s="3"/>
    </row>
    <row r="973" ht="14.25" customHeight="1">
      <c r="N973" s="45"/>
      <c r="Q973" s="3"/>
      <c r="S973" s="3"/>
    </row>
    <row r="974" ht="14.25" customHeight="1">
      <c r="N974" s="45"/>
      <c r="Q974" s="3"/>
      <c r="S974" s="3"/>
    </row>
    <row r="975" ht="14.25" customHeight="1">
      <c r="N975" s="45"/>
      <c r="Q975" s="3"/>
      <c r="S975" s="3"/>
    </row>
    <row r="976" ht="14.25" customHeight="1">
      <c r="N976" s="45"/>
      <c r="Q976" s="3"/>
      <c r="S976" s="3"/>
    </row>
    <row r="977" ht="14.25" customHeight="1">
      <c r="N977" s="45"/>
      <c r="Q977" s="3"/>
      <c r="S977" s="3"/>
    </row>
    <row r="978" ht="14.25" customHeight="1">
      <c r="N978" s="45"/>
      <c r="Q978" s="3"/>
      <c r="S978" s="3"/>
    </row>
    <row r="979" ht="14.25" customHeight="1">
      <c r="N979" s="45"/>
      <c r="Q979" s="3"/>
      <c r="S979" s="3"/>
    </row>
    <row r="980" ht="14.25" customHeight="1">
      <c r="N980" s="45"/>
      <c r="Q980" s="3"/>
      <c r="S980" s="3"/>
    </row>
    <row r="981" ht="14.25" customHeight="1">
      <c r="N981" s="45"/>
      <c r="Q981" s="3"/>
      <c r="S981" s="3"/>
    </row>
    <row r="982" ht="14.25" customHeight="1">
      <c r="N982" s="45"/>
      <c r="Q982" s="3"/>
      <c r="S982" s="3"/>
    </row>
    <row r="983" ht="14.25" customHeight="1">
      <c r="N983" s="45"/>
      <c r="Q983" s="3"/>
      <c r="S983" s="3"/>
    </row>
    <row r="984" ht="14.25" customHeight="1">
      <c r="N984" s="45"/>
      <c r="Q984" s="3"/>
      <c r="S984" s="3"/>
    </row>
    <row r="985" ht="14.25" customHeight="1">
      <c r="N985" s="45"/>
      <c r="Q985" s="3"/>
      <c r="S985" s="3"/>
    </row>
    <row r="986" ht="14.25" customHeight="1">
      <c r="N986" s="45"/>
      <c r="Q986" s="3"/>
      <c r="S986" s="3"/>
    </row>
    <row r="987" ht="14.25" customHeight="1">
      <c r="N987" s="45"/>
      <c r="Q987" s="3"/>
      <c r="S987" s="3"/>
    </row>
    <row r="988" ht="14.25" customHeight="1">
      <c r="N988" s="45"/>
      <c r="Q988" s="3"/>
      <c r="S988" s="3"/>
    </row>
    <row r="989" ht="14.25" customHeight="1">
      <c r="N989" s="45"/>
      <c r="Q989" s="3"/>
      <c r="S989" s="3"/>
    </row>
    <row r="990" ht="14.25" customHeight="1">
      <c r="N990" s="45"/>
      <c r="Q990" s="3"/>
      <c r="S990" s="3"/>
    </row>
    <row r="991" ht="14.25" customHeight="1">
      <c r="N991" s="45"/>
      <c r="Q991" s="3"/>
      <c r="S991" s="3"/>
    </row>
    <row r="992" ht="14.25" customHeight="1">
      <c r="N992" s="45"/>
      <c r="Q992" s="3"/>
      <c r="S992" s="3"/>
    </row>
    <row r="993" ht="14.25" customHeight="1">
      <c r="N993" s="45"/>
      <c r="Q993" s="3"/>
      <c r="S993" s="3"/>
    </row>
    <row r="994" ht="14.25" customHeight="1">
      <c r="N994" s="45"/>
      <c r="Q994" s="3"/>
      <c r="S994" s="3"/>
    </row>
    <row r="995" ht="14.25" customHeight="1">
      <c r="N995" s="45"/>
      <c r="Q995" s="3"/>
      <c r="S995" s="3"/>
    </row>
    <row r="996" ht="14.25" customHeight="1">
      <c r="N996" s="45"/>
      <c r="Q996" s="3"/>
      <c r="S996" s="3"/>
    </row>
    <row r="997" ht="14.25" customHeight="1">
      <c r="N997" s="45"/>
      <c r="Q997" s="3"/>
      <c r="S997" s="3"/>
    </row>
    <row r="998" ht="14.25" customHeight="1">
      <c r="N998" s="45"/>
      <c r="Q998" s="3"/>
      <c r="S998" s="3"/>
    </row>
    <row r="999" ht="14.25" customHeight="1">
      <c r="N999" s="45"/>
      <c r="Q999" s="3"/>
      <c r="S999" s="3"/>
    </row>
    <row r="1000" ht="14.25" customHeight="1">
      <c r="N1000" s="45"/>
      <c r="Q1000" s="3"/>
      <c r="S1000" s="3"/>
    </row>
  </sheetData>
  <hyperlinks>
    <hyperlink r:id="rId2" ref="M3"/>
    <hyperlink r:id="rId3" ref="M4"/>
    <hyperlink r:id="rId4" ref="M5"/>
    <hyperlink r:id="rId5" ref="M9"/>
    <hyperlink r:id="rId6" ref="M12"/>
    <hyperlink r:id="rId7" ref="M15"/>
    <hyperlink r:id="rId8" ref="M16"/>
    <hyperlink r:id="rId9" ref="M17"/>
    <hyperlink r:id="rId10" ref="M20"/>
    <hyperlink r:id="rId11" ref="M35"/>
    <hyperlink r:id="rId12" ref="M36"/>
    <hyperlink r:id="rId13" ref="M49"/>
    <hyperlink r:id="rId14" ref="M65"/>
    <hyperlink r:id="rId15" ref="M74"/>
    <hyperlink r:id="rId16" ref="M78"/>
    <hyperlink r:id="rId17" ref="M80"/>
    <hyperlink r:id="rId18" ref="M84"/>
    <hyperlink r:id="rId19" ref="M86"/>
    <hyperlink r:id="rId20" ref="M88"/>
    <hyperlink r:id="rId21" ref="M91"/>
    <hyperlink r:id="rId22" ref="M105"/>
    <hyperlink r:id="rId23" ref="M109"/>
    <hyperlink r:id="rId24" ref="M112"/>
    <hyperlink r:id="rId25" ref="M113"/>
    <hyperlink r:id="rId26" ref="M116"/>
    <hyperlink r:id="rId27" ref="M117"/>
    <hyperlink r:id="rId28" ref="M118"/>
    <hyperlink r:id="rId29" ref="M119"/>
    <hyperlink r:id="rId30" ref="M121"/>
    <hyperlink r:id="rId31" ref="M122"/>
    <hyperlink r:id="rId32" ref="M126"/>
    <hyperlink r:id="rId33" ref="M131"/>
    <hyperlink r:id="rId34" ref="M135"/>
    <hyperlink r:id="rId35" ref="M142"/>
    <hyperlink r:id="rId36" ref="M145"/>
    <hyperlink r:id="rId37" ref="M150"/>
    <hyperlink r:id="rId38" ref="M151"/>
  </hyperlinks>
  <printOptions/>
  <pageMargins bottom="0.75" footer="0.0" header="0.0" left="0.7" right="0.7" top="0.75"/>
  <pageSetup orientation="landscape"/>
  <drawing r:id="rId39"/>
  <legacyDrawing r:id="rId4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2024-06-10T14:21:32Z</dcterms:created>
  <dc:creator>Finn Jørgensen</dc:creator>
</cp:coreProperties>
</file>