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7580" yWindow="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6" i="1"/>
  <c r="C6" i="1"/>
</calcChain>
</file>

<file path=xl/sharedStrings.xml><?xml version="1.0" encoding="utf-8"?>
<sst xmlns="http://schemas.openxmlformats.org/spreadsheetml/2006/main" count="8" uniqueCount="8">
  <si>
    <t>T</t>
  </si>
  <si>
    <t>E(meV)</t>
  </si>
  <si>
    <t>Kb (meV)</t>
  </si>
  <si>
    <t>10meV</t>
  </si>
  <si>
    <t>20meV</t>
  </si>
  <si>
    <t>30meV</t>
  </si>
  <si>
    <t>N(E)</t>
  </si>
  <si>
    <t>Low T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</si>
</sst>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47025371828"/>
          <c:y val="0.0601851851851852"/>
          <c:w val="0.671904418197725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10meV</c:v>
                </c:pt>
              </c:strCache>
            </c:strRef>
          </c:tx>
          <c:marker>
            <c:symbol val="none"/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</c:numCache>
            </c:numRef>
          </c:xVal>
          <c:yVal>
            <c:numRef>
              <c:f>Sheet1!$E$6:$E$18</c:f>
              <c:numCache>
                <c:formatCode>General</c:formatCode>
                <c:ptCount val="13"/>
                <c:pt idx="0">
                  <c:v>3.9835384585495E-51</c:v>
                </c:pt>
                <c:pt idx="1">
                  <c:v>0.00973233443662493</c:v>
                </c:pt>
                <c:pt idx="2">
                  <c:v>0.108863826759757</c:v>
                </c:pt>
                <c:pt idx="3">
                  <c:v>0.270350478329404</c:v>
                </c:pt>
                <c:pt idx="4">
                  <c:v>0.456304698760355</c:v>
                </c:pt>
                <c:pt idx="5">
                  <c:v>0.653402376286112</c:v>
                </c:pt>
                <c:pt idx="6">
                  <c:v>0.856387899883986</c:v>
                </c:pt>
                <c:pt idx="7">
                  <c:v>1.062835913923185</c:v>
                </c:pt>
                <c:pt idx="8">
                  <c:v>1.271484848709514</c:v>
                </c:pt>
                <c:pt idx="9">
                  <c:v>1.481616989316793</c:v>
                </c:pt>
                <c:pt idx="10">
                  <c:v>1.692795007404138</c:v>
                </c:pt>
                <c:pt idx="11">
                  <c:v>1.904737630923921</c:v>
                </c:pt>
                <c:pt idx="12">
                  <c:v>2.117255908420839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20meV</c:v>
                </c:pt>
              </c:strCache>
            </c:strRef>
          </c:tx>
          <c:marker>
            <c:symbol val="none"/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</c:numCache>
            </c:numRef>
          </c:xVal>
          <c:yVal>
            <c:numRef>
              <c:f>Sheet1!$F$6:$F$18</c:f>
              <c:numCache>
                <c:formatCode>General</c:formatCode>
                <c:ptCount val="13"/>
                <c:pt idx="0">
                  <c:v>1.58685786507429E-101</c:v>
                </c:pt>
                <c:pt idx="1">
                  <c:v>9.29098736604592E-5</c:v>
                </c:pt>
                <c:pt idx="2">
                  <c:v>0.00973233443662493</c:v>
                </c:pt>
                <c:pt idx="3">
                  <c:v>0.0474390444278302</c:v>
                </c:pt>
                <c:pt idx="4">
                  <c:v>0.108863826759757</c:v>
                </c:pt>
                <c:pt idx="5">
                  <c:v>0.185076203289542</c:v>
                </c:pt>
                <c:pt idx="6">
                  <c:v>0.270350478329404</c:v>
                </c:pt>
                <c:pt idx="7">
                  <c:v>0.361400761865412</c:v>
                </c:pt>
                <c:pt idx="8">
                  <c:v>0.456304698760355</c:v>
                </c:pt>
                <c:pt idx="9">
                  <c:v>0.553888292961446</c:v>
                </c:pt>
                <c:pt idx="10">
                  <c:v>0.653402376286112</c:v>
                </c:pt>
                <c:pt idx="11">
                  <c:v>0.754349538178881</c:v>
                </c:pt>
                <c:pt idx="12">
                  <c:v>0.856387899883986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30meV</c:v>
                </c:pt>
              </c:strCache>
            </c:strRef>
          </c:tx>
          <c:marker>
            <c:symbol val="none"/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</c:numCache>
            </c:numRef>
          </c:xVal>
          <c:yVal>
            <c:numRef>
              <c:f>Sheet1!$G$6:$G$18</c:f>
              <c:numCache>
                <c:formatCode>General</c:formatCode>
                <c:ptCount val="13"/>
                <c:pt idx="0">
                  <c:v>6.32130933377527E-152</c:v>
                </c:pt>
                <c:pt idx="1">
                  <c:v>8.95432123550992E-7</c:v>
                </c:pt>
                <c:pt idx="2">
                  <c:v>0.000947168609039012</c:v>
                </c:pt>
                <c:pt idx="3">
                  <c:v>0.00973233443662493</c:v>
                </c:pt>
                <c:pt idx="4">
                  <c:v>0.0317378447531733</c:v>
                </c:pt>
                <c:pt idx="5">
                  <c:v>0.0657767962960495</c:v>
                </c:pt>
                <c:pt idx="6">
                  <c:v>0.108863826759757</c:v>
                </c:pt>
                <c:pt idx="7">
                  <c:v>0.15844563068695</c:v>
                </c:pt>
                <c:pt idx="8">
                  <c:v>0.212694014978866</c:v>
                </c:pt>
                <c:pt idx="9">
                  <c:v>0.270350478329404</c:v>
                </c:pt>
                <c:pt idx="10">
                  <c:v>0.330547231252488</c:v>
                </c:pt>
                <c:pt idx="11">
                  <c:v>0.39267661190802</c:v>
                </c:pt>
                <c:pt idx="12">
                  <c:v>0.456304698760355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46392"/>
        <c:axId val="-2113843400"/>
      </c:scatterChart>
      <c:valAx>
        <c:axId val="-211384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43400"/>
        <c:crosses val="autoZero"/>
        <c:crossBetween val="midCat"/>
      </c:valAx>
      <c:valAx>
        <c:axId val="-211384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46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888888888889"/>
          <c:y val="0.0920166229221347"/>
          <c:w val="0.169444444444444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N(E)</c:v>
                </c:pt>
              </c:strCache>
            </c:strRef>
          </c:tx>
          <c:marker>
            <c:symbol val="none"/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</c:numCache>
            </c:numRef>
          </c:xVal>
          <c:yVal>
            <c:numRef>
              <c:f>Sheet1!$C$6:$C$18</c:f>
              <c:numCache>
                <c:formatCode>0.00E+00</c:formatCode>
                <c:ptCount val="13"/>
                <c:pt idx="0">
                  <c:v>6.32130933377527E-152</c:v>
                </c:pt>
                <c:pt idx="1">
                  <c:v>8.95432123550992E-7</c:v>
                </c:pt>
                <c:pt idx="2">
                  <c:v>0.000947168609039012</c:v>
                </c:pt>
                <c:pt idx="3">
                  <c:v>0.00973233443662493</c:v>
                </c:pt>
                <c:pt idx="4">
                  <c:v>0.0317378447531733</c:v>
                </c:pt>
                <c:pt idx="5">
                  <c:v>0.0657767962960495</c:v>
                </c:pt>
                <c:pt idx="6">
                  <c:v>0.108863826759757</c:v>
                </c:pt>
                <c:pt idx="7">
                  <c:v>0.15844563068695</c:v>
                </c:pt>
                <c:pt idx="8">
                  <c:v>0.212694014978866</c:v>
                </c:pt>
                <c:pt idx="9">
                  <c:v>0.270350478329404</c:v>
                </c:pt>
                <c:pt idx="10">
                  <c:v>0.330547231252488</c:v>
                </c:pt>
                <c:pt idx="11">
                  <c:v>0.39267661190802</c:v>
                </c:pt>
                <c:pt idx="12">
                  <c:v>0.456304698760355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Low T Approximation</c:v>
                </c:pt>
              </c:strCache>
            </c:strRef>
          </c:tx>
          <c:marker>
            <c:symbol val="none"/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6.32130933377527E-152</c:v>
                </c:pt>
                <c:pt idx="1">
                  <c:v>8.95431321753022E-7</c:v>
                </c:pt>
                <c:pt idx="2">
                  <c:v>0.000946272329592819</c:v>
                </c:pt>
                <c:pt idx="3">
                  <c:v>0.00963852904844831</c:v>
                </c:pt>
                <c:pt idx="4">
                  <c:v>0.0307615397792896</c:v>
                </c:pt>
                <c:pt idx="5">
                  <c:v>0.0617172343446087</c:v>
                </c:pt>
                <c:pt idx="6">
                  <c:v>0.0981760105547598</c:v>
                </c:pt>
                <c:pt idx="7">
                  <c:v>0.136774334927564</c:v>
                </c:pt>
                <c:pt idx="8">
                  <c:v>0.175389679796987</c:v>
                </c:pt>
                <c:pt idx="9">
                  <c:v>0.212815662245378</c:v>
                </c:pt>
                <c:pt idx="10">
                  <c:v>0.248429535974708</c:v>
                </c:pt>
                <c:pt idx="11">
                  <c:v>0.281958215245704</c:v>
                </c:pt>
                <c:pt idx="12">
                  <c:v>0.313330513283912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73208"/>
        <c:axId val="-2113770216"/>
      </c:scatterChart>
      <c:valAx>
        <c:axId val="-211377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770216"/>
        <c:crosses val="autoZero"/>
        <c:crossBetween val="midCat"/>
      </c:valAx>
      <c:valAx>
        <c:axId val="-2113770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3773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23</xdr:row>
      <xdr:rowOff>12700</xdr:rowOff>
    </xdr:from>
    <xdr:to>
      <xdr:col>6</xdr:col>
      <xdr:colOff>139700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4</xdr:row>
      <xdr:rowOff>152400</xdr:rowOff>
    </xdr:from>
    <xdr:to>
      <xdr:col>16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2" sqref="B2"/>
    </sheetView>
  </sheetViews>
  <sheetFormatPr baseColWidth="10" defaultRowHeight="15" x14ac:dyDescent="0"/>
  <cols>
    <col min="2" max="2" width="28.5" customWidth="1"/>
    <col min="8" max="9" width="12.1640625" bestFit="1" customWidth="1"/>
  </cols>
  <sheetData>
    <row r="1" spans="1:9">
      <c r="A1" t="s">
        <v>1</v>
      </c>
      <c r="B1">
        <v>30</v>
      </c>
    </row>
    <row r="2" spans="1:9">
      <c r="A2" t="s">
        <v>2</v>
      </c>
      <c r="B2" s="1">
        <v>8.6169999999999997E-2</v>
      </c>
    </row>
    <row r="5" spans="1:9">
      <c r="A5" t="s">
        <v>0</v>
      </c>
      <c r="C5" t="s">
        <v>6</v>
      </c>
      <c r="E5" t="s">
        <v>3</v>
      </c>
      <c r="F5" t="s">
        <v>4</v>
      </c>
      <c r="G5" t="s">
        <v>5</v>
      </c>
      <c r="I5" t="s">
        <v>7</v>
      </c>
    </row>
    <row r="6" spans="1:9">
      <c r="A6">
        <v>1</v>
      </c>
      <c r="B6" s="1">
        <f>EXP($B$1/($B$2*A6))</f>
        <v>1.5819507434273427E+151</v>
      </c>
      <c r="C6" s="1">
        <f>1/(B6-1)</f>
        <v>6.3213093337752772E-152</v>
      </c>
      <c r="E6">
        <v>3.9835384585494974E-51</v>
      </c>
      <c r="F6">
        <v>1.5868578650742909E-101</v>
      </c>
      <c r="G6">
        <v>6.3213093337752772E-152</v>
      </c>
      <c r="I6">
        <f>EXP(-1*($B$1/($B$2*A6)))</f>
        <v>6.3213093337752772E-152</v>
      </c>
    </row>
    <row r="7" spans="1:9">
      <c r="A7">
        <v>25</v>
      </c>
      <c r="B7" s="1">
        <f t="shared" ref="B7:B18" si="0">EXP($B$1/($B$2*A7))</f>
        <v>1116780.2328404814</v>
      </c>
      <c r="C7" s="1">
        <f t="shared" ref="C7:C18" si="1">1/(B7-1)</f>
        <v>8.9543212355099196E-7</v>
      </c>
      <c r="E7">
        <v>9.7323344366249311E-3</v>
      </c>
      <c r="F7">
        <v>9.2909873660459218E-5</v>
      </c>
      <c r="G7">
        <v>8.9543212355099196E-7</v>
      </c>
      <c r="I7">
        <f t="shared" ref="I7:I18" si="2">EXP(-1*($B$1/($B$2*A7)))</f>
        <v>8.9543132175302208E-7</v>
      </c>
    </row>
    <row r="8" spans="1:9">
      <c r="A8">
        <v>50</v>
      </c>
      <c r="B8" s="1">
        <f t="shared" si="0"/>
        <v>1056.7782325731739</v>
      </c>
      <c r="C8" s="1">
        <f t="shared" si="1"/>
        <v>9.4716860903901233E-4</v>
      </c>
      <c r="E8">
        <v>0.10886382675975727</v>
      </c>
      <c r="F8">
        <v>9.7323344366249311E-3</v>
      </c>
      <c r="G8">
        <v>9.4716860903901233E-4</v>
      </c>
      <c r="I8">
        <f t="shared" si="2"/>
        <v>9.4627232959281968E-4</v>
      </c>
    </row>
    <row r="9" spans="1:9">
      <c r="A9">
        <v>75</v>
      </c>
      <c r="B9" s="1">
        <f t="shared" si="0"/>
        <v>103.7502709151443</v>
      </c>
      <c r="C9" s="1">
        <f t="shared" si="1"/>
        <v>9.7323344366249311E-3</v>
      </c>
      <c r="E9">
        <v>0.27035047832940445</v>
      </c>
      <c r="F9">
        <v>4.7439044427830229E-2</v>
      </c>
      <c r="G9">
        <v>9.7323344366249311E-3</v>
      </c>
      <c r="I9">
        <f t="shared" si="2"/>
        <v>9.6385290484483094E-3</v>
      </c>
    </row>
    <row r="10" spans="1:9">
      <c r="A10">
        <v>100</v>
      </c>
      <c r="B10" s="1">
        <f t="shared" si="0"/>
        <v>32.508125639187107</v>
      </c>
      <c r="C10" s="1">
        <f t="shared" si="1"/>
        <v>3.173784475317331E-2</v>
      </c>
      <c r="E10">
        <v>0.45630469876035501</v>
      </c>
      <c r="F10">
        <v>0.10886382675975727</v>
      </c>
      <c r="G10">
        <v>3.173784475317331E-2</v>
      </c>
      <c r="I10">
        <f t="shared" si="2"/>
        <v>3.0761539779289655E-2</v>
      </c>
    </row>
    <row r="11" spans="1:9">
      <c r="A11">
        <v>125</v>
      </c>
      <c r="B11" s="1">
        <f t="shared" si="0"/>
        <v>16.202929548273829</v>
      </c>
      <c r="C11" s="1">
        <f t="shared" si="1"/>
        <v>6.5776796296049531E-2</v>
      </c>
      <c r="E11">
        <v>0.65340237628611253</v>
      </c>
      <c r="F11">
        <v>0.18507620328954191</v>
      </c>
      <c r="G11">
        <v>6.5776796296049531E-2</v>
      </c>
      <c r="I11">
        <f t="shared" si="2"/>
        <v>6.1717234344608664E-2</v>
      </c>
    </row>
    <row r="12" spans="1:9">
      <c r="A12">
        <v>150</v>
      </c>
      <c r="B12" s="1">
        <f t="shared" si="0"/>
        <v>10.185787692424396</v>
      </c>
      <c r="C12" s="1">
        <f t="shared" si="1"/>
        <v>0.10886382675975727</v>
      </c>
      <c r="E12">
        <v>0.85638789988398578</v>
      </c>
      <c r="F12">
        <v>0.27035047832940445</v>
      </c>
      <c r="G12">
        <v>0.10886382675975727</v>
      </c>
      <c r="I12">
        <f t="shared" si="2"/>
        <v>9.8176010554759802E-2</v>
      </c>
    </row>
    <row r="13" spans="1:9">
      <c r="A13">
        <v>175</v>
      </c>
      <c r="B13" s="1">
        <f t="shared" si="0"/>
        <v>7.3113131972427476</v>
      </c>
      <c r="C13" s="1">
        <f t="shared" si="1"/>
        <v>0.15844563068695031</v>
      </c>
      <c r="E13">
        <v>1.0628359139231847</v>
      </c>
      <c r="F13">
        <v>0.36140076186541159</v>
      </c>
      <c r="G13">
        <v>0.15844563068695031</v>
      </c>
      <c r="I13">
        <f t="shared" si="2"/>
        <v>0.13677433492756422</v>
      </c>
    </row>
    <row r="14" spans="1:9">
      <c r="A14">
        <v>200</v>
      </c>
      <c r="B14" s="1">
        <f t="shared" si="0"/>
        <v>5.7015897466572518</v>
      </c>
      <c r="C14" s="1">
        <f t="shared" si="1"/>
        <v>0.21269401497886592</v>
      </c>
      <c r="E14">
        <v>1.2714848487095141</v>
      </c>
      <c r="F14">
        <v>0.45630469876035501</v>
      </c>
      <c r="G14">
        <v>0.21269401497886592</v>
      </c>
      <c r="I14">
        <f t="shared" si="2"/>
        <v>0.17538967979698705</v>
      </c>
    </row>
    <row r="15" spans="1:9">
      <c r="A15">
        <v>225</v>
      </c>
      <c r="B15" s="1">
        <f t="shared" si="0"/>
        <v>4.6989022774413778</v>
      </c>
      <c r="C15" s="1">
        <f t="shared" si="1"/>
        <v>0.27035047832940445</v>
      </c>
      <c r="E15">
        <v>1.481616989316793</v>
      </c>
      <c r="F15">
        <v>0.55388829296144626</v>
      </c>
      <c r="G15">
        <v>0.27035047832940445</v>
      </c>
      <c r="I15">
        <f t="shared" si="2"/>
        <v>0.21281566224537762</v>
      </c>
    </row>
    <row r="16" spans="1:9">
      <c r="A16">
        <v>250</v>
      </c>
      <c r="B16" s="1">
        <f t="shared" si="0"/>
        <v>4.02528626910855</v>
      </c>
      <c r="C16" s="1">
        <f t="shared" si="1"/>
        <v>0.33054723125248781</v>
      </c>
      <c r="E16">
        <v>1.6927950074041378</v>
      </c>
      <c r="F16">
        <v>0.65340237628611253</v>
      </c>
      <c r="G16">
        <v>0.33054723125248781</v>
      </c>
      <c r="I16">
        <f t="shared" si="2"/>
        <v>0.24842953597470785</v>
      </c>
    </row>
    <row r="17" spans="1:9">
      <c r="A17">
        <v>275</v>
      </c>
      <c r="B17" s="1">
        <f t="shared" si="0"/>
        <v>3.5466248044185504</v>
      </c>
      <c r="C17" s="1">
        <f t="shared" si="1"/>
        <v>0.39267661190801983</v>
      </c>
      <c r="E17">
        <v>1.9047376309239215</v>
      </c>
      <c r="F17">
        <v>0.75434953817888106</v>
      </c>
      <c r="G17">
        <v>0.39267661190801983</v>
      </c>
      <c r="I17">
        <f t="shared" si="2"/>
        <v>0.28195821524570441</v>
      </c>
    </row>
    <row r="18" spans="1:9">
      <c r="A18">
        <v>300</v>
      </c>
      <c r="B18" s="1">
        <f t="shared" si="0"/>
        <v>3.1915180858682901</v>
      </c>
      <c r="C18" s="1">
        <f t="shared" si="1"/>
        <v>0.45630469876035501</v>
      </c>
      <c r="E18">
        <v>2.1172559084208387</v>
      </c>
      <c r="F18">
        <v>0.85638789988398578</v>
      </c>
      <c r="G18">
        <v>0.45630469876035501</v>
      </c>
      <c r="I18">
        <f t="shared" si="2"/>
        <v>0.31333051328391209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Sheffield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Hogg</dc:creator>
  <cp:lastModifiedBy>Richard Hogg</cp:lastModifiedBy>
  <dcterms:created xsi:type="dcterms:W3CDTF">2015-04-05T11:20:22Z</dcterms:created>
  <dcterms:modified xsi:type="dcterms:W3CDTF">2015-04-28T09:16:25Z</dcterms:modified>
</cp:coreProperties>
</file>