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conestoga\INFO8665\"/>
    </mc:Choice>
  </mc:AlternateContent>
  <xr:revisionPtr revIDLastSave="0" documentId="13_ncr:1_{40907044-39F6-483E-B64E-DA5582D0E57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istener-get" sheetId="19" r:id="rId1"/>
    <sheet name="listener-post" sheetId="12" r:id="rId2"/>
    <sheet name="API" sheetId="17" r:id="rId3"/>
    <sheet name="help" sheetId="1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7" l="1"/>
  <c r="C17" i="17"/>
  <c r="D17" i="17"/>
  <c r="B18" i="17"/>
  <c r="C18" i="17"/>
  <c r="D18" i="17"/>
  <c r="B19" i="17"/>
  <c r="C19" i="17"/>
  <c r="D19" i="17"/>
  <c r="B20" i="17"/>
  <c r="C20" i="17"/>
  <c r="D20" i="17"/>
  <c r="B21" i="17"/>
  <c r="C21" i="17"/>
  <c r="D21" i="17"/>
  <c r="B22" i="17"/>
  <c r="C22" i="17"/>
  <c r="D22" i="17"/>
  <c r="B23" i="17"/>
  <c r="C23" i="17"/>
  <c r="D23" i="17"/>
  <c r="D14" i="17"/>
  <c r="D15" i="17"/>
  <c r="D16" i="17"/>
  <c r="C14" i="17"/>
  <c r="C15" i="17"/>
  <c r="C16" i="17"/>
  <c r="B14" i="17"/>
  <c r="B15" i="17"/>
  <c r="B16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O'Banion (TMMC)</author>
  </authors>
  <commentList>
    <comment ref="B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Patrick O'Banion (TMMC):</t>
        </r>
        <r>
          <rPr>
            <sz val="9"/>
            <color indexed="81"/>
            <rFont val="Tahoma"/>
            <family val="2"/>
          </rPr>
          <t xml:space="preserve">
TBD:
Still need to add more end points for sw updating…
</t>
        </r>
      </text>
    </comment>
  </commentList>
</comments>
</file>

<file path=xl/sharedStrings.xml><?xml version="1.0" encoding="utf-8"?>
<sst xmlns="http://schemas.openxmlformats.org/spreadsheetml/2006/main" count="137" uniqueCount="56">
  <si>
    <t>Parameters</t>
  </si>
  <si>
    <t>Name</t>
  </si>
  <si>
    <t>Description</t>
  </si>
  <si>
    <t>DEV_ID</t>
  </si>
  <si>
    <t>Responses</t>
  </si>
  <si>
    <t>Code</t>
  </si>
  <si>
    <t>Success</t>
  </si>
  <si>
    <t>Model</t>
  </si>
  <si>
    <t>Example</t>
  </si>
  <si>
    <t>4XX</t>
  </si>
  <si>
    <t>Error</t>
  </si>
  <si>
    <t>GET</t>
  </si>
  <si>
    <t>POST</t>
  </si>
  <si>
    <t>return time value to sync to</t>
  </si>
  <si>
    <t>status of [DEV_ID]</t>
  </si>
  <si>
    <t>DEV_ID routing table contents</t>
  </si>
  <si>
    <t>http://srv/MeshNetAPI</t>
  </si>
  <si>
    <t>?apikey=#####</t>
  </si>
  <si>
    <t>Priority List</t>
  </si>
  <si>
    <t>End Point</t>
  </si>
  <si>
    <t>Method</t>
  </si>
  <si>
    <t>Params</t>
  </si>
  <si>
    <t>Body</t>
  </si>
  <si>
    <t>Result</t>
  </si>
  <si>
    <t>Send to listener</t>
  </si>
  <si>
    <t>../sw/images/[SW_VER]/[BLOCK_ID]</t>
  </si>
  <si>
    <t>BLOCK_SIZE chunk of s/w IMG SW_VER indexed by BLOCK_ID</t>
  </si>
  <si>
    <t>Return a chunk (BLOCK_ID) from software img SW_VER to requestor</t>
  </si>
  <si>
    <t>N/A</t>
  </si>
  <si>
    <t>process still TBD</t>
  </si>
  <si>
    <t>Description</t>
    <phoneticPr fontId="7" type="noConversion"/>
  </si>
  <si>
    <t>Name: app_message</t>
    <phoneticPr fontId="7" type="noConversion"/>
  </si>
  <si>
    <t>https://slack.com/api/chat.postMessage</t>
    <phoneticPr fontId="7" type="noConversion"/>
  </si>
  <si>
    <t>NO ID</t>
    <phoneticPr fontId="7" type="noConversion"/>
  </si>
  <si>
    <t xml:space="preserve">Description  </t>
    <phoneticPr fontId="7" type="noConversion"/>
  </si>
  <si>
    <t>Content-type: application/json
Authorization: Bearer xoxb-your-token
{
  "channel": "YOUR_CHANNEL_ID",
  "text": "Hello world:"
}</t>
    <phoneticPr fontId="7" type="noConversion"/>
  </si>
  <si>
    <t>Content-type: application/json
Authorization: Bearer xoxb-your-token
{
  "channel": "YOUR_CHANNEL_ID",
  "thread_ts": "PARENT_MESSAGE_TS",
  "text": "Hello again!"
}</t>
    <phoneticPr fontId="7" type="noConversion"/>
  </si>
  <si>
    <t>https://slack.com/api/chat.scheduleMessage</t>
    <phoneticPr fontId="7" type="noConversion"/>
  </si>
  <si>
    <t>Content-type: application/json
Authorization: Bearer xoxb-your-token
{
  "channel": "YOUR_CHANNEL_ID",
  "text": "Hey, team. Don't forget about breakfast catered by John Hughes Bistro today.",
  "post_at": 1551891428,
}</t>
    <phoneticPr fontId="7" type="noConversion"/>
  </si>
  <si>
    <t>https://slack.com/api/chat.scheduledMessages.list</t>
    <phoneticPr fontId="7" type="noConversion"/>
  </si>
  <si>
    <t>Content-type: application/json
Authorization: Bearer xoxb-your-token
{
    "channel": "YOUR_CHANNEL_ID",
    "latest": 1551991429,
    "oldest": 1551991427,
}</t>
    <phoneticPr fontId="7" type="noConversion"/>
  </si>
  <si>
    <t>https://slack.com/api/chat.deleteScheduledMessage</t>
    <phoneticPr fontId="7" type="noConversion"/>
  </si>
  <si>
    <t>Content-type: application/json
Authorization: Bearer xoxb-your-token
{
    "channel": "YOUR_CHANNEL_ID",
    "scheduled_message_id": "YOUR_SCHEDULED_MESSAGE_ID"
}</t>
    <phoneticPr fontId="7" type="noConversion"/>
  </si>
  <si>
    <t>Publishing a message</t>
    <phoneticPr fontId="7" type="noConversion"/>
  </si>
  <si>
    <t>Replying to a message</t>
    <phoneticPr fontId="7" type="noConversion"/>
  </si>
  <si>
    <t>Scheduling a message</t>
    <phoneticPr fontId="7" type="noConversion"/>
  </si>
  <si>
    <t>Listing scheduled messages</t>
    <phoneticPr fontId="7" type="noConversion"/>
  </si>
  <si>
    <t>deleteScheduledMessage</t>
    <phoneticPr fontId="7" type="noConversion"/>
  </si>
  <si>
    <t>Finding a conversation</t>
    <phoneticPr fontId="7" type="noConversion"/>
  </si>
  <si>
    <t>https://slack.com/api/conversations.list</t>
    <phoneticPr fontId="7" type="noConversion"/>
  </si>
  <si>
    <t>Authorization: Bearer xoxb-your-token</t>
  </si>
  <si>
    <t>synchronous service</t>
    <phoneticPr fontId="7" type="noConversion"/>
  </si>
  <si>
    <t>POST</t>
    <phoneticPr fontId="7" type="noConversion"/>
  </si>
  <si>
    <t>listener-get</t>
    <phoneticPr fontId="7" type="noConversion"/>
  </si>
  <si>
    <t>listener-post</t>
  </si>
  <si>
    <t>GET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</si>
</sst>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0"/>
      <name val="等线"/>
      <family val="2"/>
      <scheme val="minor"/>
    </font>
    <font>
      <sz val="11"/>
      <color rgb="FF303336"/>
      <name val="等线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9"/>
      <name val="等线"/>
      <family val="3"/>
      <charset val="134"/>
      <scheme val="minor"/>
    </font>
    <font>
      <sz val="10"/>
      <color theme="1"/>
      <name val="Arial Unicode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3" fillId="0" borderId="0" xfId="1" applyFont="1" applyBorder="1" applyAlignme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2" fillId="0" borderId="0" xfId="1" applyBorder="1" applyAlignment="1"/>
    <xf numFmtId="0" fontId="2" fillId="0" borderId="1" xfId="1" applyBorder="1"/>
    <xf numFmtId="0" fontId="2" fillId="2" borderId="1" xfId="1" applyFill="1" applyBorder="1"/>
    <xf numFmtId="0" fontId="8" fillId="0" borderId="0" xfId="0" applyFont="1" applyAlignment="1">
      <alignment vertical="center"/>
    </xf>
    <xf numFmtId="0" fontId="2" fillId="0" borderId="0" xfId="1"/>
    <xf numFmtId="0" fontId="0" fillId="2" borderId="2" xfId="0" applyFill="1" applyBorder="1"/>
    <xf numFmtId="0" fontId="0" fillId="2" borderId="4" xfId="0" applyFill="1" applyBorder="1"/>
    <xf numFmtId="0" fontId="0" fillId="0" borderId="2" xfId="0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2" xfId="0" applyFont="1" applyFill="1" applyBorder="1"/>
    <xf numFmtId="0" fontId="1" fillId="2" borderId="4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/>
    <xf numFmtId="0" fontId="1" fillId="0" borderId="4" xfId="0" applyFont="1" applyBorder="1"/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lack.com/api/conversations.lis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lack.com/api/chat.scheduleMessage" TargetMode="External"/><Relationship Id="rId2" Type="http://schemas.openxmlformats.org/officeDocument/2006/relationships/hyperlink" Target="https://slack.com/api/chat.postMessage" TargetMode="External"/><Relationship Id="rId1" Type="http://schemas.openxmlformats.org/officeDocument/2006/relationships/hyperlink" Target="https://slack.com/api/chat.postMessage" TargetMode="External"/><Relationship Id="rId5" Type="http://schemas.openxmlformats.org/officeDocument/2006/relationships/hyperlink" Target="https://slack.com/api/chat.deleteScheduledMessage" TargetMode="External"/><Relationship Id="rId4" Type="http://schemas.openxmlformats.org/officeDocument/2006/relationships/hyperlink" Target="https://slack.com/api/chat.scheduledMessages.lis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lack.com/api/chat.postMessage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lack.com/api/conversations.list" TargetMode="External"/><Relationship Id="rId1" Type="http://schemas.openxmlformats.org/officeDocument/2006/relationships/hyperlink" Target="http://srv/MeshNetAPI" TargetMode="External"/><Relationship Id="rId6" Type="http://schemas.openxmlformats.org/officeDocument/2006/relationships/hyperlink" Target="https://slack.com/api/chat.deleteScheduledMessage" TargetMode="External"/><Relationship Id="rId5" Type="http://schemas.openxmlformats.org/officeDocument/2006/relationships/hyperlink" Target="https://slack.com/api/chat.scheduledMessages.list" TargetMode="External"/><Relationship Id="rId4" Type="http://schemas.openxmlformats.org/officeDocument/2006/relationships/hyperlink" Target="https://slack.com/api/chat.scheduleMessag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C1" sqref="C1"/>
    </sheetView>
  </sheetViews>
  <sheetFormatPr defaultRowHeight="13.8"/>
  <cols>
    <col min="1" max="1" width="22.33203125" customWidth="1"/>
    <col min="2" max="2" width="28.77734375" customWidth="1"/>
    <col min="3" max="3" width="53.109375" bestFit="1" customWidth="1"/>
    <col min="4" max="4" width="35.21875" customWidth="1"/>
  </cols>
  <sheetData>
    <row r="1" spans="1:4">
      <c r="A1" s="32" t="s">
        <v>48</v>
      </c>
      <c r="B1" s="3" t="s">
        <v>11</v>
      </c>
      <c r="C1" s="13" t="s">
        <v>49</v>
      </c>
      <c r="D1" s="2" t="s">
        <v>13</v>
      </c>
    </row>
    <row r="2" spans="1:4" s="1" customFormat="1" ht="28.95" customHeight="1">
      <c r="A2" s="32"/>
      <c r="B2" s="31" t="s">
        <v>51</v>
      </c>
      <c r="C2" s="34"/>
      <c r="D2" s="35"/>
    </row>
    <row r="3" spans="1:4">
      <c r="A3" s="32"/>
      <c r="B3" s="26" t="s">
        <v>0</v>
      </c>
      <c r="C3" s="27"/>
      <c r="D3" s="28"/>
    </row>
    <row r="4" spans="1:4">
      <c r="A4" s="32"/>
      <c r="B4" s="3" t="s">
        <v>31</v>
      </c>
      <c r="C4" s="29" t="s">
        <v>30</v>
      </c>
      <c r="D4" s="30"/>
    </row>
    <row r="5" spans="1:4">
      <c r="A5" s="32"/>
      <c r="B5" s="26" t="s">
        <v>4</v>
      </c>
      <c r="C5" s="27"/>
      <c r="D5" s="28"/>
    </row>
    <row r="6" spans="1:4">
      <c r="A6" s="32"/>
      <c r="B6" s="3" t="s">
        <v>5</v>
      </c>
      <c r="C6" s="29" t="s">
        <v>2</v>
      </c>
      <c r="D6" s="30"/>
    </row>
    <row r="7" spans="1:4">
      <c r="A7" s="32"/>
      <c r="B7" s="2">
        <v>200</v>
      </c>
      <c r="C7" s="19" t="s">
        <v>6</v>
      </c>
      <c r="D7" s="20"/>
    </row>
    <row r="8" spans="1:4">
      <c r="A8" s="32"/>
      <c r="B8" s="2"/>
      <c r="C8" s="3" t="s">
        <v>7</v>
      </c>
      <c r="D8" s="3" t="s">
        <v>8</v>
      </c>
    </row>
    <row r="9" spans="1:4">
      <c r="A9" s="32"/>
      <c r="B9" s="2"/>
      <c r="C9" s="15" t="s">
        <v>50</v>
      </c>
      <c r="D9" s="4"/>
    </row>
    <row r="10" spans="1:4">
      <c r="A10" s="32"/>
      <c r="B10" s="2" t="s">
        <v>9</v>
      </c>
      <c r="C10" s="19" t="s">
        <v>10</v>
      </c>
      <c r="D10" s="20"/>
    </row>
  </sheetData>
  <mergeCells count="8">
    <mergeCell ref="C10:D10"/>
    <mergeCell ref="B2:D2"/>
    <mergeCell ref="A1:A10"/>
    <mergeCell ref="B3:D3"/>
    <mergeCell ref="C4:D4"/>
    <mergeCell ref="B5:D5"/>
    <mergeCell ref="C6:D6"/>
    <mergeCell ref="C7:D7"/>
  </mergeCells>
  <phoneticPr fontId="7" type="noConversion"/>
  <hyperlinks>
    <hyperlink ref="C1" r:id="rId1" xr:uid="{C2FB29CF-77FB-4A1D-B5E5-8873BE31A6C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0"/>
  <sheetViews>
    <sheetView tabSelected="1" zoomScaleNormal="100" workbookViewId="0">
      <selection activeCell="C41" sqref="C41"/>
    </sheetView>
  </sheetViews>
  <sheetFormatPr defaultRowHeight="13.8"/>
  <cols>
    <col min="1" max="1" width="27.88671875" customWidth="1"/>
    <col min="2" max="2" width="9.6640625" bestFit="1" customWidth="1"/>
    <col min="3" max="3" width="76.33203125" bestFit="1" customWidth="1"/>
    <col min="4" max="4" width="38.44140625" bestFit="1" customWidth="1"/>
  </cols>
  <sheetData>
    <row r="1" spans="1:4">
      <c r="A1" s="33" t="s">
        <v>43</v>
      </c>
      <c r="B1" s="5" t="s">
        <v>12</v>
      </c>
      <c r="C1" s="14" t="s">
        <v>32</v>
      </c>
      <c r="D1" s="6" t="s">
        <v>14</v>
      </c>
    </row>
    <row r="2" spans="1:4">
      <c r="A2" s="33"/>
      <c r="B2" s="21" t="s">
        <v>0</v>
      </c>
      <c r="C2" s="22"/>
      <c r="D2" s="23"/>
    </row>
    <row r="3" spans="1:4">
      <c r="A3" s="33"/>
      <c r="B3" s="5" t="s">
        <v>1</v>
      </c>
      <c r="C3" s="24" t="s">
        <v>34</v>
      </c>
      <c r="D3" s="25"/>
    </row>
    <row r="4" spans="1:4">
      <c r="A4" s="33"/>
      <c r="B4" s="6" t="s">
        <v>3</v>
      </c>
      <c r="C4" s="17" t="s">
        <v>33</v>
      </c>
      <c r="D4" s="18"/>
    </row>
    <row r="5" spans="1:4">
      <c r="A5" s="33"/>
      <c r="B5" s="21" t="s">
        <v>4</v>
      </c>
      <c r="C5" s="22"/>
      <c r="D5" s="23"/>
    </row>
    <row r="6" spans="1:4">
      <c r="A6" s="33"/>
      <c r="B6" s="5" t="s">
        <v>5</v>
      </c>
      <c r="C6" s="24" t="s">
        <v>2</v>
      </c>
      <c r="D6" s="25"/>
    </row>
    <row r="7" spans="1:4">
      <c r="A7" s="33"/>
      <c r="B7" s="6">
        <v>200</v>
      </c>
      <c r="C7" s="17" t="s">
        <v>6</v>
      </c>
      <c r="D7" s="18"/>
    </row>
    <row r="8" spans="1:4">
      <c r="A8" s="33"/>
      <c r="B8" s="6"/>
      <c r="C8" s="5" t="s">
        <v>7</v>
      </c>
      <c r="D8" s="5" t="s">
        <v>8</v>
      </c>
    </row>
    <row r="9" spans="1:4" ht="82.8">
      <c r="A9" s="33"/>
      <c r="B9" s="6"/>
      <c r="C9" s="7" t="s">
        <v>35</v>
      </c>
      <c r="D9" s="7"/>
    </row>
    <row r="10" spans="1:4">
      <c r="A10" s="33"/>
      <c r="B10" s="6" t="s">
        <v>9</v>
      </c>
      <c r="C10" s="17" t="s">
        <v>10</v>
      </c>
      <c r="D10" s="18"/>
    </row>
    <row r="11" spans="1:4">
      <c r="A11" s="32" t="s">
        <v>44</v>
      </c>
      <c r="B11" s="3" t="s">
        <v>12</v>
      </c>
      <c r="C11" s="13" t="s">
        <v>32</v>
      </c>
      <c r="D11" s="2" t="s">
        <v>15</v>
      </c>
    </row>
    <row r="12" spans="1:4">
      <c r="A12" s="32"/>
      <c r="B12" s="26" t="s">
        <v>0</v>
      </c>
      <c r="C12" s="27"/>
      <c r="D12" s="28"/>
    </row>
    <row r="13" spans="1:4">
      <c r="A13" s="32"/>
      <c r="B13" s="3" t="s">
        <v>1</v>
      </c>
      <c r="C13" s="29" t="s">
        <v>2</v>
      </c>
      <c r="D13" s="30"/>
    </row>
    <row r="14" spans="1:4" ht="15" customHeight="1">
      <c r="A14" s="32"/>
      <c r="B14" s="2" t="s">
        <v>3</v>
      </c>
      <c r="C14" s="17" t="s">
        <v>33</v>
      </c>
      <c r="D14" s="18"/>
    </row>
    <row r="15" spans="1:4">
      <c r="A15" s="32"/>
      <c r="B15" s="26" t="s">
        <v>4</v>
      </c>
      <c r="C15" s="27"/>
      <c r="D15" s="28"/>
    </row>
    <row r="16" spans="1:4">
      <c r="A16" s="32"/>
      <c r="B16" s="3" t="s">
        <v>5</v>
      </c>
      <c r="C16" s="29" t="s">
        <v>2</v>
      </c>
      <c r="D16" s="30"/>
    </row>
    <row r="17" spans="1:4">
      <c r="A17" s="32"/>
      <c r="B17" s="2">
        <v>200</v>
      </c>
      <c r="C17" s="19" t="s">
        <v>6</v>
      </c>
      <c r="D17" s="20"/>
    </row>
    <row r="18" spans="1:4">
      <c r="A18" s="32"/>
      <c r="B18" s="2"/>
      <c r="C18" s="3" t="s">
        <v>7</v>
      </c>
      <c r="D18" s="3" t="s">
        <v>8</v>
      </c>
    </row>
    <row r="19" spans="1:4" ht="96.6">
      <c r="A19" s="32"/>
      <c r="B19" s="2"/>
      <c r="C19" s="4" t="s">
        <v>36</v>
      </c>
      <c r="D19" s="4"/>
    </row>
    <row r="20" spans="1:4">
      <c r="A20" s="32"/>
      <c r="B20" s="2" t="s">
        <v>9</v>
      </c>
      <c r="C20" s="19" t="s">
        <v>10</v>
      </c>
      <c r="D20" s="20"/>
    </row>
    <row r="21" spans="1:4">
      <c r="A21" s="32" t="s">
        <v>45</v>
      </c>
      <c r="B21" s="3" t="s">
        <v>12</v>
      </c>
      <c r="C21" s="13" t="s">
        <v>37</v>
      </c>
      <c r="D21" s="2" t="s">
        <v>15</v>
      </c>
    </row>
    <row r="22" spans="1:4">
      <c r="A22" s="32"/>
      <c r="B22" s="26" t="s">
        <v>0</v>
      </c>
      <c r="C22" s="27"/>
      <c r="D22" s="28"/>
    </row>
    <row r="23" spans="1:4">
      <c r="A23" s="32"/>
      <c r="B23" s="3" t="s">
        <v>1</v>
      </c>
      <c r="C23" s="29" t="s">
        <v>2</v>
      </c>
      <c r="D23" s="30"/>
    </row>
    <row r="24" spans="1:4">
      <c r="A24" s="32"/>
      <c r="B24" s="2" t="s">
        <v>3</v>
      </c>
      <c r="C24" s="17" t="s">
        <v>33</v>
      </c>
      <c r="D24" s="18"/>
    </row>
    <row r="25" spans="1:4">
      <c r="A25" s="32"/>
      <c r="B25" s="26" t="s">
        <v>4</v>
      </c>
      <c r="C25" s="27"/>
      <c r="D25" s="28"/>
    </row>
    <row r="26" spans="1:4">
      <c r="A26" s="32"/>
      <c r="B26" s="3" t="s">
        <v>5</v>
      </c>
      <c r="C26" s="29" t="s">
        <v>2</v>
      </c>
      <c r="D26" s="30"/>
    </row>
    <row r="27" spans="1:4">
      <c r="A27" s="32"/>
      <c r="B27" s="2">
        <v>200</v>
      </c>
      <c r="C27" s="19" t="s">
        <v>6</v>
      </c>
      <c r="D27" s="20"/>
    </row>
    <row r="28" spans="1:4">
      <c r="A28" s="32"/>
      <c r="B28" s="2"/>
      <c r="C28" s="3" t="s">
        <v>7</v>
      </c>
      <c r="D28" s="3" t="s">
        <v>8</v>
      </c>
    </row>
    <row r="29" spans="1:4" ht="96.6">
      <c r="A29" s="32"/>
      <c r="B29" s="2"/>
      <c r="C29" s="4" t="s">
        <v>38</v>
      </c>
      <c r="D29" s="4"/>
    </row>
    <row r="30" spans="1:4">
      <c r="A30" s="32"/>
      <c r="B30" s="2" t="s">
        <v>9</v>
      </c>
      <c r="C30" s="19" t="s">
        <v>10</v>
      </c>
      <c r="D30" s="20"/>
    </row>
    <row r="31" spans="1:4">
      <c r="A31" s="32" t="s">
        <v>46</v>
      </c>
      <c r="B31" s="3" t="s">
        <v>12</v>
      </c>
      <c r="C31" s="13" t="s">
        <v>39</v>
      </c>
      <c r="D31" s="2" t="s">
        <v>15</v>
      </c>
    </row>
    <row r="32" spans="1:4">
      <c r="A32" s="32"/>
      <c r="B32" s="26" t="s">
        <v>0</v>
      </c>
      <c r="C32" s="27"/>
      <c r="D32" s="28"/>
    </row>
    <row r="33" spans="1:4">
      <c r="A33" s="32"/>
      <c r="B33" s="3" t="s">
        <v>1</v>
      </c>
      <c r="C33" s="29" t="s">
        <v>2</v>
      </c>
      <c r="D33" s="30"/>
    </row>
    <row r="34" spans="1:4">
      <c r="A34" s="32"/>
      <c r="B34" s="2" t="s">
        <v>3</v>
      </c>
      <c r="C34" s="17" t="s">
        <v>33</v>
      </c>
      <c r="D34" s="18"/>
    </row>
    <row r="35" spans="1:4">
      <c r="A35" s="32"/>
      <c r="B35" s="26" t="s">
        <v>4</v>
      </c>
      <c r="C35" s="27"/>
      <c r="D35" s="28"/>
    </row>
    <row r="36" spans="1:4">
      <c r="A36" s="32"/>
      <c r="B36" s="3" t="s">
        <v>5</v>
      </c>
      <c r="C36" s="29" t="s">
        <v>2</v>
      </c>
      <c r="D36" s="30"/>
    </row>
    <row r="37" spans="1:4">
      <c r="A37" s="32"/>
      <c r="B37" s="2">
        <v>200</v>
      </c>
      <c r="C37" s="19" t="s">
        <v>6</v>
      </c>
      <c r="D37" s="20"/>
    </row>
    <row r="38" spans="1:4">
      <c r="A38" s="32"/>
      <c r="B38" s="2"/>
      <c r="C38" s="3" t="s">
        <v>7</v>
      </c>
      <c r="D38" s="3" t="s">
        <v>8</v>
      </c>
    </row>
    <row r="39" spans="1:4" ht="96.6">
      <c r="A39" s="32"/>
      <c r="B39" s="2"/>
      <c r="C39" s="4" t="s">
        <v>40</v>
      </c>
      <c r="D39" s="4"/>
    </row>
    <row r="40" spans="1:4">
      <c r="A40" s="32"/>
      <c r="B40" s="2" t="s">
        <v>9</v>
      </c>
      <c r="C40" s="19" t="s">
        <v>10</v>
      </c>
      <c r="D40" s="20"/>
    </row>
    <row r="41" spans="1:4">
      <c r="A41" s="32" t="s">
        <v>47</v>
      </c>
      <c r="B41" s="3" t="s">
        <v>12</v>
      </c>
      <c r="C41" s="13" t="s">
        <v>41</v>
      </c>
      <c r="D41" s="2" t="s">
        <v>15</v>
      </c>
    </row>
    <row r="42" spans="1:4">
      <c r="A42" s="32"/>
      <c r="B42" s="26" t="s">
        <v>0</v>
      </c>
      <c r="C42" s="27"/>
      <c r="D42" s="28"/>
    </row>
    <row r="43" spans="1:4">
      <c r="A43" s="32"/>
      <c r="B43" s="3" t="s">
        <v>1</v>
      </c>
      <c r="C43" s="29" t="s">
        <v>2</v>
      </c>
      <c r="D43" s="30"/>
    </row>
    <row r="44" spans="1:4">
      <c r="A44" s="32"/>
      <c r="B44" s="2" t="s">
        <v>3</v>
      </c>
      <c r="C44" s="17" t="s">
        <v>33</v>
      </c>
      <c r="D44" s="18"/>
    </row>
    <row r="45" spans="1:4">
      <c r="A45" s="32"/>
      <c r="B45" s="26" t="s">
        <v>4</v>
      </c>
      <c r="C45" s="27"/>
      <c r="D45" s="28"/>
    </row>
    <row r="46" spans="1:4">
      <c r="A46" s="32"/>
      <c r="B46" s="3" t="s">
        <v>5</v>
      </c>
      <c r="C46" s="29" t="s">
        <v>2</v>
      </c>
      <c r="D46" s="30"/>
    </row>
    <row r="47" spans="1:4">
      <c r="A47" s="32"/>
      <c r="B47" s="2">
        <v>200</v>
      </c>
      <c r="C47" s="19" t="s">
        <v>6</v>
      </c>
      <c r="D47" s="20"/>
    </row>
    <row r="48" spans="1:4">
      <c r="A48" s="32"/>
      <c r="B48" s="2"/>
      <c r="C48" s="3" t="s">
        <v>7</v>
      </c>
      <c r="D48" s="3" t="s">
        <v>8</v>
      </c>
    </row>
    <row r="49" spans="1:4" ht="82.8">
      <c r="A49" s="32"/>
      <c r="B49" s="2"/>
      <c r="C49" s="4" t="s">
        <v>42</v>
      </c>
      <c r="D49" s="4"/>
    </row>
    <row r="50" spans="1:4">
      <c r="A50" s="32"/>
      <c r="B50" s="2" t="s">
        <v>9</v>
      </c>
      <c r="C50" s="19" t="s">
        <v>10</v>
      </c>
      <c r="D50" s="20"/>
    </row>
  </sheetData>
  <mergeCells count="40">
    <mergeCell ref="C17:D17"/>
    <mergeCell ref="C20:D20"/>
    <mergeCell ref="A1:A10"/>
    <mergeCell ref="A11:A20"/>
    <mergeCell ref="C14:D14"/>
    <mergeCell ref="B15:D15"/>
    <mergeCell ref="C16:D16"/>
    <mergeCell ref="B5:D5"/>
    <mergeCell ref="C6:D6"/>
    <mergeCell ref="C7:D7"/>
    <mergeCell ref="C10:D10"/>
    <mergeCell ref="B12:D12"/>
    <mergeCell ref="C13:D13"/>
    <mergeCell ref="B2:D2"/>
    <mergeCell ref="C3:D3"/>
    <mergeCell ref="C4:D4"/>
    <mergeCell ref="A21:A30"/>
    <mergeCell ref="B22:D22"/>
    <mergeCell ref="C23:D23"/>
    <mergeCell ref="C24:D24"/>
    <mergeCell ref="B25:D25"/>
    <mergeCell ref="C26:D26"/>
    <mergeCell ref="C27:D27"/>
    <mergeCell ref="C30:D30"/>
    <mergeCell ref="A31:A40"/>
    <mergeCell ref="B32:D32"/>
    <mergeCell ref="C33:D33"/>
    <mergeCell ref="C34:D34"/>
    <mergeCell ref="B35:D35"/>
    <mergeCell ref="C36:D36"/>
    <mergeCell ref="C37:D37"/>
    <mergeCell ref="C40:D40"/>
    <mergeCell ref="A41:A50"/>
    <mergeCell ref="B42:D42"/>
    <mergeCell ref="C43:D43"/>
    <mergeCell ref="C44:D44"/>
    <mergeCell ref="B45:D45"/>
    <mergeCell ref="C46:D46"/>
    <mergeCell ref="C47:D47"/>
    <mergeCell ref="C50:D50"/>
  </mergeCells>
  <phoneticPr fontId="7" type="noConversion"/>
  <hyperlinks>
    <hyperlink ref="C1" r:id="rId1" xr:uid="{A3C2DDDB-3A47-44D1-A86B-8E43C1521D0B}"/>
    <hyperlink ref="C11" r:id="rId2" xr:uid="{11143005-5926-40DB-A0E7-436BEF4F8F99}"/>
    <hyperlink ref="C21" r:id="rId3" xr:uid="{1789613D-E736-4547-875D-62811DB34328}"/>
    <hyperlink ref="C31" r:id="rId4" xr:uid="{0238A35F-D687-4E6B-BA7A-610DF59DF29B}"/>
    <hyperlink ref="C41" r:id="rId5" xr:uid="{807A6697-4B15-434C-81AE-9A88BBD9B3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C14" sqref="C14"/>
    </sheetView>
  </sheetViews>
  <sheetFormatPr defaultRowHeight="13.8"/>
  <cols>
    <col min="1" max="1" width="19.88671875" bestFit="1" customWidth="1"/>
    <col min="3" max="3" width="97" bestFit="1" customWidth="1"/>
    <col min="4" max="4" width="11.33203125" bestFit="1" customWidth="1"/>
  </cols>
  <sheetData>
    <row r="1" spans="1:4">
      <c r="A1" s="12" t="s">
        <v>16</v>
      </c>
      <c r="B1" s="8"/>
      <c r="C1" s="8"/>
    </row>
    <row r="2" spans="1:4">
      <c r="A2" t="s">
        <v>17</v>
      </c>
    </row>
    <row r="4" spans="1:4">
      <c r="A4" t="s">
        <v>18</v>
      </c>
    </row>
    <row r="5" spans="1:4">
      <c r="A5">
        <v>1</v>
      </c>
      <c r="B5" t="s">
        <v>55</v>
      </c>
      <c r="C5" s="16" t="s">
        <v>49</v>
      </c>
      <c r="D5" s="9" t="s">
        <v>53</v>
      </c>
    </row>
    <row r="6" spans="1:4">
      <c r="A6">
        <v>2</v>
      </c>
      <c r="B6" t="s">
        <v>52</v>
      </c>
      <c r="C6" s="14" t="s">
        <v>32</v>
      </c>
      <c r="D6" s="9" t="s">
        <v>54</v>
      </c>
    </row>
    <row r="7" spans="1:4">
      <c r="A7">
        <v>3</v>
      </c>
      <c r="B7" t="s">
        <v>52</v>
      </c>
      <c r="C7" s="13" t="s">
        <v>37</v>
      </c>
      <c r="D7" s="9" t="s">
        <v>54</v>
      </c>
    </row>
    <row r="8" spans="1:4">
      <c r="A8">
        <v>4</v>
      </c>
      <c r="B8" t="s">
        <v>52</v>
      </c>
      <c r="C8" s="13" t="s">
        <v>39</v>
      </c>
      <c r="D8" s="9" t="s">
        <v>54</v>
      </c>
    </row>
    <row r="9" spans="1:4">
      <c r="A9">
        <v>5</v>
      </c>
      <c r="B9" t="s">
        <v>52</v>
      </c>
      <c r="C9" s="13" t="s">
        <v>41</v>
      </c>
      <c r="D9" s="9" t="s">
        <v>54</v>
      </c>
    </row>
    <row r="10" spans="1:4">
      <c r="D10" s="9"/>
    </row>
    <row r="11" spans="1:4">
      <c r="D11" s="9"/>
    </row>
    <row r="12" spans="1:4">
      <c r="D12" s="9"/>
    </row>
    <row r="13" spans="1:4">
      <c r="D13" s="9"/>
    </row>
    <row r="14" spans="1:4">
      <c r="B14" t="str">
        <f>IFERROR(VLOOKUP($A14,'listener-post'!$A:$D,2,FALSE),IFERROR(VLOOKUP($A14,#REF!,2,FALSE),IFERROR(VLOOKUP($A14,#REF!,2,FALSE),IFERROR(VLOOKUP($A14,#REF!,2,FALSE),IFERROR(VLOOKUP($A14,#REF!,2,FALSE), IFERROR(VLOOKUP($A14,#REF!,2,FALSE),""))))))</f>
        <v/>
      </c>
      <c r="C14" t="str">
        <f>IFERROR(VLOOKUP($A14,'listener-post'!$A:$D,3,FALSE),IFERROR(VLOOKUP($A14,#REF!,3,FALSE),IFERROR(VLOOKUP($A14,#REF!,3,FALSE),IFERROR(VLOOKUP($A14,#REF!,3,FALSE),IFERROR(VLOOKUP($A14,#REF!,3,FALSE), IFERROR(VLOOKUP($A14,#REF!,3,FALSE),""))))))</f>
        <v/>
      </c>
      <c r="D14" s="9" t="str">
        <f>IF(IFERROR(MATCH(A14,'listener-post'!$A:$A,0),"")&lt;&gt;"","listener-post",IF(IFERROR(MATCH(A14,#REF!,0),"")&lt;&gt;"","andon-get",IF(IFERROR(MATCH(A14,#REF!,0),"")&lt;&gt;"","admin-post",IF(IFERROR(MATCH(A14,#REF!,0),"")&lt;&gt;"","admin-put",IF(IFERROR(MATCH(A14,#REF!,0),"")&lt;&gt;"","admin-get",IF(IFERROR(MATCH(A14,#REF!,0),"")&lt;&gt;"","admin-delete",""))))))</f>
        <v/>
      </c>
    </row>
    <row r="15" spans="1:4">
      <c r="B15" t="str">
        <f>IFERROR(VLOOKUP($A15,'listener-post'!$A:$D,2,FALSE),IFERROR(VLOOKUP($A15,#REF!,2,FALSE),IFERROR(VLOOKUP($A15,#REF!,2,FALSE),IFERROR(VLOOKUP($A15,#REF!,2,FALSE),IFERROR(VLOOKUP($A15,#REF!,2,FALSE), IFERROR(VLOOKUP($A15,#REF!,2,FALSE),""))))))</f>
        <v/>
      </c>
      <c r="C15" t="str">
        <f>IFERROR(VLOOKUP($A15,'listener-post'!$A:$D,3,FALSE),IFERROR(VLOOKUP($A15,#REF!,3,FALSE),IFERROR(VLOOKUP($A15,#REF!,3,FALSE),IFERROR(VLOOKUP($A15,#REF!,3,FALSE),IFERROR(VLOOKUP($A15,#REF!,3,FALSE), IFERROR(VLOOKUP($A15,#REF!,3,FALSE),""))))))</f>
        <v/>
      </c>
      <c r="D15" s="9" t="str">
        <f>IF(IFERROR(MATCH(A15,'listener-post'!$A:$A,0),"")&lt;&gt;"","listener-post",IF(IFERROR(MATCH(A15,#REF!,0),"")&lt;&gt;"","andon-get",IF(IFERROR(MATCH(A15,#REF!,0),"")&lt;&gt;"","admin-post",IF(IFERROR(MATCH(A15,#REF!,0),"")&lt;&gt;"","admin-put",IF(IFERROR(MATCH(A15,#REF!,0),"")&lt;&gt;"","admin-get",IF(IFERROR(MATCH(A15,#REF!,0),"")&lt;&gt;"","admin-delete",""))))))</f>
        <v/>
      </c>
    </row>
    <row r="16" spans="1:4">
      <c r="B16" t="str">
        <f>IFERROR(VLOOKUP($A16,'listener-post'!$A:$D,2,FALSE),IFERROR(VLOOKUP($A16,#REF!,2,FALSE),IFERROR(VLOOKUP($A16,#REF!,2,FALSE),IFERROR(VLOOKUP($A16,#REF!,2,FALSE),IFERROR(VLOOKUP($A16,#REF!,2,FALSE), IFERROR(VLOOKUP($A16,#REF!,2,FALSE),""))))))</f>
        <v/>
      </c>
      <c r="C16" t="str">
        <f>IFERROR(VLOOKUP($A16,'listener-post'!$A:$D,3,FALSE),IFERROR(VLOOKUP($A16,#REF!,3,FALSE),IFERROR(VLOOKUP($A16,#REF!,3,FALSE),IFERROR(VLOOKUP($A16,#REF!,3,FALSE),IFERROR(VLOOKUP($A16,#REF!,3,FALSE), IFERROR(VLOOKUP($A16,#REF!,3,FALSE),""))))))</f>
        <v/>
      </c>
      <c r="D16" s="9" t="str">
        <f>IF(IFERROR(MATCH(A16,'listener-post'!$A:$A,0),"")&lt;&gt;"","listener-post",IF(IFERROR(MATCH(A16,#REF!,0),"")&lt;&gt;"","andon-get",IF(IFERROR(MATCH(A16,#REF!,0),"")&lt;&gt;"","admin-post",IF(IFERROR(MATCH(A16,#REF!,0),"")&lt;&gt;"","admin-put",IF(IFERROR(MATCH(A16,#REF!,0),"")&lt;&gt;"","admin-get",IF(IFERROR(MATCH(A16,#REF!,0),"")&lt;&gt;"","admin-delete",""))))))</f>
        <v/>
      </c>
    </row>
    <row r="17" spans="2:4">
      <c r="B17" t="str">
        <f>IFERROR(VLOOKUP($A17,'listener-post'!$A:$D,2,FALSE),IFERROR(VLOOKUP($A17,#REF!,2,FALSE),IFERROR(VLOOKUP($A17,#REF!,2,FALSE),IFERROR(VLOOKUP($A17,#REF!,2,FALSE),IFERROR(VLOOKUP($A17,#REF!,2,FALSE), IFERROR(VLOOKUP($A17,#REF!,2,FALSE),""))))))</f>
        <v/>
      </c>
      <c r="C17" t="str">
        <f>IFERROR(VLOOKUP($A17,'listener-post'!$A:$D,3,FALSE),IFERROR(VLOOKUP($A17,#REF!,3,FALSE),IFERROR(VLOOKUP($A17,#REF!,3,FALSE),IFERROR(VLOOKUP($A17,#REF!,3,FALSE),IFERROR(VLOOKUP($A17,#REF!,3,FALSE), IFERROR(VLOOKUP($A17,#REF!,3,FALSE),""))))))</f>
        <v/>
      </c>
      <c r="D17" s="9" t="str">
        <f>IF(IFERROR(MATCH(A17,'listener-post'!$A:$A,0),"")&lt;&gt;"","listener-post",IF(IFERROR(MATCH(A17,#REF!,0),"")&lt;&gt;"","andon-get",IF(IFERROR(MATCH(A17,#REF!,0),"")&lt;&gt;"","admin-post",IF(IFERROR(MATCH(A17,#REF!,0),"")&lt;&gt;"","admin-put",IF(IFERROR(MATCH(A17,#REF!,0),"")&lt;&gt;"","admin-get",IF(IFERROR(MATCH(A17,#REF!,0),"")&lt;&gt;"","admin-delete",""))))))</f>
        <v/>
      </c>
    </row>
    <row r="18" spans="2:4">
      <c r="B18" t="str">
        <f>IFERROR(VLOOKUP($A18,'listener-post'!$A:$D,2,FALSE),IFERROR(VLOOKUP($A18,#REF!,2,FALSE),IFERROR(VLOOKUP($A18,#REF!,2,FALSE),IFERROR(VLOOKUP($A18,#REF!,2,FALSE),IFERROR(VLOOKUP($A18,#REF!,2,FALSE), IFERROR(VLOOKUP($A18,#REF!,2,FALSE),""))))))</f>
        <v/>
      </c>
      <c r="C18" t="str">
        <f>IFERROR(VLOOKUP($A18,'listener-post'!$A:$D,3,FALSE),IFERROR(VLOOKUP($A18,#REF!,3,FALSE),IFERROR(VLOOKUP($A18,#REF!,3,FALSE),IFERROR(VLOOKUP($A18,#REF!,3,FALSE),IFERROR(VLOOKUP($A18,#REF!,3,FALSE), IFERROR(VLOOKUP($A18,#REF!,3,FALSE),""))))))</f>
        <v/>
      </c>
      <c r="D18" s="9" t="str">
        <f>IF(IFERROR(MATCH(A18,'listener-post'!$A:$A,0),"")&lt;&gt;"","listener-post",IF(IFERROR(MATCH(A18,#REF!,0),"")&lt;&gt;"","andon-get",IF(IFERROR(MATCH(A18,#REF!,0),"")&lt;&gt;"","admin-post",IF(IFERROR(MATCH(A18,#REF!,0),"")&lt;&gt;"","admin-put",IF(IFERROR(MATCH(A18,#REF!,0),"")&lt;&gt;"","admin-get",IF(IFERROR(MATCH(A18,#REF!,0),"")&lt;&gt;"","admin-delete",""))))))</f>
        <v/>
      </c>
    </row>
    <row r="19" spans="2:4">
      <c r="B19" t="str">
        <f>IFERROR(VLOOKUP($A19,'listener-post'!$A:$D,2,FALSE),IFERROR(VLOOKUP($A19,#REF!,2,FALSE),IFERROR(VLOOKUP($A19,#REF!,2,FALSE),IFERROR(VLOOKUP($A19,#REF!,2,FALSE),IFERROR(VLOOKUP($A19,#REF!,2,FALSE), IFERROR(VLOOKUP($A19,#REF!,2,FALSE),""))))))</f>
        <v/>
      </c>
      <c r="C19" t="str">
        <f>IFERROR(VLOOKUP($A19,'listener-post'!$A:$D,3,FALSE),IFERROR(VLOOKUP($A19,#REF!,3,FALSE),IFERROR(VLOOKUP($A19,#REF!,3,FALSE),IFERROR(VLOOKUP($A19,#REF!,3,FALSE),IFERROR(VLOOKUP($A19,#REF!,3,FALSE), IFERROR(VLOOKUP($A19,#REF!,3,FALSE),""))))))</f>
        <v/>
      </c>
      <c r="D19" s="9" t="str">
        <f>IF(IFERROR(MATCH(A19,'listener-post'!$A:$A,0),"")&lt;&gt;"","listener-post",IF(IFERROR(MATCH(A19,#REF!,0),"")&lt;&gt;"","andon-get",IF(IFERROR(MATCH(A19,#REF!,0),"")&lt;&gt;"","admin-post",IF(IFERROR(MATCH(A19,#REF!,0),"")&lt;&gt;"","admin-put",IF(IFERROR(MATCH(A19,#REF!,0),"")&lt;&gt;"","admin-get",IF(IFERROR(MATCH(A19,#REF!,0),"")&lt;&gt;"","admin-delete",""))))))</f>
        <v/>
      </c>
    </row>
    <row r="20" spans="2:4">
      <c r="B20" t="str">
        <f>IFERROR(VLOOKUP($A20,'listener-post'!$A:$D,2,FALSE),IFERROR(VLOOKUP($A20,#REF!,2,FALSE),IFERROR(VLOOKUP($A20,#REF!,2,FALSE),IFERROR(VLOOKUP($A20,#REF!,2,FALSE),IFERROR(VLOOKUP($A20,#REF!,2,FALSE), IFERROR(VLOOKUP($A20,#REF!,2,FALSE),""))))))</f>
        <v/>
      </c>
      <c r="C20" t="str">
        <f>IFERROR(VLOOKUP($A20,'listener-post'!$A:$D,3,FALSE),IFERROR(VLOOKUP($A20,#REF!,3,FALSE),IFERROR(VLOOKUP($A20,#REF!,3,FALSE),IFERROR(VLOOKUP($A20,#REF!,3,FALSE),IFERROR(VLOOKUP($A20,#REF!,3,FALSE), IFERROR(VLOOKUP($A20,#REF!,3,FALSE),""))))))</f>
        <v/>
      </c>
      <c r="D20" s="9" t="str">
        <f>IF(IFERROR(MATCH(A20,'listener-post'!$A:$A,0),"")&lt;&gt;"","listener-post",IF(IFERROR(MATCH(A20,#REF!,0),"")&lt;&gt;"","andon-get",IF(IFERROR(MATCH(A20,#REF!,0),"")&lt;&gt;"","admin-post",IF(IFERROR(MATCH(A20,#REF!,0),"")&lt;&gt;"","admin-put",IF(IFERROR(MATCH(A20,#REF!,0),"")&lt;&gt;"","admin-get",IF(IFERROR(MATCH(A20,#REF!,0),"")&lt;&gt;"","admin-delete",""))))))</f>
        <v/>
      </c>
    </row>
    <row r="21" spans="2:4">
      <c r="B21" t="str">
        <f>IFERROR(VLOOKUP($A21,'listener-post'!$A:$D,2,FALSE),IFERROR(VLOOKUP($A21,#REF!,2,FALSE),IFERROR(VLOOKUP($A21,#REF!,2,FALSE),IFERROR(VLOOKUP($A21,#REF!,2,FALSE),IFERROR(VLOOKUP($A21,#REF!,2,FALSE), IFERROR(VLOOKUP($A21,#REF!,2,FALSE),""))))))</f>
        <v/>
      </c>
      <c r="C21" t="str">
        <f>IFERROR(VLOOKUP($A21,'listener-post'!$A:$D,3,FALSE),IFERROR(VLOOKUP($A21,#REF!,3,FALSE),IFERROR(VLOOKUP($A21,#REF!,3,FALSE),IFERROR(VLOOKUP($A21,#REF!,3,FALSE),IFERROR(VLOOKUP($A21,#REF!,3,FALSE), IFERROR(VLOOKUP($A21,#REF!,3,FALSE),""))))))</f>
        <v/>
      </c>
      <c r="D21" s="9" t="str">
        <f>IF(IFERROR(MATCH(A21,'listener-post'!$A:$A,0),"")&lt;&gt;"","listener-post",IF(IFERROR(MATCH(A21,#REF!,0),"")&lt;&gt;"","andon-get",IF(IFERROR(MATCH(A21,#REF!,0),"")&lt;&gt;"","admin-post",IF(IFERROR(MATCH(A21,#REF!,0),"")&lt;&gt;"","admin-put",IF(IFERROR(MATCH(A21,#REF!,0),"")&lt;&gt;"","admin-get",IF(IFERROR(MATCH(A21,#REF!,0),"")&lt;&gt;"","admin-delete",""))))))</f>
        <v/>
      </c>
    </row>
    <row r="22" spans="2:4">
      <c r="B22" t="str">
        <f>IFERROR(VLOOKUP($A22,'listener-post'!$A:$D,2,FALSE),IFERROR(VLOOKUP($A22,#REF!,2,FALSE),IFERROR(VLOOKUP($A22,#REF!,2,FALSE),IFERROR(VLOOKUP($A22,#REF!,2,FALSE),IFERROR(VLOOKUP($A22,#REF!,2,FALSE), IFERROR(VLOOKUP($A22,#REF!,2,FALSE),""))))))</f>
        <v/>
      </c>
      <c r="C22" t="str">
        <f>IFERROR(VLOOKUP($A22,'listener-post'!$A:$D,3,FALSE),IFERROR(VLOOKUP($A22,#REF!,3,FALSE),IFERROR(VLOOKUP($A22,#REF!,3,FALSE),IFERROR(VLOOKUP($A22,#REF!,3,FALSE),IFERROR(VLOOKUP($A22,#REF!,3,FALSE), IFERROR(VLOOKUP($A22,#REF!,3,FALSE),""))))))</f>
        <v/>
      </c>
      <c r="D22" s="9" t="str">
        <f>IF(IFERROR(MATCH(A22,'listener-post'!$A:$A,0),"")&lt;&gt;"","listener-post",IF(IFERROR(MATCH(A22,#REF!,0),"")&lt;&gt;"","andon-get",IF(IFERROR(MATCH(A22,#REF!,0),"")&lt;&gt;"","admin-post",IF(IFERROR(MATCH(A22,#REF!,0),"")&lt;&gt;"","admin-put",IF(IFERROR(MATCH(A22,#REF!,0),"")&lt;&gt;"","admin-get",IF(IFERROR(MATCH(A22,#REF!,0),"")&lt;&gt;"","admin-delete",""))))))</f>
        <v/>
      </c>
    </row>
    <row r="23" spans="2:4">
      <c r="B23" t="str">
        <f>IFERROR(VLOOKUP($A23,'listener-post'!$A:$D,2,FALSE),IFERROR(VLOOKUP($A23,#REF!,2,FALSE),IFERROR(VLOOKUP($A23,#REF!,2,FALSE),IFERROR(VLOOKUP($A23,#REF!,2,FALSE),IFERROR(VLOOKUP($A23,#REF!,2,FALSE), IFERROR(VLOOKUP($A23,#REF!,2,FALSE),""))))))</f>
        <v/>
      </c>
      <c r="C23" t="str">
        <f>IFERROR(VLOOKUP($A23,'listener-post'!$A:$D,3,FALSE),IFERROR(VLOOKUP($A23,#REF!,3,FALSE),IFERROR(VLOOKUP($A23,#REF!,3,FALSE),IFERROR(VLOOKUP($A23,#REF!,3,FALSE),IFERROR(VLOOKUP($A23,#REF!,3,FALSE), IFERROR(VLOOKUP($A23,#REF!,3,FALSE),""))))))</f>
        <v/>
      </c>
      <c r="D23" s="9" t="str">
        <f>IF(IFERROR(MATCH(A23,'listener-post'!$A:$A,0),"")&lt;&gt;"","listener-post",IF(IFERROR(MATCH(A23,#REF!,0),"")&lt;&gt;"","andon-get",IF(IFERROR(MATCH(A23,#REF!,0),"")&lt;&gt;"","admin-post",IF(IFERROR(MATCH(A23,#REF!,0),"")&lt;&gt;"","admin-put",IF(IFERROR(MATCH(A23,#REF!,0),"")&lt;&gt;"","admin-get",IF(IFERROR(MATCH(A23,#REF!,0),"")&lt;&gt;"","admin-delete",""))))))</f>
        <v/>
      </c>
    </row>
  </sheetData>
  <phoneticPr fontId="7" type="noConversion"/>
  <hyperlinks>
    <hyperlink ref="A1" r:id="rId1" xr:uid="{00000000-0004-0000-0700-000000000000}"/>
    <hyperlink ref="C5" r:id="rId2" xr:uid="{D8ADF6D3-3615-42FE-B4CD-F6E0E00C3270}"/>
    <hyperlink ref="C6" r:id="rId3" xr:uid="{D0161DAD-556F-4745-BF81-451AB94E08EA}"/>
    <hyperlink ref="C7" r:id="rId4" xr:uid="{9B5F3E13-B004-4BC1-9674-4A8E8F2286C6}"/>
    <hyperlink ref="C8" r:id="rId5" xr:uid="{8CF1957E-6597-47C5-AFAF-043AB2BA7409}"/>
    <hyperlink ref="C9" r:id="rId6" xr:uid="{3CA83748-C157-45CA-9DF7-786EF391874E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4"/>
  <sheetViews>
    <sheetView workbookViewId="0">
      <selection activeCell="B5" sqref="B5"/>
    </sheetView>
  </sheetViews>
  <sheetFormatPr defaultRowHeight="13.8"/>
  <cols>
    <col min="1" max="1" width="4.33203125" bestFit="1" customWidth="1"/>
    <col min="2" max="2" width="37.33203125" bestFit="1" customWidth="1"/>
    <col min="3" max="4" width="7.6640625" bestFit="1" customWidth="1"/>
    <col min="5" max="5" width="62.44140625" bestFit="1" customWidth="1"/>
    <col min="6" max="6" width="72.6640625" bestFit="1" customWidth="1"/>
    <col min="7" max="7" width="19" bestFit="1" customWidth="1"/>
  </cols>
  <sheetData>
    <row r="1" spans="2:7" s="11" customFormat="1"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24</v>
      </c>
    </row>
    <row r="2" spans="2:7" s="10" customFormat="1">
      <c r="B2" s="10" t="s">
        <v>25</v>
      </c>
      <c r="C2" s="10" t="s">
        <v>11</v>
      </c>
      <c r="E2" s="10" t="s">
        <v>26</v>
      </c>
      <c r="F2" s="10" t="s">
        <v>27</v>
      </c>
      <c r="G2" s="10" t="s">
        <v>28</v>
      </c>
    </row>
    <row r="3" spans="2:7" s="10" customFormat="1"/>
    <row r="4" spans="2:7">
      <c r="B4" s="36" t="s">
        <v>29</v>
      </c>
      <c r="C4" s="36"/>
      <c r="D4" s="36"/>
      <c r="E4" s="36"/>
      <c r="F4" s="36"/>
      <c r="G4" s="36"/>
    </row>
  </sheetData>
  <mergeCells count="1">
    <mergeCell ref="B4:G4"/>
  </mergeCells>
  <phoneticPr fontId="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listener-get</vt:lpstr>
      <vt:lpstr>listener-post</vt:lpstr>
      <vt:lpstr>API</vt:lpstr>
      <vt:lpstr>help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Cliff Morrison (TMMC)</dc:creator>
  <cp:keywords/>
  <dc:description/>
  <cp:lastModifiedBy>Kyle Chen</cp:lastModifiedBy>
  <cp:revision/>
  <dcterms:created xsi:type="dcterms:W3CDTF">2019-01-09T17:00:06Z</dcterms:created>
  <dcterms:modified xsi:type="dcterms:W3CDTF">2024-06-13T03:21:41Z</dcterms:modified>
  <cp:category/>
  <cp:contentStatus/>
</cp:coreProperties>
</file>