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amza/Documents/Laptop/Stock Analysis/yop/"/>
    </mc:Choice>
  </mc:AlternateContent>
  <xr:revisionPtr revIDLastSave="0" documentId="13_ncr:1_{2EE06FEE-6B26-5848-95D2-7BD814690693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D11" i="2"/>
  <c r="E11" i="2"/>
  <c r="F11" i="2"/>
  <c r="B11" i="2"/>
  <c r="C8" i="2"/>
  <c r="D8" i="2"/>
  <c r="E8" i="2"/>
  <c r="F8" i="2"/>
  <c r="B8" i="2"/>
  <c r="C7" i="2"/>
  <c r="D7" i="2"/>
  <c r="E7" i="2"/>
  <c r="F7" i="2"/>
  <c r="B7" i="2"/>
  <c r="B9" i="2" a="1"/>
  <c r="B9" i="2" s="1"/>
  <c r="B6" i="2" a="1"/>
  <c r="B6" i="2" s="1"/>
  <c r="B5" i="2" a="1"/>
  <c r="B5" i="2" s="1"/>
  <c r="C3" i="2"/>
  <c r="D3" i="2"/>
  <c r="E3" i="2"/>
  <c r="F3" i="2"/>
  <c r="B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<sst xmlns="http://schemas.openxmlformats.org/spreadsheetml/2006/main" count="96" uniqueCount="95">
  <si>
    <t>time</t>
  </si>
  <si>
    <t>2019-01-02</t>
  </si>
  <si>
    <t>2020-01-02</t>
  </si>
  <si>
    <t>2021-01-04</t>
  </si>
  <si>
    <t>2022-01-03</t>
  </si>
  <si>
    <t>2023-01-03</t>
  </si>
  <si>
    <t>Total revenue</t>
  </si>
  <si>
    <t>COGS</t>
  </si>
  <si>
    <t>Deprecation and amortization</t>
  </si>
  <si>
    <t>Gross profit</t>
  </si>
  <si>
    <t>Operating expenses (excl. COGS)</t>
  </si>
  <si>
    <t>Operating income</t>
  </si>
  <si>
    <t>Non-operating income, total</t>
  </si>
  <si>
    <t>Interest expense on debt</t>
  </si>
  <si>
    <t>Pretax income</t>
  </si>
  <si>
    <t>Equity in earnings</t>
  </si>
  <si>
    <t>Taxes</t>
  </si>
  <si>
    <t>Net income</t>
  </si>
  <si>
    <t>Basic EPS</t>
  </si>
  <si>
    <t>Diluted EPS</t>
  </si>
  <si>
    <t>EBITDA</t>
  </si>
  <si>
    <t>EBIT</t>
  </si>
  <si>
    <t>Average basic shares outstanding</t>
  </si>
  <si>
    <t>Total assets</t>
  </si>
  <si>
    <t>Total current assets</t>
  </si>
  <si>
    <t>Cash and short term investments</t>
  </si>
  <si>
    <t>Cash &amp; equivalents</t>
  </si>
  <si>
    <t>Total receivables, net</t>
  </si>
  <si>
    <t>Accounts receivable - trade, net</t>
  </si>
  <si>
    <t>Total inventory</t>
  </si>
  <si>
    <t>Inventories - work in progress</t>
  </si>
  <si>
    <t>Inventories - progress payments &amp; other</t>
  </si>
  <si>
    <t>Inventories - finished goods</t>
  </si>
  <si>
    <t>Inventories - raw materials</t>
  </si>
  <si>
    <t>Total non-current assets</t>
  </si>
  <si>
    <t>Long term investments</t>
  </si>
  <si>
    <t>Net property/plant/equipment</t>
  </si>
  <si>
    <t>Gross property/plant/equipment</t>
  </si>
  <si>
    <t>Property/plant/equipment - Buildings</t>
  </si>
  <si>
    <t>Property/plant/equipment - Buildings.1</t>
  </si>
  <si>
    <t>Property/plant/equipment - Construction in progress</t>
  </si>
  <si>
    <t>Property/plant/equipment - Machinery &amp; equipment</t>
  </si>
  <si>
    <t>Property/plant/equipment - Land &amp; improvement</t>
  </si>
  <si>
    <t>Property/plant/equipment - Leased property</t>
  </si>
  <si>
    <t>Property/plant/equipment - Computer software and equipment</t>
  </si>
  <si>
    <t>Property/plant/equipment - Leases</t>
  </si>
  <si>
    <t>Property/plant/equipment - Transportation equipment</t>
  </si>
  <si>
    <t>Property/plant/equipment - Other</t>
  </si>
  <si>
    <t>Accumulated depreciation, total</t>
  </si>
  <si>
    <t>Goodwill, net</t>
  </si>
  <si>
    <t>Goodwill, gross</t>
  </si>
  <si>
    <t>Accumulated goodwill amortization</t>
  </si>
  <si>
    <t>Total liabilities</t>
  </si>
  <si>
    <t>Total current liabilities</t>
  </si>
  <si>
    <t>Short term debt</t>
  </si>
  <si>
    <t>Long term debt</t>
  </si>
  <si>
    <t>Total non-current liabilities</t>
  </si>
  <si>
    <t>Total equity</t>
  </si>
  <si>
    <t>Total non-current liabilities.1</t>
  </si>
  <si>
    <t>Total non-current liabilities.2</t>
  </si>
  <si>
    <t>Total non-current liabilities.3</t>
  </si>
  <si>
    <t>Shareholders&amp;#039; equity</t>
  </si>
  <si>
    <t>Common equity, total</t>
  </si>
  <si>
    <t>Retained earnings</t>
  </si>
  <si>
    <t>Minority interest</t>
  </si>
  <si>
    <t>Total liabilities &amp; shareholders&amp;#039; equities</t>
  </si>
  <si>
    <t>Net debt</t>
  </si>
  <si>
    <t>Total debt</t>
  </si>
  <si>
    <t>Tangible book value per share</t>
  </si>
  <si>
    <t>Book value per share</t>
  </si>
  <si>
    <t>Cash from operating activities</t>
  </si>
  <si>
    <t>Changes in working capital</t>
  </si>
  <si>
    <t>Change in accounts receivable</t>
  </si>
  <si>
    <t>Change in inventories</t>
  </si>
  <si>
    <t>Change in other assets/liabilities</t>
  </si>
  <si>
    <t>Cash from investing activities</t>
  </si>
  <si>
    <t>Capital expenditures</t>
  </si>
  <si>
    <t>Capital expenditures - fixed assets</t>
  </si>
  <si>
    <t>Capital expenditures - other assets</t>
  </si>
  <si>
    <t>Other investing cash flow items, total</t>
  </si>
  <si>
    <t>Cash from financing activities</t>
  </si>
  <si>
    <t>Issuance of long term debt</t>
  </si>
  <si>
    <t>Reduction of long term debt</t>
  </si>
  <si>
    <t>Reduction of long term debt.1</t>
  </si>
  <si>
    <t>Reduction of long term debt.2</t>
  </si>
  <si>
    <t>Free cash flow</t>
  </si>
  <si>
    <t>BHP</t>
  </si>
  <si>
    <t>Income Statement</t>
  </si>
  <si>
    <t>Revenue</t>
  </si>
  <si>
    <t>Gross Profit</t>
  </si>
  <si>
    <t>Year</t>
  </si>
  <si>
    <t>Other Operating Expenses</t>
  </si>
  <si>
    <t>Operating Income</t>
  </si>
  <si>
    <t>Non Operating income</t>
  </si>
  <si>
    <t>Other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</si>
</sst>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2" zoomScale="119" workbookViewId="0">
      <selection activeCell="B6" sqref="B6"/>
    </sheetView>
  </sheetViews>
  <sheetFormatPr baseColWidth="10" defaultColWidth="8.83203125" defaultRowHeight="15" x14ac:dyDescent="0.2"/>
  <cols>
    <col min="1" max="1" width="51.6640625" bestFit="1" customWidth="1"/>
    <col min="2" max="2" width="18.83203125" bestFit="1" customWidth="1"/>
    <col min="3" max="4" width="19.33203125" bestFit="1" customWidth="1"/>
    <col min="5" max="5" width="18.83203125" bestFit="1" customWidth="1"/>
    <col min="6" max="6" width="19.33203125" bestFit="1" customWidth="1"/>
  </cols>
  <sheetData>
    <row r="1" spans="1:6" x14ac:dyDescent="0.2">
      <c r="B1" s="1">
        <v>17</v>
      </c>
      <c r="C1" s="1">
        <v>18</v>
      </c>
      <c r="D1" s="1">
        <v>19</v>
      </c>
      <c r="E1" s="1">
        <v>20</v>
      </c>
      <c r="F1" s="1">
        <v>21</v>
      </c>
    </row>
    <row r="2" spans="1:6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s="1" t="s">
        <v>6</v>
      </c>
      <c r="B3" s="2">
        <v>61281346323070.328</v>
      </c>
      <c r="C3" s="2">
        <v>76609757267082.078</v>
      </c>
      <c r="D3" s="2">
        <v>81800023764719.469</v>
      </c>
      <c r="E3" s="2">
        <v>101542299069918.5</v>
      </c>
      <c r="F3" s="2">
        <v>100728016433071.59</v>
      </c>
    </row>
    <row r="4" spans="1:6" x14ac:dyDescent="0.2">
      <c r="A4" s="1" t="s">
        <v>7</v>
      </c>
      <c r="B4" s="2">
        <v>-33096742293657.852</v>
      </c>
      <c r="C4" s="2">
        <v>-40156282587900.406</v>
      </c>
      <c r="D4" s="2">
        <v>-32883261780086.648</v>
      </c>
      <c r="E4" s="2">
        <v>-39598033798103.594</v>
      </c>
      <c r="F4" s="2">
        <v>-48948084912902.758</v>
      </c>
    </row>
    <row r="5" spans="1:6" x14ac:dyDescent="0.2">
      <c r="A5" s="1" t="s">
        <v>8</v>
      </c>
      <c r="B5" s="2">
        <v>-8429506001628.9863</v>
      </c>
      <c r="C5" s="2">
        <v>-10824690493632.119</v>
      </c>
      <c r="D5" s="2">
        <v>-7327670300527.1328</v>
      </c>
      <c r="E5" s="2">
        <v>-8758487346425.2734</v>
      </c>
      <c r="F5" s="2">
        <v>-9472554976453.0723</v>
      </c>
    </row>
    <row r="6" spans="1:6" x14ac:dyDescent="0.2">
      <c r="A6" s="1" t="s">
        <v>9</v>
      </c>
      <c r="B6" s="2">
        <v>28184604029412.48</v>
      </c>
      <c r="C6" s="2">
        <v>36453474679181.68</v>
      </c>
      <c r="D6" s="2">
        <v>48916761984632.82</v>
      </c>
      <c r="E6" s="2">
        <v>61944265271814.906</v>
      </c>
      <c r="F6" s="2">
        <v>51779931520168.844</v>
      </c>
    </row>
    <row r="7" spans="1:6" x14ac:dyDescent="0.2">
      <c r="A7" s="1" t="s">
        <v>10</v>
      </c>
      <c r="B7" s="2">
        <v>-5800474254568.0732</v>
      </c>
      <c r="C7" s="2">
        <v>-8401358859877.998</v>
      </c>
      <c r="D7" s="2">
        <v>-2493333589216.4268</v>
      </c>
      <c r="E7" s="2">
        <v>-10436872455018.971</v>
      </c>
      <c r="F7" s="2">
        <v>-10490747015020.65</v>
      </c>
    </row>
    <row r="8" spans="1:6" x14ac:dyDescent="0.2">
      <c r="A8" s="1" t="s">
        <v>11</v>
      </c>
      <c r="B8" s="2">
        <v>22384129774844.34</v>
      </c>
      <c r="C8" s="2">
        <v>28052115819303.801</v>
      </c>
      <c r="D8" s="2">
        <v>46423428395416.453</v>
      </c>
      <c r="E8" s="2">
        <v>51507392816795.859</v>
      </c>
      <c r="F8" s="2">
        <v>41289184505148.203</v>
      </c>
    </row>
    <row r="9" spans="1:6" x14ac:dyDescent="0.2">
      <c r="A9" s="1" t="s">
        <v>12</v>
      </c>
      <c r="B9" s="2">
        <v>-2112911302578.165</v>
      </c>
      <c r="C9" s="2">
        <v>-3936575537369.6348</v>
      </c>
      <c r="D9" s="2">
        <v>-11621664975895.689</v>
      </c>
      <c r="E9" s="2">
        <v>-843872066880.61719</v>
      </c>
      <c r="F9" s="2">
        <v>-1942800249632.541</v>
      </c>
    </row>
    <row r="10" spans="1:6" x14ac:dyDescent="0.2">
      <c r="A10" s="1" t="s">
        <v>13</v>
      </c>
      <c r="B10" s="2">
        <v>-1884600652366.822</v>
      </c>
      <c r="C10" s="2">
        <v>-2146736344187.1841</v>
      </c>
      <c r="D10" s="2">
        <v>-1037571672284.877</v>
      </c>
      <c r="E10" s="2">
        <v>-976458250910.45801</v>
      </c>
      <c r="F10" s="2">
        <v>-2135582933833.8159</v>
      </c>
    </row>
    <row r="11" spans="1:6" x14ac:dyDescent="0.2">
      <c r="A11" s="1" t="s">
        <v>14</v>
      </c>
      <c r="B11" s="2">
        <v>20271218470759.16</v>
      </c>
      <c r="C11" s="2">
        <v>24115540278757.77</v>
      </c>
      <c r="D11" s="2">
        <v>34801763417898.73</v>
      </c>
      <c r="E11" s="2">
        <v>50663520750114.453</v>
      </c>
      <c r="F11" s="2">
        <v>39346384255087.297</v>
      </c>
    </row>
    <row r="12" spans="1:6" x14ac:dyDescent="0.2">
      <c r="A12" s="1" t="s">
        <v>15</v>
      </c>
      <c r="B12" s="2">
        <v>552096666882.79138</v>
      </c>
      <c r="C12" s="2">
        <v>-7137942956.5658512</v>
      </c>
      <c r="D12" s="2">
        <v>107780990888.3183</v>
      </c>
      <c r="E12" s="2">
        <v>1024813212217.525</v>
      </c>
      <c r="F12" s="2">
        <v>709365409222.62732</v>
      </c>
    </row>
    <row r="13" spans="1:6" x14ac:dyDescent="0.2">
      <c r="A13" s="1" t="s">
        <v>16</v>
      </c>
      <c r="B13" s="2">
        <v>-7650482383947.2422</v>
      </c>
      <c r="C13" s="2">
        <v>-8519134918661.3408</v>
      </c>
      <c r="D13" s="2">
        <v>-15256039990271.77</v>
      </c>
      <c r="E13" s="2">
        <v>-16747974824321.971</v>
      </c>
      <c r="F13" s="2">
        <v>-13245854884085.85</v>
      </c>
    </row>
    <row r="14" spans="1:6" x14ac:dyDescent="0.2">
      <c r="A14" s="1" t="s">
        <v>17</v>
      </c>
      <c r="B14" s="2">
        <v>12198707306362.67</v>
      </c>
      <c r="C14" s="2">
        <v>14197368540609.43</v>
      </c>
      <c r="D14" s="2">
        <v>16244750946687.301</v>
      </c>
      <c r="E14" s="2">
        <v>35472263712387.773</v>
      </c>
      <c r="F14" s="2">
        <v>24183932592521.32</v>
      </c>
    </row>
    <row r="15" spans="1:6" x14ac:dyDescent="0.2">
      <c r="A15" s="1" t="s">
        <v>18</v>
      </c>
      <c r="B15" s="2">
        <v>2354.9500522799999</v>
      </c>
      <c r="C15" s="2">
        <v>2807.4089629099999</v>
      </c>
      <c r="D15" s="2">
        <v>3212.30120721</v>
      </c>
      <c r="E15" s="2">
        <v>7008.9064295099997</v>
      </c>
      <c r="F15" s="2">
        <v>4775.6858223099998</v>
      </c>
    </row>
    <row r="16" spans="1:6" x14ac:dyDescent="0.2">
      <c r="A16" s="1" t="s">
        <v>19</v>
      </c>
      <c r="B16" s="2">
        <v>2349.1116602699999</v>
      </c>
      <c r="C16" s="2">
        <v>2800.82947199</v>
      </c>
      <c r="D16" s="2">
        <v>3205.33332432</v>
      </c>
      <c r="E16" s="2">
        <v>6995.1060295099996</v>
      </c>
      <c r="F16" s="2">
        <v>4767.1247637099996</v>
      </c>
    </row>
    <row r="17" spans="1:6" x14ac:dyDescent="0.2">
      <c r="A17" s="1" t="s">
        <v>20</v>
      </c>
      <c r="B17" s="2">
        <v>30813635779706.809</v>
      </c>
      <c r="C17" s="2">
        <v>38876806312008.148</v>
      </c>
      <c r="D17" s="2">
        <v>53751098693869.383</v>
      </c>
      <c r="E17" s="2">
        <v>60265880154179.344</v>
      </c>
      <c r="F17" s="2">
        <v>50761739483251.406</v>
      </c>
    </row>
    <row r="18" spans="1:6" x14ac:dyDescent="0.2">
      <c r="A18" s="1" t="s">
        <v>21</v>
      </c>
      <c r="B18" s="2">
        <v>22384129779623.512</v>
      </c>
      <c r="C18" s="2">
        <v>28052115816166.699</v>
      </c>
      <c r="D18" s="2">
        <v>46423428395781.977</v>
      </c>
      <c r="E18" s="2">
        <v>51507392812339.344</v>
      </c>
      <c r="F18" s="2">
        <v>41289184507032.133</v>
      </c>
    </row>
    <row r="19" spans="1:6" x14ac:dyDescent="0.2">
      <c r="A19" s="1" t="s">
        <v>22</v>
      </c>
      <c r="B19" s="2">
        <v>5180000000</v>
      </c>
      <c r="C19" s="2">
        <v>5057000000</v>
      </c>
      <c r="D19" s="2">
        <v>5057000000</v>
      </c>
      <c r="E19" s="2">
        <v>5061000000</v>
      </c>
      <c r="F19" s="2">
        <v>5064000000</v>
      </c>
    </row>
    <row r="20" spans="1:6" x14ac:dyDescent="0.2">
      <c r="A20" s="1" t="s">
        <v>23</v>
      </c>
      <c r="B20" s="2">
        <v>142227012771332.09</v>
      </c>
      <c r="C20" s="2">
        <v>183711444818991.81</v>
      </c>
      <c r="D20" s="2">
        <v>155534840294995.59</v>
      </c>
      <c r="E20" s="2">
        <v>156547527205234.41</v>
      </c>
      <c r="F20" s="2">
        <v>191586505906137.31</v>
      </c>
    </row>
    <row r="21" spans="1:6" x14ac:dyDescent="0.2">
      <c r="A21" s="1" t="s">
        <v>24</v>
      </c>
      <c r="B21" s="2">
        <v>32958943194141.922</v>
      </c>
      <c r="C21" s="2">
        <v>37305935060090.844</v>
      </c>
      <c r="D21" s="2">
        <v>38114438954476.953</v>
      </c>
      <c r="E21" s="2">
        <v>47152116510211.977</v>
      </c>
      <c r="F21" s="2">
        <v>44164986765659.297</v>
      </c>
    </row>
    <row r="22" spans="1:6" x14ac:dyDescent="0.2">
      <c r="A22" s="1" t="s">
        <v>25</v>
      </c>
      <c r="B22" s="2">
        <v>22037494726310.25</v>
      </c>
      <c r="C22" s="2">
        <v>23390270494105.66</v>
      </c>
      <c r="D22" s="2">
        <v>21773763893785.641</v>
      </c>
      <c r="E22" s="2">
        <v>28851554963459.68</v>
      </c>
      <c r="F22" s="2">
        <v>23560585848135.719</v>
      </c>
    </row>
    <row r="23" spans="1:6" x14ac:dyDescent="0.2">
      <c r="A23" s="1" t="s">
        <v>26</v>
      </c>
      <c r="B23" s="2">
        <v>22016342792544.25</v>
      </c>
      <c r="C23" s="2">
        <v>23327720372445.621</v>
      </c>
      <c r="D23" s="2">
        <v>21769480249502</v>
      </c>
      <c r="E23" s="2">
        <v>28353121691669.488</v>
      </c>
      <c r="F23" s="2">
        <v>23505736607580.48</v>
      </c>
    </row>
    <row r="24" spans="1:6" x14ac:dyDescent="0.2">
      <c r="A24" s="1" t="s">
        <v>27</v>
      </c>
      <c r="B24" s="2">
        <v>5056722298985.7002</v>
      </c>
      <c r="C24" s="2">
        <v>6480887605334.5732</v>
      </c>
      <c r="D24" s="2">
        <v>9049912489921.5137</v>
      </c>
      <c r="E24" s="2">
        <v>9358372551862.8164</v>
      </c>
      <c r="F24" s="2">
        <v>9649683631467.3223</v>
      </c>
    </row>
    <row r="25" spans="1:6" x14ac:dyDescent="0.2">
      <c r="A25" s="1" t="s">
        <v>28</v>
      </c>
      <c r="B25" s="2">
        <v>4881866313186.9805</v>
      </c>
      <c r="C25" s="2">
        <v>5844961368457.248</v>
      </c>
      <c r="D25" s="2">
        <v>8651533571542.2002</v>
      </c>
      <c r="E25" s="2">
        <v>8925739051926.1113</v>
      </c>
      <c r="F25" s="2">
        <v>8688876245190.291</v>
      </c>
    </row>
    <row r="26" spans="1:6" x14ac:dyDescent="0.2">
      <c r="A26" s="1" t="s">
        <v>29</v>
      </c>
      <c r="B26" s="2">
        <v>5414895044089.5449</v>
      </c>
      <c r="C26" s="2">
        <v>7125501359109.1465</v>
      </c>
      <c r="D26" s="2">
        <v>6319803199809.4971</v>
      </c>
      <c r="E26" s="2">
        <v>8118046852424.501</v>
      </c>
      <c r="F26" s="2">
        <v>9872863299933.252</v>
      </c>
    </row>
    <row r="27" spans="1:6" x14ac:dyDescent="0.2">
      <c r="A27" s="1" t="s">
        <v>30</v>
      </c>
      <c r="B27" s="2"/>
      <c r="C27" s="2"/>
      <c r="D27" s="2"/>
      <c r="E27" s="2"/>
      <c r="F27" s="2"/>
    </row>
    <row r="28" spans="1:6" x14ac:dyDescent="0.2">
      <c r="A28" s="1" t="s">
        <v>31</v>
      </c>
      <c r="B28" s="2"/>
      <c r="C28" s="2"/>
      <c r="D28" s="2"/>
      <c r="E28" s="2"/>
      <c r="F28" s="2"/>
    </row>
    <row r="29" spans="1:6" x14ac:dyDescent="0.2">
      <c r="A29" s="1" t="s">
        <v>32</v>
      </c>
      <c r="B29" s="2"/>
      <c r="C29" s="2"/>
      <c r="D29" s="2"/>
      <c r="E29" s="2"/>
      <c r="F29" s="2"/>
    </row>
    <row r="30" spans="1:6" x14ac:dyDescent="0.2">
      <c r="A30" s="1" t="s">
        <v>33</v>
      </c>
      <c r="B30" s="2"/>
      <c r="C30" s="2"/>
      <c r="D30" s="2"/>
      <c r="E30" s="2"/>
      <c r="F30" s="2"/>
    </row>
    <row r="31" spans="1:6" x14ac:dyDescent="0.2">
      <c r="A31" s="1" t="s">
        <v>34</v>
      </c>
      <c r="B31" s="2">
        <v>109268069577190.2</v>
      </c>
      <c r="C31" s="2">
        <v>146405509758900.91</v>
      </c>
      <c r="D31" s="2">
        <v>117420401340518.7</v>
      </c>
      <c r="E31" s="2">
        <v>109395410695022.41</v>
      </c>
      <c r="F31" s="2">
        <v>147421519140478</v>
      </c>
    </row>
    <row r="32" spans="1:6" x14ac:dyDescent="0.2">
      <c r="A32" s="1" t="s">
        <v>35</v>
      </c>
      <c r="B32" s="2">
        <v>5901389520706.96</v>
      </c>
      <c r="C32" s="2">
        <v>9337343161144.2402</v>
      </c>
      <c r="D32" s="2">
        <v>5267454587459.8369</v>
      </c>
      <c r="E32" s="2">
        <v>3906861453801.0459</v>
      </c>
      <c r="F32" s="2">
        <v>5452771052434.3896</v>
      </c>
    </row>
    <row r="33" spans="1:6" x14ac:dyDescent="0.2">
      <c r="A33" s="1" t="s">
        <v>36</v>
      </c>
      <c r="B33" s="2">
        <v>93659352586818.625</v>
      </c>
      <c r="C33" s="2">
        <v>122045712379065.2</v>
      </c>
      <c r="D33" s="2">
        <v>102988803748906.5</v>
      </c>
      <c r="E33" s="2">
        <v>100515731483393.41</v>
      </c>
      <c r="F33" s="2">
        <v>135381165162054</v>
      </c>
    </row>
    <row r="34" spans="1:6" x14ac:dyDescent="0.2">
      <c r="A34" s="1" t="s">
        <v>37</v>
      </c>
      <c r="B34" s="2">
        <v>182957176431093</v>
      </c>
      <c r="C34" s="2">
        <v>240943068634573.09</v>
      </c>
      <c r="D34" s="2">
        <v>212511592911804.91</v>
      </c>
      <c r="E34" s="2">
        <v>197644419710628.69</v>
      </c>
      <c r="F34" s="2">
        <v>254040877367267.41</v>
      </c>
    </row>
    <row r="35" spans="1:6" x14ac:dyDescent="0.2">
      <c r="A35" s="1" t="s">
        <v>38</v>
      </c>
      <c r="B35" s="2">
        <v>18084903369908.461</v>
      </c>
      <c r="C35" s="2">
        <v>24206897082445.379</v>
      </c>
      <c r="D35" s="2">
        <v>20768535368556.09</v>
      </c>
      <c r="E35" s="2">
        <v>24383750454607.609</v>
      </c>
      <c r="F35" s="2">
        <v>28858265944517.512</v>
      </c>
    </row>
    <row r="36" spans="1:6" x14ac:dyDescent="0.2">
      <c r="A36" s="1" t="s">
        <v>39</v>
      </c>
      <c r="B36" s="2">
        <v>18084903369908.461</v>
      </c>
      <c r="C36" s="2">
        <v>24206897082445.379</v>
      </c>
      <c r="D36" s="2">
        <v>20768535368556.09</v>
      </c>
      <c r="E36" s="2">
        <v>24383750454607.609</v>
      </c>
      <c r="F36" s="2">
        <v>28858265944517.512</v>
      </c>
    </row>
    <row r="37" spans="1:6" x14ac:dyDescent="0.2">
      <c r="A37" s="1" t="s">
        <v>40</v>
      </c>
      <c r="B37" s="2">
        <v>15721527303790.18</v>
      </c>
      <c r="C37" s="2">
        <v>23932371548492.891</v>
      </c>
      <c r="D37" s="2">
        <v>15959430719446.6</v>
      </c>
      <c r="E37" s="2">
        <v>16046919360770.17</v>
      </c>
      <c r="F37" s="2">
        <v>26942325231331.23</v>
      </c>
    </row>
    <row r="38" spans="1:6" x14ac:dyDescent="0.2">
      <c r="A38" s="1" t="s">
        <v>41</v>
      </c>
      <c r="B38" s="2">
        <v>129858772033907.41</v>
      </c>
      <c r="C38" s="2">
        <v>168937453583560.5</v>
      </c>
      <c r="D38" s="2">
        <v>154281160401313.81</v>
      </c>
      <c r="E38" s="2">
        <v>133603146759922</v>
      </c>
      <c r="F38" s="2">
        <v>161510208550670.31</v>
      </c>
    </row>
    <row r="39" spans="1:6" x14ac:dyDescent="0.2">
      <c r="A39" s="1" t="s">
        <v>42</v>
      </c>
      <c r="B39" s="2"/>
      <c r="C39" s="2"/>
      <c r="D39" s="2"/>
      <c r="E39" s="2"/>
      <c r="F39" s="2"/>
    </row>
    <row r="40" spans="1:6" x14ac:dyDescent="0.2">
      <c r="A40" s="1" t="s">
        <v>43</v>
      </c>
      <c r="B40" s="2"/>
      <c r="C40" s="2"/>
      <c r="D40" s="2"/>
      <c r="E40" s="2"/>
      <c r="F40" s="2"/>
    </row>
    <row r="41" spans="1:6" x14ac:dyDescent="0.2">
      <c r="A41" s="1" t="s">
        <v>44</v>
      </c>
      <c r="B41" s="2"/>
      <c r="C41" s="2"/>
      <c r="D41" s="2"/>
      <c r="E41" s="2"/>
      <c r="F41" s="2"/>
    </row>
    <row r="42" spans="1:6" x14ac:dyDescent="0.2">
      <c r="A42" s="1" t="s">
        <v>45</v>
      </c>
      <c r="B42" s="2"/>
      <c r="C42" s="2"/>
      <c r="D42" s="2"/>
      <c r="E42" s="2"/>
      <c r="F42" s="2"/>
    </row>
    <row r="43" spans="1:6" x14ac:dyDescent="0.2">
      <c r="A43" s="1" t="s">
        <v>46</v>
      </c>
      <c r="B43" s="2"/>
      <c r="C43" s="2"/>
      <c r="D43" s="2"/>
      <c r="E43" s="2"/>
      <c r="F43" s="2"/>
    </row>
    <row r="44" spans="1:6" x14ac:dyDescent="0.2">
      <c r="A44" s="1" t="s">
        <v>47</v>
      </c>
      <c r="B44" s="2">
        <v>19291973723486.77</v>
      </c>
      <c r="C44" s="2">
        <v>23866346420073.91</v>
      </c>
      <c r="D44" s="2">
        <v>21502466422487.898</v>
      </c>
      <c r="E44" s="2">
        <v>23610603135329.02</v>
      </c>
      <c r="F44" s="2">
        <v>36730077640747.781</v>
      </c>
    </row>
    <row r="45" spans="1:6" x14ac:dyDescent="0.2">
      <c r="A45" s="1" t="s">
        <v>48</v>
      </c>
      <c r="B45" s="2">
        <v>-89297823844274.547</v>
      </c>
      <c r="C45" s="2">
        <v>-118897356255508.09</v>
      </c>
      <c r="D45" s="2">
        <v>-109522789162898.3</v>
      </c>
      <c r="E45" s="2">
        <v>-97128688227235.016</v>
      </c>
      <c r="F45" s="2">
        <v>-118659712205213.09</v>
      </c>
    </row>
    <row r="46" spans="1:6" x14ac:dyDescent="0.2">
      <c r="A46" s="1" t="s">
        <v>49</v>
      </c>
      <c r="B46" s="2">
        <v>348301842679.71802</v>
      </c>
      <c r="C46" s="2">
        <v>2079791545197.177</v>
      </c>
      <c r="D46" s="2">
        <v>1709174069175.769</v>
      </c>
      <c r="E46" s="2">
        <v>1969058172715.729</v>
      </c>
      <c r="F46" s="2">
        <v>2627089487281.0859</v>
      </c>
    </row>
    <row r="47" spans="1:6" x14ac:dyDescent="0.2">
      <c r="A47" s="1" t="s">
        <v>50</v>
      </c>
      <c r="B47" s="2">
        <v>348301842679.71802</v>
      </c>
      <c r="C47" s="2">
        <v>2079791545197.177</v>
      </c>
      <c r="D47" s="2">
        <v>1709174069175.769</v>
      </c>
      <c r="E47" s="2">
        <v>1969058172715.729</v>
      </c>
      <c r="F47" s="2">
        <v>2627089487281.0859</v>
      </c>
    </row>
    <row r="48" spans="1:6" x14ac:dyDescent="0.2">
      <c r="A48" s="1" t="s">
        <v>51</v>
      </c>
      <c r="B48" s="2">
        <v>0</v>
      </c>
      <c r="C48" s="2">
        <v>0</v>
      </c>
      <c r="D48" s="2"/>
      <c r="E48" s="2"/>
      <c r="F48" s="2"/>
    </row>
    <row r="49" spans="1:6" x14ac:dyDescent="0.2">
      <c r="A49" s="1" t="s">
        <v>52</v>
      </c>
      <c r="B49" s="2">
        <v>69148491738807.023</v>
      </c>
      <c r="C49" s="2">
        <v>93057205996383.203</v>
      </c>
      <c r="D49" s="2">
        <v>76137493497569.375</v>
      </c>
      <c r="E49" s="2">
        <v>76327735350049.984</v>
      </c>
      <c r="F49" s="2">
        <v>99799138866719.844</v>
      </c>
    </row>
    <row r="50" spans="1:6" x14ac:dyDescent="0.2">
      <c r="A50" s="1" t="s">
        <v>53</v>
      </c>
      <c r="B50" s="2">
        <v>17399580715890.881</v>
      </c>
      <c r="C50" s="2">
        <v>25756750096911.52</v>
      </c>
      <c r="D50" s="2">
        <v>23421539061562.379</v>
      </c>
      <c r="E50" s="2">
        <v>27831658499730.488</v>
      </c>
      <c r="F50" s="2">
        <v>36017037513530.461</v>
      </c>
    </row>
    <row r="51" spans="1:6" x14ac:dyDescent="0.2">
      <c r="A51" s="1" t="s">
        <v>54</v>
      </c>
      <c r="B51" s="2">
        <v>2342224132352.271</v>
      </c>
      <c r="C51" s="2">
        <v>8708366937784.6934</v>
      </c>
      <c r="D51" s="2">
        <v>3752472392476.1328</v>
      </c>
      <c r="E51" s="2">
        <v>4313175044996.3628</v>
      </c>
      <c r="F51" s="2">
        <v>13566675948356.5</v>
      </c>
    </row>
    <row r="52" spans="1:6" x14ac:dyDescent="0.2">
      <c r="A52" s="1" t="s">
        <v>55</v>
      </c>
      <c r="B52" s="2">
        <v>32668456637089.141</v>
      </c>
      <c r="C52" s="2">
        <v>38287624469478.008</v>
      </c>
      <c r="D52" s="2">
        <v>26208763608789.711</v>
      </c>
      <c r="E52" s="2">
        <v>22710791255232.59</v>
      </c>
      <c r="F52" s="2">
        <v>28695609575974.551</v>
      </c>
    </row>
    <row r="53" spans="1:6" x14ac:dyDescent="0.2">
      <c r="A53" s="1" t="s">
        <v>56</v>
      </c>
      <c r="B53" s="2">
        <v>50494286659535.469</v>
      </c>
      <c r="C53" s="2">
        <v>53539385513638.758</v>
      </c>
      <c r="D53" s="2">
        <v>48113131515867.531</v>
      </c>
      <c r="E53" s="2">
        <v>50381200133372.031</v>
      </c>
      <c r="F53" s="2">
        <v>63782101353189.359</v>
      </c>
    </row>
    <row r="54" spans="1:6" x14ac:dyDescent="0.2">
      <c r="A54" s="1" t="s">
        <v>57</v>
      </c>
      <c r="B54" s="2">
        <v>73078521032525.094</v>
      </c>
      <c r="C54" s="2">
        <v>90654238822609.062</v>
      </c>
      <c r="D54" s="2">
        <v>79397346797426.062</v>
      </c>
      <c r="E54" s="2">
        <v>80219791855184.031</v>
      </c>
      <c r="F54" s="2">
        <v>91787367039417.656</v>
      </c>
    </row>
    <row r="55" spans="1:6" x14ac:dyDescent="0.2">
      <c r="A55" s="1" t="s">
        <v>58</v>
      </c>
      <c r="B55" s="2">
        <v>51748911022916.141</v>
      </c>
      <c r="C55" s="2">
        <v>67300455899471.703</v>
      </c>
      <c r="D55" s="2">
        <v>52715954436006.992</v>
      </c>
      <c r="E55" s="2">
        <v>48496076850319.492</v>
      </c>
      <c r="F55" s="2">
        <v>63782101353189.359</v>
      </c>
    </row>
    <row r="56" spans="1:6" x14ac:dyDescent="0.2">
      <c r="A56" s="1" t="s">
        <v>59</v>
      </c>
      <c r="B56" s="2">
        <v>51748911022916.141</v>
      </c>
      <c r="C56" s="2">
        <v>67300455899471.703</v>
      </c>
      <c r="D56" s="2">
        <v>52715954436006.992</v>
      </c>
      <c r="E56" s="2">
        <v>48496076850319.492</v>
      </c>
      <c r="F56" s="2">
        <v>63782101353189.359</v>
      </c>
    </row>
    <row r="57" spans="1:6" x14ac:dyDescent="0.2">
      <c r="A57" s="1" t="s">
        <v>60</v>
      </c>
      <c r="B57" s="2">
        <v>51748911022916.141</v>
      </c>
      <c r="C57" s="2">
        <v>67300455899471.703</v>
      </c>
      <c r="D57" s="2">
        <v>52715954436006.992</v>
      </c>
      <c r="E57" s="2">
        <v>48496076850319.492</v>
      </c>
      <c r="F57" s="2">
        <v>63782101353189.359</v>
      </c>
    </row>
    <row r="58" spans="1:6" x14ac:dyDescent="0.2">
      <c r="A58" s="1" t="s">
        <v>61</v>
      </c>
      <c r="B58" s="2">
        <v>66614490073643.188</v>
      </c>
      <c r="C58" s="2">
        <v>83165599257195.594</v>
      </c>
      <c r="D58" s="2">
        <v>73198913518986.531</v>
      </c>
      <c r="E58" s="2">
        <v>73954008580435.312</v>
      </c>
      <c r="F58" s="2">
        <v>84157648542879.219</v>
      </c>
    </row>
    <row r="59" spans="1:6" x14ac:dyDescent="0.2">
      <c r="A59" s="1" t="s">
        <v>62</v>
      </c>
      <c r="B59" s="2">
        <v>66614490073643.188</v>
      </c>
      <c r="C59" s="2">
        <v>83165599257195.594</v>
      </c>
      <c r="D59" s="2">
        <v>73198913518986.531</v>
      </c>
      <c r="E59" s="2">
        <v>73954008580435.312</v>
      </c>
      <c r="F59" s="2">
        <v>84157648542879.219</v>
      </c>
    </row>
    <row r="60" spans="1:6" x14ac:dyDescent="0.2">
      <c r="A60" s="1" t="s">
        <v>63</v>
      </c>
      <c r="B60" s="2">
        <v>60380310128351.602</v>
      </c>
      <c r="C60" s="2">
        <v>75400696654450.297</v>
      </c>
      <c r="D60" s="2">
        <v>68626837186905.562</v>
      </c>
      <c r="E60" s="2">
        <v>68726216706675.383</v>
      </c>
      <c r="F60" s="2">
        <v>77976706538246.766</v>
      </c>
    </row>
    <row r="61" spans="1:6" x14ac:dyDescent="0.2">
      <c r="A61" s="1" t="s">
        <v>64</v>
      </c>
      <c r="B61" s="2">
        <v>6464030958881.8916</v>
      </c>
      <c r="C61" s="2">
        <v>7488639565413.418</v>
      </c>
      <c r="D61" s="2">
        <v>6198433278439.4609</v>
      </c>
      <c r="E61" s="2">
        <v>6265783274748.7236</v>
      </c>
      <c r="F61" s="2">
        <v>7629718496538.4473</v>
      </c>
    </row>
    <row r="62" spans="1:6" x14ac:dyDescent="0.2">
      <c r="A62" s="1" t="s">
        <v>65</v>
      </c>
      <c r="B62" s="2">
        <v>142227012771332.09</v>
      </c>
      <c r="C62" s="2">
        <v>183711444818991.81</v>
      </c>
      <c r="D62" s="2">
        <v>155534840294995.59</v>
      </c>
      <c r="E62" s="2">
        <v>156547527205234.41</v>
      </c>
      <c r="F62" s="2">
        <v>191586505906137.31</v>
      </c>
    </row>
    <row r="63" spans="1:6" x14ac:dyDescent="0.2">
      <c r="A63" s="1" t="s">
        <v>66</v>
      </c>
      <c r="B63" s="2">
        <v>12973186043131.16</v>
      </c>
      <c r="C63" s="2">
        <v>23605720913157.031</v>
      </c>
      <c r="D63" s="2">
        <v>8187472107480.2031</v>
      </c>
      <c r="E63" s="2">
        <v>-1827588663230.729</v>
      </c>
      <c r="F63" s="2">
        <v>18701699676195.328</v>
      </c>
    </row>
    <row r="64" spans="1:6" x14ac:dyDescent="0.2">
      <c r="A64" s="1" t="s">
        <v>67</v>
      </c>
      <c r="B64" s="2">
        <v>35010680769441.41</v>
      </c>
      <c r="C64" s="2">
        <v>46995991407262.703</v>
      </c>
      <c r="D64" s="2">
        <v>29961236001265.859</v>
      </c>
      <c r="E64" s="2">
        <v>27023966300228.922</v>
      </c>
      <c r="F64" s="2">
        <v>42262285524331.047</v>
      </c>
    </row>
    <row r="65" spans="1:6" x14ac:dyDescent="0.2">
      <c r="A65" s="1" t="s">
        <v>68</v>
      </c>
      <c r="B65" s="2">
        <v>12985.18728043</v>
      </c>
      <c r="C65" s="2">
        <v>15902.6687007</v>
      </c>
      <c r="D65" s="2">
        <v>14068.91157882</v>
      </c>
      <c r="E65" s="2">
        <v>14166.7962814</v>
      </c>
      <c r="F65" s="2">
        <v>16016.197251650001</v>
      </c>
    </row>
    <row r="66" spans="1:6" x14ac:dyDescent="0.2">
      <c r="A66" s="1" t="s">
        <v>69</v>
      </c>
      <c r="B66" s="2">
        <v>13173.421180130001</v>
      </c>
      <c r="C66" s="2">
        <v>16443.39193627</v>
      </c>
      <c r="D66" s="2">
        <v>14474.65110811</v>
      </c>
      <c r="E66" s="2">
        <v>14611.739090159999</v>
      </c>
      <c r="F66" s="2">
        <v>16617.467977320001</v>
      </c>
    </row>
    <row r="67" spans="1:6" x14ac:dyDescent="0.2">
      <c r="A67" s="1" t="s">
        <v>70</v>
      </c>
      <c r="B67" s="2">
        <v>24728119132487.09</v>
      </c>
      <c r="C67" s="2">
        <v>28027133018955.82</v>
      </c>
      <c r="D67" s="2">
        <v>39137433411366.117</v>
      </c>
      <c r="E67" s="2">
        <v>50186210486889.867</v>
      </c>
      <c r="F67" s="2">
        <v>35002223002301.641</v>
      </c>
    </row>
    <row r="68" spans="1:6" x14ac:dyDescent="0.2">
      <c r="A68" s="1" t="s">
        <v>71</v>
      </c>
      <c r="B68" s="2">
        <v>509201938378.11267</v>
      </c>
      <c r="C68" s="2">
        <v>16060371652.27319</v>
      </c>
      <c r="D68" s="2">
        <v>-1665575579194.144</v>
      </c>
      <c r="E68" s="2">
        <v>-1698662995593.427</v>
      </c>
      <c r="F68" s="2">
        <v>-247061303475.9548</v>
      </c>
    </row>
    <row r="69" spans="1:6" x14ac:dyDescent="0.2">
      <c r="A69" s="1" t="s">
        <v>72</v>
      </c>
      <c r="B69" s="2">
        <v>-291960894015.71198</v>
      </c>
      <c r="C69" s="2">
        <v>519285350090.16589</v>
      </c>
      <c r="D69" s="2">
        <v>-3433183829762.561</v>
      </c>
      <c r="E69" s="2">
        <v>-1096565735447.368</v>
      </c>
      <c r="F69" s="2">
        <v>1622743561467.062</v>
      </c>
    </row>
    <row r="70" spans="1:6" x14ac:dyDescent="0.2">
      <c r="A70" s="1" t="s">
        <v>73</v>
      </c>
      <c r="B70" s="2">
        <v>412342874012.71161</v>
      </c>
      <c r="C70" s="2">
        <v>-1275907303486.1411</v>
      </c>
      <c r="D70" s="2">
        <v>-582017350796.91809</v>
      </c>
      <c r="E70" s="2">
        <v>-1349259404213.3369</v>
      </c>
      <c r="F70" s="2">
        <v>-82353767825.318222</v>
      </c>
    </row>
    <row r="71" spans="1:6" x14ac:dyDescent="0.2">
      <c r="A71" s="1" t="s">
        <v>74</v>
      </c>
      <c r="B71" s="2">
        <v>-172962614938.2178</v>
      </c>
      <c r="C71" s="2">
        <v>2119969058100.062</v>
      </c>
      <c r="D71" s="2">
        <v>698420820956.30273</v>
      </c>
      <c r="E71" s="2">
        <v>-386839690456.53949</v>
      </c>
      <c r="F71" s="2">
        <v>245189626934.46979</v>
      </c>
    </row>
    <row r="72" spans="1:6" x14ac:dyDescent="0.2">
      <c r="A72" s="1" t="s">
        <v>75</v>
      </c>
      <c r="B72" s="2">
        <v>3607308297151.4668</v>
      </c>
      <c r="C72" s="2">
        <v>-13590643389301.41</v>
      </c>
      <c r="D72" s="2">
        <v>-11273891646918.08</v>
      </c>
      <c r="E72" s="2">
        <v>-10854908894705.869</v>
      </c>
      <c r="F72" s="2">
        <v>-24453454014495.02</v>
      </c>
    </row>
    <row r="73" spans="1:6" x14ac:dyDescent="0.2">
      <c r="A73" s="1" t="s">
        <v>76</v>
      </c>
      <c r="B73" s="2">
        <v>-9856101649639.3984</v>
      </c>
      <c r="C73" s="2">
        <v>-13633471047040.76</v>
      </c>
      <c r="D73" s="2">
        <v>-8340811614877.3291</v>
      </c>
      <c r="E73" s="2">
        <v>-9532166727338.3535</v>
      </c>
      <c r="F73" s="2">
        <v>-13257084943334.76</v>
      </c>
    </row>
    <row r="74" spans="1:6" x14ac:dyDescent="0.2">
      <c r="A74" s="1" t="s">
        <v>77</v>
      </c>
      <c r="B74" s="2">
        <v>-8648130746910.8877</v>
      </c>
      <c r="C74" s="2">
        <v>-12312951600076.051</v>
      </c>
      <c r="D74" s="2">
        <v>-8064892278203.2314</v>
      </c>
      <c r="E74" s="2">
        <v>-9132848337189.666</v>
      </c>
      <c r="F74" s="2">
        <v>-12601998153815.141</v>
      </c>
    </row>
    <row r="75" spans="1:6" x14ac:dyDescent="0.2">
      <c r="A75" s="1" t="s">
        <v>78</v>
      </c>
      <c r="B75" s="2">
        <v>-1207970902728.51</v>
      </c>
      <c r="C75" s="2">
        <v>-1320519446964.677</v>
      </c>
      <c r="D75" s="2">
        <v>-275919336674.09479</v>
      </c>
      <c r="E75" s="2">
        <v>-399318390148.6861</v>
      </c>
      <c r="F75" s="2">
        <v>-655086789519.57654</v>
      </c>
    </row>
    <row r="76" spans="1:6" x14ac:dyDescent="0.2">
      <c r="A76" s="1" t="s">
        <v>79</v>
      </c>
      <c r="B76" s="2">
        <v>-298879398613.24237</v>
      </c>
      <c r="C76" s="2">
        <v>672751123656.33081</v>
      </c>
      <c r="D76" s="2">
        <v>-2361122240393.4292</v>
      </c>
      <c r="E76" s="2">
        <v>-3210145495804.6699</v>
      </c>
      <c r="F76" s="2">
        <v>-155349152943.21451</v>
      </c>
    </row>
    <row r="77" spans="1:6" x14ac:dyDescent="0.2">
      <c r="A77" s="1" t="s">
        <v>80</v>
      </c>
      <c r="B77" s="2">
        <v>-28404612475613.859</v>
      </c>
      <c r="C77" s="2">
        <v>-17402304928107.52</v>
      </c>
      <c r="D77" s="2">
        <v>-25755345582672.539</v>
      </c>
      <c r="E77" s="2">
        <v>-35512819486387.211</v>
      </c>
      <c r="F77" s="2">
        <v>-19306343525412.699</v>
      </c>
    </row>
    <row r="78" spans="1:6" x14ac:dyDescent="0.2">
      <c r="A78" s="1" t="s">
        <v>81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</row>
    <row r="79" spans="1:6" x14ac:dyDescent="0.2">
      <c r="A79" s="1" t="s">
        <v>82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</row>
    <row r="80" spans="1:6" x14ac:dyDescent="0.2">
      <c r="A80" s="1" t="s">
        <v>83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</row>
    <row r="81" spans="1:6" x14ac:dyDescent="0.2">
      <c r="A81" s="1" t="s">
        <v>84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</row>
    <row r="82" spans="1:6" x14ac:dyDescent="0.2">
      <c r="A82" s="1" t="s">
        <v>85</v>
      </c>
      <c r="B82" s="2">
        <v>16079988387612.859</v>
      </c>
      <c r="C82" s="2">
        <v>15714181418639.801</v>
      </c>
      <c r="D82" s="2">
        <v>31072541134449.551</v>
      </c>
      <c r="E82" s="2">
        <v>41053362150986.562</v>
      </c>
      <c r="F82" s="2">
        <v>22400224850926.281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152B-E893-3C4F-935D-DBF2548D7B90}">
  <dimension ref="A1:F11"/>
  <sheetViews>
    <sheetView zoomScale="211" workbookViewId="0">
      <selection activeCell="B11" sqref="B11:F11"/>
    </sheetView>
  </sheetViews>
  <sheetFormatPr baseColWidth="10" defaultRowHeight="15" x14ac:dyDescent="0.2"/>
  <cols>
    <col min="1" max="1" width="20.1640625" bestFit="1" customWidth="1"/>
    <col min="2" max="2" width="17.1640625" bestFit="1" customWidth="1"/>
    <col min="3" max="4" width="18.33203125" bestFit="1" customWidth="1"/>
    <col min="5" max="6" width="18.83203125" bestFit="1" customWidth="1"/>
  </cols>
  <sheetData>
    <row r="1" spans="1:6" x14ac:dyDescent="0.2">
      <c r="A1" s="4" t="s">
        <v>86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3" t="s">
        <v>90</v>
      </c>
      <c r="B3" s="3" t="str">
        <f>Sheet1!B2</f>
        <v>2019-01-02</v>
      </c>
      <c r="C3" s="3" t="str">
        <f>Sheet1!C2</f>
        <v>2020-01-02</v>
      </c>
      <c r="D3" s="3" t="str">
        <f>Sheet1!D2</f>
        <v>2021-01-04</v>
      </c>
      <c r="E3" s="3" t="str">
        <f>Sheet1!E2</f>
        <v>2022-01-03</v>
      </c>
      <c r="F3" s="3" t="str">
        <f>Sheet1!F2</f>
        <v>2023-01-03</v>
      </c>
    </row>
    <row r="4" spans="1:6" x14ac:dyDescent="0.2">
      <c r="A4" s="4" t="s">
        <v>87</v>
      </c>
      <c r="B4" s="4"/>
      <c r="C4" s="4"/>
      <c r="D4" s="4"/>
      <c r="E4" s="4"/>
      <c r="F4" s="4"/>
    </row>
    <row r="5" spans="1:6" x14ac:dyDescent="0.2">
      <c r="A5" t="s">
        <v>88</v>
      </c>
      <c r="B5" s="2" cm="1">
        <f t="array" ref="B5:F5">Sheet1!B3:F3</f>
        <v>61281346323070.328</v>
      </c>
      <c r="C5" s="2">
        <v>76609757267082.078</v>
      </c>
      <c r="D5" s="2">
        <v>81800023764719.469</v>
      </c>
      <c r="E5" s="2">
        <v>101542299069918.5</v>
      </c>
      <c r="F5" s="2">
        <v>100728016433071.59</v>
      </c>
    </row>
    <row r="6" spans="1:6" x14ac:dyDescent="0.2">
      <c r="A6" t="s">
        <v>7</v>
      </c>
      <c r="B6" s="2" cm="1">
        <f t="array" ref="B6:F6">Sheet1!B4:F4</f>
        <v>-33096742293657.852</v>
      </c>
      <c r="C6" s="2">
        <v>-40156282587900.406</v>
      </c>
      <c r="D6" s="2">
        <v>-32883261780086.648</v>
      </c>
      <c r="E6" s="2">
        <v>-39598033798103.594</v>
      </c>
      <c r="F6" s="2">
        <v>-48948084912902.758</v>
      </c>
    </row>
    <row r="7" spans="1:6" x14ac:dyDescent="0.2">
      <c r="A7" s="5" t="s">
        <v>89</v>
      </c>
      <c r="B7" s="2">
        <f>Sheet1!B6</f>
        <v>28184604029412.48</v>
      </c>
      <c r="C7" s="2">
        <f>Sheet1!C6</f>
        <v>36453474679181.68</v>
      </c>
      <c r="D7" s="2">
        <f>Sheet1!D6</f>
        <v>48916761984632.82</v>
      </c>
      <c r="E7" s="2">
        <f>Sheet1!E6</f>
        <v>61944265271814.906</v>
      </c>
      <c r="F7" s="2">
        <f>Sheet1!F6</f>
        <v>51779931520168.844</v>
      </c>
    </row>
    <row r="8" spans="1:6" x14ac:dyDescent="0.2">
      <c r="A8" t="s">
        <v>91</v>
      </c>
      <c r="B8" s="2">
        <f>Sheet1!B7</f>
        <v>-5800474254568.0732</v>
      </c>
      <c r="C8" s="2">
        <f>Sheet1!C7</f>
        <v>-8401358859877.998</v>
      </c>
      <c r="D8" s="2">
        <f>Sheet1!D7</f>
        <v>-2493333589216.4268</v>
      </c>
      <c r="E8" s="2">
        <f>Sheet1!E7</f>
        <v>-10436872455018.971</v>
      </c>
      <c r="F8" s="2">
        <f>Sheet1!F7</f>
        <v>-10490747015020.65</v>
      </c>
    </row>
    <row r="9" spans="1:6" x14ac:dyDescent="0.2">
      <c r="A9" s="5" t="s">
        <v>92</v>
      </c>
      <c r="B9" s="2" cm="1">
        <f t="array" ref="B9:F9">Sheet1!B8:F8</f>
        <v>22384129774844.34</v>
      </c>
      <c r="C9" s="2">
        <v>28052115819303.801</v>
      </c>
      <c r="D9" s="2">
        <v>46423428395416.453</v>
      </c>
      <c r="E9" s="2">
        <v>51507392816795.859</v>
      </c>
      <c r="F9" s="2">
        <v>41289184505148.203</v>
      </c>
    </row>
    <row r="10" spans="1:6" x14ac:dyDescent="0.2">
      <c r="A10" t="s">
        <v>94</v>
      </c>
    </row>
    <row r="11" spans="1:6" x14ac:dyDescent="0.2">
      <c r="A11" s="5" t="s">
        <v>93</v>
      </c>
      <c r="B11" s="2">
        <f>Sheet1!B9</f>
        <v>-2112911302578.165</v>
      </c>
      <c r="C11" s="2">
        <f>Sheet1!C9</f>
        <v>-3936575537369.6348</v>
      </c>
      <c r="D11" s="2">
        <f>Sheet1!D9</f>
        <v>-11621664975895.689</v>
      </c>
      <c r="E11" s="2">
        <f>Sheet1!E9</f>
        <v>-843872066880.61719</v>
      </c>
      <c r="F11" s="2">
        <f>Sheet1!F9</f>
        <v>-1942800249632.541</v>
      </c>
    </row>
  </sheetData>
  <mergeCells count="2">
    <mergeCell ref="A1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</cp:lastModifiedBy>
  <dcterms:created xsi:type="dcterms:W3CDTF">2023-08-27T15:17:54Z</dcterms:created>
  <dcterms:modified xsi:type="dcterms:W3CDTF">2023-08-27T15:46:09Z</dcterms:modified>
</cp:coreProperties>
</file>