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td1\Downloads\"/>
    </mc:Choice>
  </mc:AlternateContent>
  <xr:revisionPtr revIDLastSave="0" documentId="13_ncr:1_{7D96B77E-47D5-4A29-8351-444B170F3183}" xr6:coauthVersionLast="47" xr6:coauthVersionMax="47" xr10:uidLastSave="{00000000-0000-0000-0000-000000000000}"/>
  <bookViews>
    <workbookView xWindow="-120" yWindow="-120" windowWidth="15600" windowHeight="11040" activeTab="2" xr2:uid="{90FBCDED-DAB4-4B59-85FE-98157516E80E}"/>
  </bookViews>
  <sheets>
    <sheet name="Sheet1" sheetId="1" r:id="rId1"/>
    <sheet name="Scenario Summary" sheetId="6" r:id="rId2"/>
    <sheet name="Sheet2" sheetId="2" r:id="rId3"/>
  </sheets>
  <definedNames>
    <definedName name="board">Sheet2!$J$8</definedName>
    <definedName name="graphic">Sheet2!$J$7</definedName>
    <definedName name="LCD">Sheet2!$J$5</definedName>
    <definedName name="mouse">Sheet2!$J$9</definedName>
    <definedName name="SSD">Sheet2!$J$6</definedName>
    <definedName name="total">Sheet2!$J$10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2" l="1"/>
  <c r="Q7" i="1"/>
  <c r="R7" i="1"/>
  <c r="T7" i="1"/>
  <c r="T8" i="1"/>
  <c r="T9" i="1"/>
  <c r="T10" i="1"/>
  <c r="T11" i="1"/>
  <c r="T12" i="1"/>
  <c r="T13" i="1"/>
  <c r="T14" i="1"/>
  <c r="T15" i="1"/>
  <c r="T16" i="1"/>
  <c r="V8" i="1"/>
  <c r="V9" i="1"/>
  <c r="V10" i="1"/>
  <c r="V11" i="1"/>
  <c r="V12" i="1"/>
  <c r="V13" i="1"/>
  <c r="V14" i="1"/>
  <c r="V15" i="1"/>
  <c r="V16" i="1"/>
  <c r="V7" i="1"/>
  <c r="U8" i="1"/>
  <c r="U9" i="1"/>
  <c r="U10" i="1"/>
  <c r="U11" i="1"/>
  <c r="U12" i="1"/>
  <c r="U13" i="1"/>
  <c r="U14" i="1"/>
  <c r="U15" i="1"/>
  <c r="U16" i="1"/>
  <c r="U7" i="1"/>
  <c r="R16" i="1"/>
  <c r="R8" i="1"/>
  <c r="R9" i="1"/>
  <c r="R10" i="1"/>
  <c r="R11" i="1"/>
  <c r="R13" i="1"/>
  <c r="R14" i="1"/>
  <c r="R15" i="1"/>
  <c r="Q8" i="1"/>
  <c r="Q9" i="1"/>
  <c r="Q10" i="1"/>
  <c r="Q11" i="1"/>
  <c r="Q13" i="1"/>
  <c r="Q14" i="1"/>
  <c r="Q15" i="1"/>
  <c r="Q16" i="1"/>
  <c r="M3" i="2"/>
  <c r="M3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<sst xmlns="http://schemas.openxmlformats.org/spreadsheetml/2006/main" count="93" uniqueCount="62">
  <si>
    <t>ID</t>
  </si>
  <si>
    <t>Name</t>
  </si>
  <si>
    <t>Eng</t>
  </si>
  <si>
    <t>Chem</t>
  </si>
  <si>
    <t>Eco</t>
  </si>
  <si>
    <t>Buisness</t>
  </si>
  <si>
    <t>Bio</t>
  </si>
  <si>
    <t>Total</t>
  </si>
  <si>
    <t xml:space="preserve"> Grade</t>
  </si>
  <si>
    <t xml:space="preserve">Percentage </t>
  </si>
  <si>
    <t>Result</t>
  </si>
  <si>
    <t>Hamza</t>
  </si>
  <si>
    <t>Ali</t>
  </si>
  <si>
    <t>Hasan</t>
  </si>
  <si>
    <t>Faizan</t>
  </si>
  <si>
    <t>Maaz</t>
  </si>
  <si>
    <t>Sarim</t>
  </si>
  <si>
    <t>Arham</t>
  </si>
  <si>
    <t>Haziq</t>
  </si>
  <si>
    <t>Khurram</t>
  </si>
  <si>
    <t>max marks</t>
  </si>
  <si>
    <t>min mark</t>
  </si>
  <si>
    <t>B</t>
  </si>
  <si>
    <t>A</t>
  </si>
  <si>
    <t>A*</t>
  </si>
  <si>
    <t>F</t>
  </si>
  <si>
    <t>Remarks</t>
  </si>
  <si>
    <t>CountB</t>
  </si>
  <si>
    <t>Count</t>
  </si>
  <si>
    <t>Pass</t>
  </si>
  <si>
    <t>pass</t>
  </si>
  <si>
    <t>Fail</t>
  </si>
  <si>
    <t>SUBJECT</t>
  </si>
  <si>
    <t>MARKS</t>
  </si>
  <si>
    <t>English</t>
  </si>
  <si>
    <t>Acc</t>
  </si>
  <si>
    <t>Maths</t>
  </si>
  <si>
    <t>total</t>
  </si>
  <si>
    <t>parts</t>
  </si>
  <si>
    <t>price</t>
  </si>
  <si>
    <t>LCD</t>
  </si>
  <si>
    <t>SSD</t>
  </si>
  <si>
    <t xml:space="preserve">Graphic </t>
  </si>
  <si>
    <t>m.board</t>
  </si>
  <si>
    <t>mouse</t>
  </si>
  <si>
    <t>summary</t>
  </si>
  <si>
    <t>Created by STUDENT on 6/18/2025</t>
  </si>
  <si>
    <t>Scenario Summary</t>
  </si>
  <si>
    <t>Changing Cells:</t>
  </si>
  <si>
    <t>Current Values:</t>
  </si>
  <si>
    <t>Notes:  Current Values column represents values of changing cells at</t>
  </si>
  <si>
    <t>time Scenario Summary Report was created.  Changing cells for each</t>
  </si>
  <si>
    <t>scenario are highlighted in gray.</t>
  </si>
  <si>
    <t>$K$10</t>
  </si>
  <si>
    <t>$K$5</t>
  </si>
  <si>
    <t>$K$6</t>
  </si>
  <si>
    <t>$K$7</t>
  </si>
  <si>
    <t>$K$8</t>
  </si>
  <si>
    <t>$K$9</t>
  </si>
  <si>
    <t>Result Cells:</t>
  </si>
  <si>
    <t>graphic</t>
  </si>
  <si>
    <t>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</si>
</sst>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1" fillId="3" borderId="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2" fillId="4" borderId="0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right"/>
    </xf>
    <xf numFmtId="0" fontId="4" fillId="3" borderId="4" xfId="0" applyFont="1" applyFill="1" applyBorder="1" applyAlignment="1">
      <alignment horizontal="right"/>
    </xf>
    <xf numFmtId="0" fontId="0" fillId="5" borderId="0" xfId="0" applyFill="1" applyBorder="1" applyAlignment="1"/>
    <xf numFmtId="0" fontId="5" fillId="0" borderId="0" xfId="0" applyFont="1" applyFill="1" applyBorder="1" applyAlignment="1">
      <alignment vertical="top" wrapText="1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7C8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B3FA-2CFB-46D7-949F-B1C8723A8177}">
  <dimension ref="G6:V16"/>
  <sheetViews>
    <sheetView topLeftCell="F1" workbookViewId="0">
      <selection activeCell="Q7" sqref="Q7"/>
    </sheetView>
  </sheetViews>
  <sheetFormatPr defaultRowHeight="15" x14ac:dyDescent="0.25"/>
  <sheetData>
    <row r="6" spans="7:22" x14ac:dyDescent="0.25">
      <c r="G6" s="2" t="s">
        <v>0</v>
      </c>
      <c r="H6" s="2" t="s">
        <v>1</v>
      </c>
      <c r="I6" s="2" t="s">
        <v>2</v>
      </c>
      <c r="J6" s="2" t="s">
        <v>3</v>
      </c>
      <c r="K6" s="2" t="s">
        <v>4</v>
      </c>
      <c r="L6" s="2" t="s">
        <v>5</v>
      </c>
      <c r="M6" s="2" t="s">
        <v>6</v>
      </c>
      <c r="N6" s="2" t="s">
        <v>7</v>
      </c>
      <c r="O6" s="2" t="s">
        <v>9</v>
      </c>
      <c r="P6" s="2" t="s">
        <v>8</v>
      </c>
      <c r="Q6" s="2" t="s">
        <v>21</v>
      </c>
      <c r="R6" s="2" t="s">
        <v>20</v>
      </c>
      <c r="S6" s="2" t="s">
        <v>26</v>
      </c>
      <c r="T6" s="2" t="s">
        <v>10</v>
      </c>
      <c r="U6" s="2" t="s">
        <v>27</v>
      </c>
      <c r="V6" s="2" t="s">
        <v>28</v>
      </c>
    </row>
    <row r="7" spans="7:22" x14ac:dyDescent="0.25">
      <c r="G7" s="1">
        <v>1</v>
      </c>
      <c r="H7" s="1" t="s">
        <v>11</v>
      </c>
      <c r="I7" s="1">
        <v>45</v>
      </c>
      <c r="J7" s="1">
        <v>67</v>
      </c>
      <c r="K7" s="1">
        <v>78</v>
      </c>
      <c r="L7" s="1">
        <v>67</v>
      </c>
      <c r="M7" s="1">
        <v>89</v>
      </c>
      <c r="N7" s="1">
        <v>301</v>
      </c>
      <c r="O7" s="1">
        <v>60.2</v>
      </c>
      <c r="P7" s="1" t="s">
        <v>22</v>
      </c>
      <c r="Q7" s="1">
        <f>MIN(I7:M7)</f>
        <v>45</v>
      </c>
      <c r="R7" s="1">
        <f>MAX(H7:M7)</f>
        <v>89</v>
      </c>
      <c r="S7" s="1" t="s">
        <v>29</v>
      </c>
      <c r="T7" s="1" t="str">
        <f>IF(O7&gt;40,"pass","fail")</f>
        <v>pass</v>
      </c>
      <c r="U7" s="1">
        <f>COUNTBLANK(I7:M7)</f>
        <v>0</v>
      </c>
      <c r="V7" s="1">
        <f>COUNT(I7:M7)</f>
        <v>5</v>
      </c>
    </row>
    <row r="8" spans="7:22" x14ac:dyDescent="0.25">
      <c r="G8" s="1">
        <v>2</v>
      </c>
      <c r="H8" s="1" t="s">
        <v>12</v>
      </c>
      <c r="I8" s="1">
        <v>67</v>
      </c>
      <c r="J8" s="1">
        <v>88</v>
      </c>
      <c r="K8" s="1">
        <v>98</v>
      </c>
      <c r="L8" s="1">
        <v>23</v>
      </c>
      <c r="M8" s="1">
        <v>45</v>
      </c>
      <c r="N8" s="1">
        <v>321</v>
      </c>
      <c r="O8" s="1">
        <v>64.2</v>
      </c>
      <c r="P8" s="1" t="s">
        <v>22</v>
      </c>
      <c r="Q8" s="1">
        <f t="shared" ref="Q8:Q16" si="0">MIN(I8:M8)</f>
        <v>23</v>
      </c>
      <c r="R8" s="1">
        <f t="shared" ref="R8:R15" si="1">MAX(H8:M8)</f>
        <v>98</v>
      </c>
      <c r="S8" s="1" t="s">
        <v>30</v>
      </c>
      <c r="T8" s="1" t="str">
        <f t="shared" ref="T8:T16" si="2">IF(O8&gt;40,"pass","fail")</f>
        <v>pass</v>
      </c>
      <c r="U8" s="1">
        <f t="shared" ref="U8:U16" si="3">COUNTBLANK(I8:M8)</f>
        <v>0</v>
      </c>
      <c r="V8" s="1">
        <f t="shared" ref="V8:V16" si="4">COUNT(I8:M8)</f>
        <v>5</v>
      </c>
    </row>
    <row r="9" spans="7:22" x14ac:dyDescent="0.25">
      <c r="G9" s="1">
        <v>3</v>
      </c>
      <c r="H9" s="1" t="s">
        <v>13</v>
      </c>
      <c r="I9" s="1">
        <v>34</v>
      </c>
      <c r="J9" s="1">
        <v>67</v>
      </c>
      <c r="K9" s="1">
        <v>89</v>
      </c>
      <c r="L9" s="1">
        <v>90</v>
      </c>
      <c r="M9" s="1">
        <v>65</v>
      </c>
      <c r="N9" s="1">
        <v>345</v>
      </c>
      <c r="O9" s="1">
        <v>69</v>
      </c>
      <c r="P9" s="1" t="s">
        <v>23</v>
      </c>
      <c r="Q9" s="1">
        <f t="shared" si="0"/>
        <v>34</v>
      </c>
      <c r="R9" s="1">
        <f t="shared" si="1"/>
        <v>90</v>
      </c>
      <c r="S9" s="1" t="s">
        <v>30</v>
      </c>
      <c r="T9" s="1" t="str">
        <f t="shared" si="2"/>
        <v>pass</v>
      </c>
      <c r="U9" s="1">
        <f t="shared" si="3"/>
        <v>0</v>
      </c>
      <c r="V9" s="1">
        <f t="shared" si="4"/>
        <v>5</v>
      </c>
    </row>
    <row r="10" spans="7:22" x14ac:dyDescent="0.25">
      <c r="G10" s="1">
        <v>4</v>
      </c>
      <c r="H10" s="1" t="s">
        <v>14</v>
      </c>
      <c r="I10" s="1">
        <v>67</v>
      </c>
      <c r="J10" s="1">
        <v>88</v>
      </c>
      <c r="K10" s="1">
        <v>90</v>
      </c>
      <c r="L10" s="1">
        <v>45</v>
      </c>
      <c r="M10" s="1">
        <v>67</v>
      </c>
      <c r="N10" s="1">
        <v>357</v>
      </c>
      <c r="O10" s="1">
        <v>71.400000000000006</v>
      </c>
      <c r="P10" s="1" t="s">
        <v>23</v>
      </c>
      <c r="Q10" s="1">
        <f t="shared" si="0"/>
        <v>45</v>
      </c>
      <c r="R10" s="1">
        <f t="shared" si="1"/>
        <v>90</v>
      </c>
      <c r="S10" s="1" t="s">
        <v>30</v>
      </c>
      <c r="T10" s="1" t="str">
        <f t="shared" si="2"/>
        <v>pass</v>
      </c>
      <c r="U10" s="1">
        <f t="shared" si="3"/>
        <v>0</v>
      </c>
      <c r="V10" s="1">
        <f t="shared" si="4"/>
        <v>5</v>
      </c>
    </row>
    <row r="11" spans="7:22" x14ac:dyDescent="0.25">
      <c r="G11" s="1">
        <v>5</v>
      </c>
      <c r="H11" s="1" t="s">
        <v>15</v>
      </c>
      <c r="I11" s="1">
        <v>45</v>
      </c>
      <c r="J11" s="1">
        <v>67</v>
      </c>
      <c r="K11" s="1">
        <v>34</v>
      </c>
      <c r="L11" s="1">
        <v>78</v>
      </c>
      <c r="M11" s="1">
        <v>90</v>
      </c>
      <c r="N11" s="1">
        <v>314</v>
      </c>
      <c r="O11" s="1">
        <v>73.8</v>
      </c>
      <c r="P11" s="1" t="s">
        <v>24</v>
      </c>
      <c r="Q11" s="1">
        <f t="shared" si="0"/>
        <v>34</v>
      </c>
      <c r="R11" s="1">
        <f t="shared" si="1"/>
        <v>90</v>
      </c>
      <c r="S11" s="1" t="s">
        <v>30</v>
      </c>
      <c r="T11" s="1" t="str">
        <f t="shared" si="2"/>
        <v>pass</v>
      </c>
      <c r="U11" s="1">
        <f t="shared" si="3"/>
        <v>0</v>
      </c>
      <c r="V11" s="1">
        <f t="shared" si="4"/>
        <v>5</v>
      </c>
    </row>
    <row r="12" spans="7:22" x14ac:dyDescent="0.25">
      <c r="G12" s="1">
        <v>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 t="str">
        <f t="shared" si="2"/>
        <v>fail</v>
      </c>
      <c r="U12" s="1">
        <f t="shared" si="3"/>
        <v>5</v>
      </c>
      <c r="V12" s="1">
        <f t="shared" si="4"/>
        <v>0</v>
      </c>
    </row>
    <row r="13" spans="7:22" x14ac:dyDescent="0.25">
      <c r="G13" s="1">
        <v>7</v>
      </c>
      <c r="H13" s="1" t="s">
        <v>16</v>
      </c>
      <c r="I13" s="1">
        <v>90</v>
      </c>
      <c r="J13" s="1">
        <v>56</v>
      </c>
      <c r="K13" s="1">
        <v>89</v>
      </c>
      <c r="L13" s="1">
        <v>90</v>
      </c>
      <c r="M13" s="1">
        <v>90</v>
      </c>
      <c r="N13" s="1">
        <v>415</v>
      </c>
      <c r="O13" s="1">
        <v>83</v>
      </c>
      <c r="P13" s="1" t="s">
        <v>23</v>
      </c>
      <c r="Q13" s="1">
        <f t="shared" si="0"/>
        <v>56</v>
      </c>
      <c r="R13" s="1">
        <f t="shared" si="1"/>
        <v>90</v>
      </c>
      <c r="S13" s="1" t="s">
        <v>30</v>
      </c>
      <c r="T13" s="1" t="str">
        <f t="shared" si="2"/>
        <v>pass</v>
      </c>
      <c r="U13" s="1">
        <f t="shared" si="3"/>
        <v>0</v>
      </c>
      <c r="V13" s="1">
        <f t="shared" si="4"/>
        <v>5</v>
      </c>
    </row>
    <row r="14" spans="7:22" x14ac:dyDescent="0.25">
      <c r="G14" s="1">
        <v>8</v>
      </c>
      <c r="H14" s="1" t="s">
        <v>17</v>
      </c>
      <c r="I14" s="1">
        <v>22</v>
      </c>
      <c r="J14" s="1">
        <v>5</v>
      </c>
      <c r="K14" s="1">
        <v>23</v>
      </c>
      <c r="L14" s="1">
        <v>89</v>
      </c>
      <c r="M14" s="1">
        <v>45</v>
      </c>
      <c r="N14" s="1">
        <v>184</v>
      </c>
      <c r="O14" s="1">
        <v>35.799999999999997</v>
      </c>
      <c r="P14" s="1" t="s">
        <v>25</v>
      </c>
      <c r="Q14" s="1">
        <f t="shared" si="0"/>
        <v>5</v>
      </c>
      <c r="R14" s="1">
        <f t="shared" si="1"/>
        <v>89</v>
      </c>
      <c r="S14" s="1" t="s">
        <v>31</v>
      </c>
      <c r="T14" s="1" t="str">
        <f t="shared" si="2"/>
        <v>fail</v>
      </c>
      <c r="U14" s="1">
        <f t="shared" si="3"/>
        <v>0</v>
      </c>
      <c r="V14" s="1">
        <f t="shared" si="4"/>
        <v>5</v>
      </c>
    </row>
    <row r="15" spans="7:22" x14ac:dyDescent="0.25">
      <c r="G15" s="1">
        <v>9</v>
      </c>
      <c r="H15" s="1" t="s">
        <v>18</v>
      </c>
      <c r="I15" s="1">
        <v>67</v>
      </c>
      <c r="J15" s="1">
        <v>45</v>
      </c>
      <c r="K15" s="1">
        <v>89</v>
      </c>
      <c r="L15" s="1">
        <v>90</v>
      </c>
      <c r="M15" s="1">
        <v>89</v>
      </c>
      <c r="N15" s="1">
        <v>380</v>
      </c>
      <c r="O15" s="1">
        <v>76</v>
      </c>
      <c r="P15" s="1" t="s">
        <v>23</v>
      </c>
      <c r="Q15" s="1">
        <f t="shared" si="0"/>
        <v>45</v>
      </c>
      <c r="R15" s="1">
        <f t="shared" si="1"/>
        <v>90</v>
      </c>
      <c r="S15" s="1" t="s">
        <v>29</v>
      </c>
      <c r="T15" s="1" t="str">
        <f t="shared" si="2"/>
        <v>pass</v>
      </c>
      <c r="U15" s="1">
        <f t="shared" si="3"/>
        <v>0</v>
      </c>
      <c r="V15" s="1">
        <f t="shared" si="4"/>
        <v>5</v>
      </c>
    </row>
    <row r="16" spans="7:22" x14ac:dyDescent="0.25">
      <c r="G16" s="1">
        <v>10</v>
      </c>
      <c r="H16" s="1" t="s">
        <v>19</v>
      </c>
      <c r="I16" s="1">
        <v>80</v>
      </c>
      <c r="J16" s="1">
        <v>77</v>
      </c>
      <c r="K16" s="1">
        <v>78</v>
      </c>
      <c r="L16" s="1">
        <v>90</v>
      </c>
      <c r="M16" s="1">
        <v>90</v>
      </c>
      <c r="N16" s="1">
        <v>415</v>
      </c>
      <c r="O16" s="1">
        <v>83</v>
      </c>
      <c r="P16" s="1" t="s">
        <v>24</v>
      </c>
      <c r="Q16" s="1">
        <f t="shared" si="0"/>
        <v>77</v>
      </c>
      <c r="R16" s="1">
        <f>MAX(H16:M16)</f>
        <v>90</v>
      </c>
      <c r="S16" s="1" t="s">
        <v>29</v>
      </c>
      <c r="T16" s="1" t="str">
        <f t="shared" si="2"/>
        <v>pass</v>
      </c>
      <c r="U16" s="1">
        <f t="shared" si="3"/>
        <v>0</v>
      </c>
      <c r="V16" s="1">
        <f t="shared" si="4"/>
        <v>5</v>
      </c>
    </row>
  </sheetData>
  <conditionalFormatting sqref="I8">
    <cfRule type="cellIs" dxfId="4" priority="5" operator="lessThan">
      <formula>40</formula>
    </cfRule>
  </conditionalFormatting>
  <conditionalFormatting sqref="I10">
    <cfRule type="cellIs" dxfId="3" priority="4" operator="lessThan">
      <formula>40</formula>
    </cfRule>
  </conditionalFormatting>
  <conditionalFormatting sqref="I7:M16">
    <cfRule type="cellIs" dxfId="2" priority="1" operator="between">
      <formula>80</formula>
      <formula>100</formula>
    </cfRule>
    <cfRule type="expression" dxfId="1" priority="2">
      <formula>AND(ISNUMBER(I7),I7&gt;=0,I7&lt;=40)</formula>
    </cfRule>
  </conditionalFormatting>
  <conditionalFormatting sqref="J16">
    <cfRule type="cellIs" dxfId="0" priority="6" operator="lessThan">
      <formula>40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4210-F8A6-48FD-94E6-C0A83F33553E}">
  <sheetPr>
    <outlinePr summaryBelow="0"/>
  </sheetPr>
  <dimension ref="B1:E22"/>
  <sheetViews>
    <sheetView showGridLines="0" workbookViewId="0">
      <selection activeCell="C7" sqref="C7"/>
    </sheetView>
  </sheetViews>
  <sheetFormatPr defaultRowHeight="15" outlineLevelRow="1" outlineLevelCol="1" x14ac:dyDescent="0.25"/>
  <cols>
    <col min="3" max="3" width="7.42578125" bestFit="1" customWidth="1"/>
    <col min="4" max="5" width="13.140625" bestFit="1" customWidth="1" outlineLevel="1"/>
  </cols>
  <sheetData>
    <row r="1" spans="2:5" ht="15.75" thickBot="1" x14ac:dyDescent="0.3"/>
    <row r="2" spans="2:5" ht="15.75" x14ac:dyDescent="0.25">
      <c r="B2" s="6" t="s">
        <v>47</v>
      </c>
      <c r="C2" s="6"/>
      <c r="D2" s="10"/>
      <c r="E2" s="10"/>
    </row>
    <row r="3" spans="2:5" ht="15.75" collapsed="1" x14ac:dyDescent="0.25">
      <c r="B3" s="5"/>
      <c r="C3" s="5"/>
      <c r="D3" s="11" t="s">
        <v>49</v>
      </c>
      <c r="E3" s="11" t="s">
        <v>45</v>
      </c>
    </row>
    <row r="4" spans="2:5" ht="33.75" hidden="1" outlineLevel="1" x14ac:dyDescent="0.25">
      <c r="B4" s="8"/>
      <c r="C4" s="8"/>
      <c r="D4" s="3"/>
      <c r="E4" s="13" t="s">
        <v>46</v>
      </c>
    </row>
    <row r="5" spans="2:5" x14ac:dyDescent="0.25">
      <c r="B5" s="9" t="s">
        <v>48</v>
      </c>
      <c r="C5" s="9"/>
      <c r="D5" s="7"/>
      <c r="E5" s="7"/>
    </row>
    <row r="6" spans="2:5" outlineLevel="1" x14ac:dyDescent="0.25">
      <c r="B6" s="8"/>
      <c r="C6" s="8" t="s">
        <v>40</v>
      </c>
      <c r="D6" s="3" t="s">
        <v>40</v>
      </c>
      <c r="E6" s="12" t="s">
        <v>40</v>
      </c>
    </row>
    <row r="7" spans="2:5" outlineLevel="1" x14ac:dyDescent="0.25">
      <c r="B7" s="8"/>
      <c r="C7" s="8" t="s">
        <v>54</v>
      </c>
      <c r="D7" s="3">
        <v>10000</v>
      </c>
      <c r="E7" s="12">
        <v>10000</v>
      </c>
    </row>
    <row r="8" spans="2:5" outlineLevel="1" x14ac:dyDescent="0.25">
      <c r="B8" s="8"/>
      <c r="C8" s="8" t="s">
        <v>41</v>
      </c>
      <c r="D8" s="3" t="s">
        <v>41</v>
      </c>
      <c r="E8" s="12" t="s">
        <v>41</v>
      </c>
    </row>
    <row r="9" spans="2:5" outlineLevel="1" x14ac:dyDescent="0.25">
      <c r="B9" s="8"/>
      <c r="C9" s="8" t="s">
        <v>55</v>
      </c>
      <c r="D9" s="3">
        <v>8000</v>
      </c>
      <c r="E9" s="12">
        <v>8000</v>
      </c>
    </row>
    <row r="10" spans="2:5" outlineLevel="1" x14ac:dyDescent="0.25">
      <c r="B10" s="8"/>
      <c r="C10" s="8" t="s">
        <v>60</v>
      </c>
      <c r="D10" s="3" t="s">
        <v>42</v>
      </c>
      <c r="E10" s="12" t="s">
        <v>42</v>
      </c>
    </row>
    <row r="11" spans="2:5" outlineLevel="1" x14ac:dyDescent="0.25">
      <c r="B11" s="8"/>
      <c r="C11" s="8" t="s">
        <v>56</v>
      </c>
      <c r="D11" s="3">
        <v>75000</v>
      </c>
      <c r="E11" s="12">
        <v>75000</v>
      </c>
    </row>
    <row r="12" spans="2:5" outlineLevel="1" x14ac:dyDescent="0.25">
      <c r="B12" s="8"/>
      <c r="C12" s="8" t="s">
        <v>61</v>
      </c>
      <c r="D12" s="3" t="s">
        <v>43</v>
      </c>
      <c r="E12" s="12" t="s">
        <v>43</v>
      </c>
    </row>
    <row r="13" spans="2:5" outlineLevel="1" x14ac:dyDescent="0.25">
      <c r="B13" s="8"/>
      <c r="C13" s="8" t="s">
        <v>57</v>
      </c>
      <c r="D13" s="3">
        <v>2000</v>
      </c>
      <c r="E13" s="12">
        <v>2000</v>
      </c>
    </row>
    <row r="14" spans="2:5" outlineLevel="1" x14ac:dyDescent="0.25">
      <c r="B14" s="8"/>
      <c r="C14" s="8" t="s">
        <v>44</v>
      </c>
      <c r="D14" s="3" t="s">
        <v>44</v>
      </c>
      <c r="E14" s="12" t="s">
        <v>44</v>
      </c>
    </row>
    <row r="15" spans="2:5" outlineLevel="1" x14ac:dyDescent="0.25">
      <c r="B15" s="8"/>
      <c r="C15" s="8" t="s">
        <v>58</v>
      </c>
      <c r="D15" s="3">
        <v>45000</v>
      </c>
      <c r="E15" s="12">
        <v>45000</v>
      </c>
    </row>
    <row r="16" spans="2:5" outlineLevel="1" x14ac:dyDescent="0.25">
      <c r="B16" s="8"/>
      <c r="C16" s="8" t="s">
        <v>37</v>
      </c>
      <c r="D16" s="3" t="s">
        <v>37</v>
      </c>
      <c r="E16" s="12" t="s">
        <v>37</v>
      </c>
    </row>
    <row r="17" spans="2:5" outlineLevel="1" x14ac:dyDescent="0.25">
      <c r="B17" s="8"/>
      <c r="C17" s="8" t="s">
        <v>53</v>
      </c>
      <c r="D17" s="3">
        <v>140000</v>
      </c>
      <c r="E17" s="12">
        <v>140000</v>
      </c>
    </row>
    <row r="18" spans="2:5" x14ac:dyDescent="0.25">
      <c r="B18" s="9" t="s">
        <v>59</v>
      </c>
      <c r="C18" s="9"/>
      <c r="D18" s="7"/>
      <c r="E18" s="7"/>
    </row>
    <row r="19" spans="2:5" ht="15.75" outlineLevel="1" thickBot="1" x14ac:dyDescent="0.3">
      <c r="B19" s="14"/>
      <c r="C19" s="14" t="s">
        <v>53</v>
      </c>
      <c r="D19" s="4">
        <v>140000</v>
      </c>
      <c r="E19" s="4">
        <v>140000</v>
      </c>
    </row>
    <row r="20" spans="2:5" x14ac:dyDescent="0.25">
      <c r="B20" t="s">
        <v>50</v>
      </c>
    </row>
    <row r="21" spans="2:5" x14ac:dyDescent="0.25">
      <c r="B21" t="s">
        <v>51</v>
      </c>
    </row>
    <row r="22" spans="2:5" x14ac:dyDescent="0.25">
      <c r="B2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8F92-7DC1-4978-BD9A-90FF925125F2}">
  <dimension ref="E3:M11"/>
  <sheetViews>
    <sheetView tabSelected="1" topLeftCell="C1" workbookViewId="0">
      <selection activeCell="K13" sqref="K13"/>
    </sheetView>
  </sheetViews>
  <sheetFormatPr defaultRowHeight="15" x14ac:dyDescent="0.25"/>
  <sheetData>
    <row r="3" spans="5:13" x14ac:dyDescent="0.25">
      <c r="M3" cm="1">
        <f t="array" aca="1" ref="M3" ca="1">M3:O11</f>
        <v>0</v>
      </c>
    </row>
    <row r="4" spans="5:13" x14ac:dyDescent="0.25">
      <c r="E4" s="1" t="s">
        <v>32</v>
      </c>
      <c r="F4" s="1" t="s">
        <v>33</v>
      </c>
      <c r="J4" s="1" t="s">
        <v>38</v>
      </c>
      <c r="K4" s="1" t="s">
        <v>39</v>
      </c>
    </row>
    <row r="5" spans="5:13" x14ac:dyDescent="0.25">
      <c r="E5" s="1" t="s">
        <v>34</v>
      </c>
      <c r="F5" s="1">
        <v>120</v>
      </c>
      <c r="J5" s="1" t="s">
        <v>40</v>
      </c>
      <c r="K5" s="1">
        <v>10000</v>
      </c>
    </row>
    <row r="6" spans="5:13" x14ac:dyDescent="0.25">
      <c r="E6" s="1" t="s">
        <v>35</v>
      </c>
      <c r="F6" s="1">
        <v>100</v>
      </c>
      <c r="J6" s="1" t="s">
        <v>41</v>
      </c>
      <c r="K6" s="1">
        <v>8000</v>
      </c>
    </row>
    <row r="7" spans="5:13" x14ac:dyDescent="0.25">
      <c r="E7" s="1" t="s">
        <v>4</v>
      </c>
      <c r="F7" s="1">
        <v>90</v>
      </c>
      <c r="J7" s="1" t="s">
        <v>42</v>
      </c>
      <c r="K7" s="1">
        <v>75000</v>
      </c>
    </row>
    <row r="8" spans="5:13" x14ac:dyDescent="0.25">
      <c r="E8" s="1" t="s">
        <v>36</v>
      </c>
      <c r="F8" s="1">
        <v>48.999999999999986</v>
      </c>
      <c r="J8" s="1" t="s">
        <v>43</v>
      </c>
      <c r="K8" s="1">
        <v>2000</v>
      </c>
    </row>
    <row r="9" spans="5:13" x14ac:dyDescent="0.25">
      <c r="E9" s="1" t="s">
        <v>5</v>
      </c>
      <c r="F9" s="1">
        <v>111</v>
      </c>
      <c r="J9" s="1" t="s">
        <v>44</v>
      </c>
      <c r="K9" s="1">
        <v>45000</v>
      </c>
    </row>
    <row r="10" spans="5:13" x14ac:dyDescent="0.25">
      <c r="E10" s="1" t="s">
        <v>37</v>
      </c>
      <c r="F10" s="1">
        <f>SUM(F5:F9)</f>
        <v>470</v>
      </c>
      <c r="J10" s="1" t="s">
        <v>37</v>
      </c>
      <c r="K10" s="1">
        <v>140000</v>
      </c>
    </row>
    <row r="11" spans="5:13" x14ac:dyDescent="0.25">
      <c r="F11" s="1"/>
      <c r="J11" s="1"/>
      <c r="K11" s="1"/>
    </row>
  </sheetData>
  <scenarios current="0" show="0" sqref="K10">
    <scenario name="summary" locked="1" count="12" user="STUDENT" comment="Created by STUDENT on 6/18/2025">
      <inputCells r="J5" val="LCD"/>
      <inputCells r="K5" val="10000"/>
      <inputCells r="J6" val="SSD"/>
      <inputCells r="K6" val="8000"/>
      <inputCells r="J7" val="Graphic "/>
      <inputCells r="K7" val="75000"/>
      <inputCells r="J8" val="m.board"/>
      <inputCells r="K8" val="2000"/>
      <inputCells r="J9" val="mouse"/>
      <inputCells r="K9" val="45000"/>
      <inputCells r="J10" val="total"/>
      <inputCells r="K10" val="14000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Scenario Summary</vt:lpstr>
      <vt:lpstr>Sheet2</vt:lpstr>
      <vt:lpstr>board</vt:lpstr>
      <vt:lpstr>graphic</vt:lpstr>
      <vt:lpstr>LCD</vt:lpstr>
      <vt:lpstr>mouse</vt:lpstr>
      <vt:lpstr>SSD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2025-06-05T04:20:09Z</dcterms:created>
  <dcterms:modified xsi:type="dcterms:W3CDTF">2025-06-19T05:35:18Z</dcterms:modified>
</cp:coreProperties>
</file>