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EV_cars" sheetId="1" r:id="rId1"/>
  </sheets>
  <calcPr calcId="145621"/>
</workbook>
</file>

<file path=xl/calcChain.xml><?xml version="1.0" encoding="utf-8"?>
<calcChain xmlns="http://schemas.openxmlformats.org/spreadsheetml/2006/main">
  <c r="H330" i="1" l="1"/>
  <c r="H327" i="1"/>
  <c r="H324" i="1"/>
  <c r="H321" i="1"/>
  <c r="H318" i="1"/>
  <c r="H315" i="1"/>
  <c r="G330" i="1"/>
  <c r="G327" i="1"/>
  <c r="G324" i="1"/>
  <c r="G321" i="1"/>
  <c r="G318" i="1"/>
  <c r="G315" i="1"/>
  <c r="F330" i="1"/>
  <c r="F327" i="1"/>
  <c r="F324" i="1"/>
  <c r="F321" i="1"/>
  <c r="F318" i="1"/>
  <c r="F315" i="1"/>
  <c r="E327" i="1"/>
  <c r="E330" i="1"/>
  <c r="E324" i="1"/>
  <c r="E321" i="1"/>
  <c r="E318" i="1"/>
  <c r="E315" i="1"/>
  <c r="D318" i="1"/>
  <c r="D330" i="1"/>
  <c r="D327" i="1"/>
  <c r="D324" i="1"/>
  <c r="D321" i="1"/>
  <c r="D315" i="1"/>
  <c r="C330" i="1"/>
  <c r="C327" i="1"/>
  <c r="C324" i="1"/>
  <c r="C318" i="1"/>
  <c r="C321" i="1"/>
  <c r="C315" i="1"/>
  <c r="B330" i="1"/>
  <c r="B327" i="1"/>
  <c r="B324" i="1"/>
  <c r="B321" i="1"/>
  <c r="B318" i="1"/>
  <c r="B315" i="1"/>
</calcChain>
</file>

<file path=xl/sharedStrings.xml><?xml version="1.0" encoding="utf-8"?>
<sst xmlns="http://schemas.openxmlformats.org/spreadsheetml/2006/main" count="765" uniqueCount="448">
  <si>
    <t>Battery</t>
  </si>
  <si>
    <t>Car_name</t>
  </si>
  <si>
    <t>Efficiency</t>
  </si>
  <si>
    <t>Price.DE.</t>
  </si>
  <si>
    <t>Range</t>
  </si>
  <si>
    <t>Top_speed</t>
  </si>
  <si>
    <t>acceleration..0.100.</t>
  </si>
  <si>
    <t>37.8</t>
  </si>
  <si>
    <t>Abarth 500e Convertible</t>
  </si>
  <si>
    <t>Abarth 500e Hatchback</t>
  </si>
  <si>
    <t>Aiways U5</t>
  </si>
  <si>
    <t>7.5</t>
  </si>
  <si>
    <t>Aiways U6</t>
  </si>
  <si>
    <t>Audi e-tron GT quattro</t>
  </si>
  <si>
    <t>4.1</t>
  </si>
  <si>
    <t>Audi e-tron GT RS</t>
  </si>
  <si>
    <t>3.3</t>
  </si>
  <si>
    <t>Audi Q4 e-tron 45</t>
  </si>
  <si>
    <t>6.7</t>
  </si>
  <si>
    <t>Audi Q4 e-tron 45 quattro</t>
  </si>
  <si>
    <t>6.6</t>
  </si>
  <si>
    <t>Audi Q4 e-tron 55 quattro</t>
  </si>
  <si>
    <t>5.4</t>
  </si>
  <si>
    <t>Audi Q4 Sportback e-tron 45</t>
  </si>
  <si>
    <t>Audi Q4 Sportback e-tron 45 quattro</t>
  </si>
  <si>
    <t>Audi Q4 Sportback e-tron 55 quattro</t>
  </si>
  <si>
    <t>Audi Q8 e-tron 50 quattro</t>
  </si>
  <si>
    <t>Audi Q8 e-tron 55 quattro</t>
  </si>
  <si>
    <t>5.6</t>
  </si>
  <si>
    <t>Audi Q8 e-tron Sportback 50 quattro</t>
  </si>
  <si>
    <t>Audi Q8 e-tron Sportback 55 quattro</t>
  </si>
  <si>
    <t>Audi SQ8 e-tron</t>
  </si>
  <si>
    <t>4.5</t>
  </si>
  <si>
    <t>Audi SQ8 e-tron Sportback</t>
  </si>
  <si>
    <t>BMW i4 eDrive35</t>
  </si>
  <si>
    <t>80.7</t>
  </si>
  <si>
    <t>BMW i4 eDrive40</t>
  </si>
  <si>
    <t>5.7</t>
  </si>
  <si>
    <t>BMW i4 M50</t>
  </si>
  <si>
    <t>3.9</t>
  </si>
  <si>
    <t>81.2</t>
  </si>
  <si>
    <t>BMW i5 eDrive40 Sedan</t>
  </si>
  <si>
    <t>BMW i5 M60 xDrive Sedan</t>
  </si>
  <si>
    <t>3.8</t>
  </si>
  <si>
    <t>101.7</t>
  </si>
  <si>
    <t>BMW i7 eDrive50</t>
  </si>
  <si>
    <t>5.5</t>
  </si>
  <si>
    <t>BMW i7 M70 xDrive</t>
  </si>
  <si>
    <t>3.7</t>
  </si>
  <si>
    <t>BMW i7 xDrive60</t>
  </si>
  <si>
    <t>4.7</t>
  </si>
  <si>
    <t>105.2</t>
  </si>
  <si>
    <t>BMW iX M60</t>
  </si>
  <si>
    <t>BMW iX xDrive40</t>
  </si>
  <si>
    <t>6.1</t>
  </si>
  <si>
    <t>BMW iX xDrive50</t>
  </si>
  <si>
    <t>4.6</t>
  </si>
  <si>
    <t>64.7</t>
  </si>
  <si>
    <t>BMW iX1 eDrive20</t>
  </si>
  <si>
    <t>8.3</t>
  </si>
  <si>
    <t>BMW iX1 xDrive30</t>
  </si>
  <si>
    <t>BMW iX2 xDrive30</t>
  </si>
  <si>
    <t>BMW iX3</t>
  </si>
  <si>
    <t>6.8</t>
  </si>
  <si>
    <t>60.5</t>
  </si>
  <si>
    <t>BYD ATTO 3</t>
  </si>
  <si>
    <t>7.3</t>
  </si>
  <si>
    <t>44.9</t>
  </si>
  <si>
    <t>BYD DOLPHIN 44.9 kWh Active</t>
  </si>
  <si>
    <t>BYD DOLPHIN 44.9 kWh Boost</t>
  </si>
  <si>
    <t>BYD DOLPHIN 60.4 kWh</t>
  </si>
  <si>
    <t>85.4</t>
  </si>
  <si>
    <t>BYD HAN</t>
  </si>
  <si>
    <t>82.5</t>
  </si>
  <si>
    <t>BYD SEAL 82.5 kWh AWD Excellence</t>
  </si>
  <si>
    <t>BYD SEAL 82.5 kWh RWD Design</t>
  </si>
  <si>
    <t>5.9</t>
  </si>
  <si>
    <t>86.4</t>
  </si>
  <si>
    <t>BYD TANG</t>
  </si>
  <si>
    <t>46.3</t>
  </si>
  <si>
    <t>Citroen e-Berlingo M 50 kWh</t>
  </si>
  <si>
    <t>11.7</t>
  </si>
  <si>
    <t>Citroen e-Berlingo XL 50 kWh</t>
  </si>
  <si>
    <t>Citroen e-C3</t>
  </si>
  <si>
    <t>Citroen e-C4</t>
  </si>
  <si>
    <t>9.7</t>
  </si>
  <si>
    <t>50.8</t>
  </si>
  <si>
    <t>Citroen e-C4 54 kWh</t>
  </si>
  <si>
    <t>Citroen e-C4 X</t>
  </si>
  <si>
    <t>Citroen e-C4 X 54 kWh</t>
  </si>
  <si>
    <t>Citroen e-Jumpy Combi M 50 kWh</t>
  </si>
  <si>
    <t>12.1</t>
  </si>
  <si>
    <t>Citroen e-Jumpy Combi M 75 kWh</t>
  </si>
  <si>
    <t>13.3</t>
  </si>
  <si>
    <t>Citroen e-Jumpy Combi XL 50 kWh</t>
  </si>
  <si>
    <t>Citroen e-Jumpy Combi XL 75 kWh</t>
  </si>
  <si>
    <t>Citroen e-SpaceTourer M 50 kWh</t>
  </si>
  <si>
    <t>Citroen e-SpaceTourer M 75 kWh</t>
  </si>
  <si>
    <t>Citroen e-SpaceTourer XL 50 kWh</t>
  </si>
  <si>
    <t>Citroen e-SpaceTourer XL 75 kWh</t>
  </si>
  <si>
    <t>CUPRA Born 150 kW - 58 kWh</t>
  </si>
  <si>
    <t>CUPRA Born 170 kW - 58 kWh</t>
  </si>
  <si>
    <t>CUPRA Born 170 kW - 77 kWh</t>
  </si>
  <si>
    <t>Dacia Spring Electric 45</t>
  </si>
  <si>
    <t>19.1</t>
  </si>
  <si>
    <t>Dacia Spring Electric 65 Extreme</t>
  </si>
  <si>
    <t>13.7</t>
  </si>
  <si>
    <t>DS 3 E-Tense</t>
  </si>
  <si>
    <t>e.Go e.wave X</t>
  </si>
  <si>
    <t>Elaris BEO 86 kWh</t>
  </si>
  <si>
    <t>37.3</t>
  </si>
  <si>
    <t>Fiat 500e 3+1 42 kWh</t>
  </si>
  <si>
    <t>21.3</t>
  </si>
  <si>
    <t>Fiat 500e Cabrio 24 kWh</t>
  </si>
  <si>
    <t>Fiat 500e Cabrio 42 kWh</t>
  </si>
  <si>
    <t>Fiat 500e Hatchback 24 kWh</t>
  </si>
  <si>
    <t>Fiat 500e Hatchback 42 kWh</t>
  </si>
  <si>
    <t>Fiat 600e</t>
  </si>
  <si>
    <t>Fiat E-Ulysse L2 50 kWh</t>
  </si>
  <si>
    <t>Fiat E-Ulysse L2 75 kWh</t>
  </si>
  <si>
    <t>Fiat E-Ulysse L3 50 kWh</t>
  </si>
  <si>
    <t>Fiat E-Ulysse L3 75 kWh</t>
  </si>
  <si>
    <t>106.5</t>
  </si>
  <si>
    <t>Fisker Ocean Extreme</t>
  </si>
  <si>
    <t>Fisker Ocean One</t>
  </si>
  <si>
    <t>Fisker Ocean Sport</t>
  </si>
  <si>
    <t>7.4</t>
  </si>
  <si>
    <t>Fisker Ocean Ultra</t>
  </si>
  <si>
    <t>4.2</t>
  </si>
  <si>
    <t>Ford Mustang Mach-E ER AWD</t>
  </si>
  <si>
    <t>5.8</t>
  </si>
  <si>
    <t>Ford Mustang Mach-E ER RWD</t>
  </si>
  <si>
    <t>Ford Mustang Mach-E GT</t>
  </si>
  <si>
    <t>72.6</t>
  </si>
  <si>
    <t>Ford Mustang Mach-E SR RWD</t>
  </si>
  <si>
    <t>Genesis G80 Electrified Luxury</t>
  </si>
  <si>
    <t>4.9</t>
  </si>
  <si>
    <t>Genesis GV60 Sport</t>
  </si>
  <si>
    <t>Genesis GV60 Sport Plus</t>
  </si>
  <si>
    <t>Genesis GV70 Electrified Sport</t>
  </si>
  <si>
    <t>28.5</t>
  </si>
  <si>
    <t>Honda e Advance</t>
  </si>
  <si>
    <t>61.9</t>
  </si>
  <si>
    <t>Honda e:Ny1</t>
  </si>
  <si>
    <t>7.6</t>
  </si>
  <si>
    <t>Hyundai IONIQ 5 Long Range 2WD</t>
  </si>
  <si>
    <t>Hyundai IONIQ 5 Long Range AWD</t>
  </si>
  <si>
    <t>5.1</t>
  </si>
  <si>
    <t>Hyundai IONIQ 5 Standard Range 2WD</t>
  </si>
  <si>
    <t>8.5</t>
  </si>
  <si>
    <t>Hyundai IONIQ 6 Long Range 2WD</t>
  </si>
  <si>
    <t>Hyundai IONIQ 6 Long Range AWD</t>
  </si>
  <si>
    <t>Hyundai IONIQ 6 Standard Range 2WD</t>
  </si>
  <si>
    <t>8.8</t>
  </si>
  <si>
    <t>39.2</t>
  </si>
  <si>
    <t>Hyundai Kona Electric 39 kWh</t>
  </si>
  <si>
    <t>9.9</t>
  </si>
  <si>
    <t>48.4</t>
  </si>
  <si>
    <t>Hyundai Kona Electric 48 kWh</t>
  </si>
  <si>
    <t>7.8</t>
  </si>
  <si>
    <t>Hyundai Kona Electric 64 kWh</t>
  </si>
  <si>
    <t>7.9</t>
  </si>
  <si>
    <t>65.4</t>
  </si>
  <si>
    <t>Hyundai Kona Electric 65 kWh</t>
  </si>
  <si>
    <t>84.7</t>
  </si>
  <si>
    <t>Jaguar I-Pace EV400</t>
  </si>
  <si>
    <t>4.8</t>
  </si>
  <si>
    <t>Jeep Avenger Electric</t>
  </si>
  <si>
    <t>Kia e-Soul 64 kWh</t>
  </si>
  <si>
    <t>Kia EV6 GT</t>
  </si>
  <si>
    <t>3.5</t>
  </si>
  <si>
    <t>Kia EV6 Long Range 2WD</t>
  </si>
  <si>
    <t>Kia EV6 Long Range AWD</t>
  </si>
  <si>
    <t>5.2</t>
  </si>
  <si>
    <t>Kia EV6 Standard Range 2WD</t>
  </si>
  <si>
    <t>Kia EV9 99.8 kWh AWD</t>
  </si>
  <si>
    <t>Kia EV9 99.8 kWh AWD GT-Line</t>
  </si>
  <si>
    <t>5.3</t>
  </si>
  <si>
    <t>Kia EV9 99.8 kWh RWD</t>
  </si>
  <si>
    <t>9.4</t>
  </si>
  <si>
    <t>64.8</t>
  </si>
  <si>
    <t>Kia Niro EV</t>
  </si>
  <si>
    <t>Lexus RZ 450e</t>
  </si>
  <si>
    <t>Lotus Eletre</t>
  </si>
  <si>
    <t>Lotus Eletre R</t>
  </si>
  <si>
    <t>2.9</t>
  </si>
  <si>
    <t>Lucid Air Dream Edition P</t>
  </si>
  <si>
    <t>2.7</t>
  </si>
  <si>
    <t>Lucid Air Dream Edition R</t>
  </si>
  <si>
    <t>Lucid Air Grand Touring</t>
  </si>
  <si>
    <t>Lucid Air Pure AWD</t>
  </si>
  <si>
    <t>Lucid Air Touring</t>
  </si>
  <si>
    <t>3.2</t>
  </si>
  <si>
    <t>Maxus MIFA 9</t>
  </si>
  <si>
    <t>9.2</t>
  </si>
  <si>
    <t>Mazda MX-30</t>
  </si>
  <si>
    <t>66.5</t>
  </si>
  <si>
    <t>Mercedes EQA 250</t>
  </si>
  <si>
    <t>8.6</t>
  </si>
  <si>
    <t>70.5</t>
  </si>
  <si>
    <t>Mercedes EQA 250+</t>
  </si>
  <si>
    <t>Mercedes EQA 300 4MATIC</t>
  </si>
  <si>
    <t>7.7</t>
  </si>
  <si>
    <t>Mercedes EQA 350 4MATIC</t>
  </si>
  <si>
    <t>Mercedes EQB 250+</t>
  </si>
  <si>
    <t>8.9</t>
  </si>
  <si>
    <t>Mercedes EQB 300 4MATIC</t>
  </si>
  <si>
    <t>Mercedes EQB 350 4MATIC</t>
  </si>
  <si>
    <t>6.2</t>
  </si>
  <si>
    <t>Mercedes EQE 300</t>
  </si>
  <si>
    <t>Mercedes EQE 350</t>
  </si>
  <si>
    <t>6.4</t>
  </si>
  <si>
    <t>Mercedes EQE 350 4MATIC</t>
  </si>
  <si>
    <t>6.3</t>
  </si>
  <si>
    <t>90.6</t>
  </si>
  <si>
    <t>Mercedes EQE 500 4MATIC</t>
  </si>
  <si>
    <t>Mercedes EQE AMG 43 4MATIC</t>
  </si>
  <si>
    <t>Mercedes EQE AMG 53 4MATIC+</t>
  </si>
  <si>
    <t>Mercedes EQE SUV 300</t>
  </si>
  <si>
    <t>Mercedes EQE SUV 350 4MATIC</t>
  </si>
  <si>
    <t>Mercedes EQE SUV 350+</t>
  </si>
  <si>
    <t>6.9</t>
  </si>
  <si>
    <t>Mercedes EQE SUV 500 4MATIC</t>
  </si>
  <si>
    <t>Mercedes EQE SUV AMG 43 4MATIC</t>
  </si>
  <si>
    <t>4.3</t>
  </si>
  <si>
    <t>Mercedes EQE SUV AMG 53 4MATIC+</t>
  </si>
  <si>
    <t>108.4</t>
  </si>
  <si>
    <t>Mercedes EQS 450 4MATIC</t>
  </si>
  <si>
    <t>Mercedes EQS 450+</t>
  </si>
  <si>
    <t>Mercedes EQS 500 4MATIC</t>
  </si>
  <si>
    <t>Mercedes EQS 580 4MATIC</t>
  </si>
  <si>
    <t>Mercedes EQS AMG 53 4MATIC+</t>
  </si>
  <si>
    <t>3.4</t>
  </si>
  <si>
    <t>Mercedes EQS SUV 450 4MATIC</t>
  </si>
  <si>
    <t>Mercedes EQS SUV 450+</t>
  </si>
  <si>
    <t>Mercedes EQS SUV 500 4MATIC</t>
  </si>
  <si>
    <t>Mercedes EQS SUV 580 4MATIC</t>
  </si>
  <si>
    <t>Mercedes EQT 200 Standard</t>
  </si>
  <si>
    <t>12.6</t>
  </si>
  <si>
    <t>Mercedes EQV 250 Extra-Long</t>
  </si>
  <si>
    <t>Mercedes EQV 250 Long</t>
  </si>
  <si>
    <t>Mercedes EQV 300 Extra-Long</t>
  </si>
  <si>
    <t>Mercedes EQV 300 Long</t>
  </si>
  <si>
    <t>Mercedes eVito Tourer Extra-Long 60 kWh</t>
  </si>
  <si>
    <t>Mercedes eVito Tourer Extra-Long 90 kWh</t>
  </si>
  <si>
    <t>Mercedes eVito Tourer Long 60 kWh</t>
  </si>
  <si>
    <t>Mercedes eVito Tourer Long 90 kWh</t>
  </si>
  <si>
    <t>MG Marvel R</t>
  </si>
  <si>
    <t>MG Marvel R Performance</t>
  </si>
  <si>
    <t>MG MG4 Electric 51 kWh</t>
  </si>
  <si>
    <t>61.7</t>
  </si>
  <si>
    <t>MG MG4 Electric 64 kWh</t>
  </si>
  <si>
    <t>74.4</t>
  </si>
  <si>
    <t>MG MG4 Electric 77 kWh</t>
  </si>
  <si>
    <t>6.5</t>
  </si>
  <si>
    <t>MG MG4 Electric XPOWER</t>
  </si>
  <si>
    <t>57.4</t>
  </si>
  <si>
    <t>MG MG5 Electric Long Range</t>
  </si>
  <si>
    <t>MG MG5 Electric Standard Range</t>
  </si>
  <si>
    <t>68.3</t>
  </si>
  <si>
    <t>MG ZS EV Long Range</t>
  </si>
  <si>
    <t>8.4</t>
  </si>
  <si>
    <t>MG ZS EV Standard Range</t>
  </si>
  <si>
    <t>28.9</t>
  </si>
  <si>
    <t>Mini Cooper SE</t>
  </si>
  <si>
    <t>NIO EL6 100 kWh</t>
  </si>
  <si>
    <t>NIO EL6 75 kWh</t>
  </si>
  <si>
    <t>NIO EL7 100 kWh</t>
  </si>
  <si>
    <t>NIO EL7 75 kWh</t>
  </si>
  <si>
    <t>NIO ET5 100 kWh</t>
  </si>
  <si>
    <t>NIO ET5 75 kWh</t>
  </si>
  <si>
    <t>NIO ET5 Touring 100 kWh</t>
  </si>
  <si>
    <t>NIO ET5 Touring 75 kWh</t>
  </si>
  <si>
    <t>NIO ET7 100 kWh</t>
  </si>
  <si>
    <t>NIO ET7 75 kWh</t>
  </si>
  <si>
    <t>Nissan Ariya 63kWh</t>
  </si>
  <si>
    <t>Nissan Ariya 87kWh</t>
  </si>
  <si>
    <t>Nissan Ariya e-4ORCE 87kWh - 225 kW</t>
  </si>
  <si>
    <t>Nissan Ariya e-4ORCE 87kWh - 290 kW</t>
  </si>
  <si>
    <t>Nissan Leaf</t>
  </si>
  <si>
    <t>Nissan Leaf e+</t>
  </si>
  <si>
    <t>Nissan Townstar EV Passenger</t>
  </si>
  <si>
    <t>Opel Astra Electric</t>
  </si>
  <si>
    <t>Opel Astra Sports Tourer Electric</t>
  </si>
  <si>
    <t>9.3</t>
  </si>
  <si>
    <t>Opel Combo-e Life 50 kWh</t>
  </si>
  <si>
    <t>Opel Combo-e Life XL 50 kWh</t>
  </si>
  <si>
    <t>Opel Corsa Electric 50 kWh</t>
  </si>
  <si>
    <t>8.7</t>
  </si>
  <si>
    <t>48.1</t>
  </si>
  <si>
    <t>Opel Corsa Electric 51 kWh</t>
  </si>
  <si>
    <t>8.1</t>
  </si>
  <si>
    <t>Opel Mokka-e</t>
  </si>
  <si>
    <t>Opel Vivaro-e Combi L 50 kWh</t>
  </si>
  <si>
    <t>Opel Vivaro-e Combi L 75 kWh</t>
  </si>
  <si>
    <t>Opel Vivaro-e Combi M 50 kWh</t>
  </si>
  <si>
    <t>Opel Vivaro-e Combi M 75 kWh</t>
  </si>
  <si>
    <t>Opel Zafira-e Life L 50 kWh</t>
  </si>
  <si>
    <t>Opel Zafira-e Life L 75 kWh</t>
  </si>
  <si>
    <t>Opel Zafira-e Life M 50 kWh</t>
  </si>
  <si>
    <t>Opel Zafira-e Life M 75 kWh</t>
  </si>
  <si>
    <t>45.4</t>
  </si>
  <si>
    <t>ORA Funky Cat 48 kWh</t>
  </si>
  <si>
    <t>59.3</t>
  </si>
  <si>
    <t>ORA Funky Cat 63 kWh</t>
  </si>
  <si>
    <t>8.2</t>
  </si>
  <si>
    <t>ORA Funky Cat GT</t>
  </si>
  <si>
    <t>Peugeot e-2008 54 kWh</t>
  </si>
  <si>
    <t>9.1</t>
  </si>
  <si>
    <t>Peugeot e-208</t>
  </si>
  <si>
    <t>Peugeot e-208 51 kWh</t>
  </si>
  <si>
    <t>Peugeot e-308</t>
  </si>
  <si>
    <t>9.8</t>
  </si>
  <si>
    <t>Peugeot e-308 SW</t>
  </si>
  <si>
    <t>Peugeot e-Expert Combi Long 50 kWh</t>
  </si>
  <si>
    <t>13.1</t>
  </si>
  <si>
    <t>Peugeot e-Expert Combi Long 75 kWh</t>
  </si>
  <si>
    <t>14.3</t>
  </si>
  <si>
    <t>Peugeot e-Expert Combi Standard 50 kWh</t>
  </si>
  <si>
    <t>Peugeot e-Expert Combi Standard 75 kWh</t>
  </si>
  <si>
    <t>Peugeot e-Rifter Long 50 kWh</t>
  </si>
  <si>
    <t>Peugeot e-Rifter Standard 50 kWh</t>
  </si>
  <si>
    <t>Peugeot e-Traveller Long 50 kWh</t>
  </si>
  <si>
    <t>Peugeot e-Traveller Long 75 kWh</t>
  </si>
  <si>
    <t>Peugeot e-Traveller Standard 50 kWh</t>
  </si>
  <si>
    <t>Peugeot e-Traveller Standard 75 kWh</t>
  </si>
  <si>
    <t>Polestar 2 Long Range Dual Motor</t>
  </si>
  <si>
    <t>Polestar 2 Long Range Performance</t>
  </si>
  <si>
    <t>Polestar 2 Long Range Single Motor</t>
  </si>
  <si>
    <t>Polestar 2 Standard Range Single Motor</t>
  </si>
  <si>
    <t>Polestar 3 Long Range Dual motor</t>
  </si>
  <si>
    <t>Polestar 3 Long Range Performance</t>
  </si>
  <si>
    <t>Porsche Taycan</t>
  </si>
  <si>
    <t>83.7</t>
  </si>
  <si>
    <t>Porsche Taycan 4 Cross Turismo</t>
  </si>
  <si>
    <t>Porsche Taycan 4S</t>
  </si>
  <si>
    <t>Porsche Taycan 4S Cross Turismo</t>
  </si>
  <si>
    <t>Porsche Taycan 4S Plus</t>
  </si>
  <si>
    <t>Porsche Taycan 4S Plus Sport Turismo</t>
  </si>
  <si>
    <t>Porsche Taycan 4S Sport Turismo</t>
  </si>
  <si>
    <t>Porsche Taycan GTS</t>
  </si>
  <si>
    <t>Porsche Taycan GTS Sport Turismo</t>
  </si>
  <si>
    <t>Porsche Taycan Plus</t>
  </si>
  <si>
    <t>Porsche Taycan Plus Sport Turismo</t>
  </si>
  <si>
    <t>Porsche Taycan Sport Turismo</t>
  </si>
  <si>
    <t>Porsche Taycan Turbo</t>
  </si>
  <si>
    <t>Porsche Taycan Turbo Cross Turismo</t>
  </si>
  <si>
    <t>Porsche Taycan Turbo S</t>
  </si>
  <si>
    <t>2.8</t>
  </si>
  <si>
    <t>Porsche Taycan Turbo S Cross Turismo</t>
  </si>
  <si>
    <t>Porsche Taycan Turbo S Sport Turismo</t>
  </si>
  <si>
    <t>Porsche Taycan Turbo Sport Turismo</t>
  </si>
  <si>
    <t>Renault Kangoo E-Tech Electric</t>
  </si>
  <si>
    <t>Renault Megane E-Tech EV40 130hp</t>
  </si>
  <si>
    <t>Renault Megane E-Tech EV60 130hp</t>
  </si>
  <si>
    <t>10.5</t>
  </si>
  <si>
    <t>Renault Megane E-Tech EV60 220hp</t>
  </si>
  <si>
    <t>Renault Twingo Electric</t>
  </si>
  <si>
    <t>Renault Zoe ZE50 R110</t>
  </si>
  <si>
    <t>11.4</t>
  </si>
  <si>
    <t>Renault Zoe ZE50 R135</t>
  </si>
  <si>
    <t>9.5</t>
  </si>
  <si>
    <t>Skoda Enyaq 60</t>
  </si>
  <si>
    <t>Skoda Enyaq 85</t>
  </si>
  <si>
    <t>Skoda Enyaq 85x</t>
  </si>
  <si>
    <t>Skoda Enyaq Coupe 85</t>
  </si>
  <si>
    <t>Skoda Enyaq Coupe 85x</t>
  </si>
  <si>
    <t>Skoda Enyaq Coupe RS</t>
  </si>
  <si>
    <t>Skoda Enyaq RS</t>
  </si>
  <si>
    <t>Smart #1</t>
  </si>
  <si>
    <t>Smart #1 Brabus</t>
  </si>
  <si>
    <t>Smart #1 Pro</t>
  </si>
  <si>
    <t>Smart #1 Pulse</t>
  </si>
  <si>
    <t>Smart #3</t>
  </si>
  <si>
    <t>Smart #3 Brabus</t>
  </si>
  <si>
    <t>SsangYong Korando e-Motion</t>
  </si>
  <si>
    <t>Subaru Solterra AWD</t>
  </si>
  <si>
    <t>57.5</t>
  </si>
  <si>
    <t>Tesla Model 3</t>
  </si>
  <si>
    <t>Tesla Model 3 Long Range Dual Motor</t>
  </si>
  <si>
    <t>4.4</t>
  </si>
  <si>
    <t>Tesla Model S Dual Motor</t>
  </si>
  <si>
    <t>Tesla Model S Plaid</t>
  </si>
  <si>
    <t>2.1</t>
  </si>
  <si>
    <t>Tesla Model X Dual Motor</t>
  </si>
  <si>
    <t>Tesla Model X Plaid</t>
  </si>
  <si>
    <t>2.6</t>
  </si>
  <si>
    <t>Tesla Model Y</t>
  </si>
  <si>
    <t>Tesla Model Y Long Range Dual Motor</t>
  </si>
  <si>
    <t>Tesla Model Y Performance</t>
  </si>
  <si>
    <t>Toyota bZ4X AWD</t>
  </si>
  <si>
    <t>Toyota bZ4X FWD</t>
  </si>
  <si>
    <t>Toyota Proace City Verso Electric L1 50 kWh</t>
  </si>
  <si>
    <t>11.2</t>
  </si>
  <si>
    <t>Toyota Proace City Verso Electric L2 50 kWh</t>
  </si>
  <si>
    <t>Toyota PROACE Verso L 75 kWh</t>
  </si>
  <si>
    <t>Toyota PROACE Verso M 75 kWh</t>
  </si>
  <si>
    <t>87.7</t>
  </si>
  <si>
    <t>VinFast VF 8 Eco Extended Range</t>
  </si>
  <si>
    <t>VinFast VF 8 Plus Extended Range</t>
  </si>
  <si>
    <t>VinFast VF 9 Extended Range</t>
  </si>
  <si>
    <t>Volkswagen ID. Buzz Pro</t>
  </si>
  <si>
    <t>10.2</t>
  </si>
  <si>
    <t>Volkswagen ID.3 Pro</t>
  </si>
  <si>
    <t>Volkswagen ID.3 Pro S - 4 Seats</t>
  </si>
  <si>
    <t>Volkswagen ID.4 GTX</t>
  </si>
  <si>
    <t>Volkswagen ID.4 Pro</t>
  </si>
  <si>
    <t>Volkswagen ID.4 Pro 4MOTION</t>
  </si>
  <si>
    <t>Volkswagen ID.4 Pure</t>
  </si>
  <si>
    <t>Volkswagen ID.5 GTX</t>
  </si>
  <si>
    <t>Volkswagen ID.5 Pro</t>
  </si>
  <si>
    <t>Volkswagen ID.7 Pro</t>
  </si>
  <si>
    <t>Volvo C40 Recharge Single Motor</t>
  </si>
  <si>
    <t>Volvo C40 Recharge Single Motor ER</t>
  </si>
  <si>
    <t>Volvo C40 Recharge Twin Motor</t>
  </si>
  <si>
    <t>Volvo EX30 Single Motor</t>
  </si>
  <si>
    <t>Volvo EX30 Single Motor ER</t>
  </si>
  <si>
    <t>Volvo EX30 Twin Motor Performance</t>
  </si>
  <si>
    <t>3.6</t>
  </si>
  <si>
    <t>Volvo EX90 Twin Motor</t>
  </si>
  <si>
    <t>Volvo EX90 Twin Motor Performance</t>
  </si>
  <si>
    <t>Volvo XC40 Recharge Single Motor</t>
  </si>
  <si>
    <t>Volvo XC40 Recharge Single Motor ER</t>
  </si>
  <si>
    <t>Volvo XC40 Recharge Twin Motor</t>
  </si>
  <si>
    <t>Zeekr 001 Long Range RWD</t>
  </si>
  <si>
    <t>7.2</t>
  </si>
  <si>
    <t>Zeekr 001 Performance AWD</t>
  </si>
  <si>
    <t>Zeekr 001 Privilege AWD</t>
  </si>
  <si>
    <t>Zeekr X Long Range RWD</t>
  </si>
  <si>
    <t>Zeekr X Privilege AWD</t>
  </si>
  <si>
    <t>Capacità Batteria</t>
  </si>
  <si>
    <t>Media</t>
  </si>
  <si>
    <t>Moda</t>
  </si>
  <si>
    <t>Mediana</t>
  </si>
  <si>
    <t>1 Quartile</t>
  </si>
  <si>
    <t>3 Quartile</t>
  </si>
  <si>
    <t>Min</t>
  </si>
  <si>
    <t>Max</t>
  </si>
  <si>
    <t>KW/h</t>
  </si>
  <si>
    <t>Efficienza</t>
  </si>
  <si>
    <t>Wh/Km</t>
  </si>
  <si>
    <t>Prezzo</t>
  </si>
  <si>
    <t>€</t>
  </si>
  <si>
    <t>Km</t>
  </si>
  <si>
    <t>Velocità Massima</t>
  </si>
  <si>
    <t>Km/h</t>
  </si>
  <si>
    <t>0-100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</si>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</sst>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4" borderId="0" xfId="0" applyFont="1" applyFill="1"/>
    <xf numFmtId="0" fontId="18" fillId="33" borderId="0" xfId="0" applyFont="1" applyFill="1"/>
    <xf numFmtId="0" fontId="18" fillId="0" borderId="0" xfId="0" applyFont="1"/>
    <xf numFmtId="0" fontId="18" fillId="35" borderId="0" xfId="0" applyFont="1" applyFill="1"/>
    <xf numFmtId="0" fontId="18" fillId="36" borderId="0" xfId="0" applyFont="1" applyFill="1"/>
    <xf numFmtId="0" fontId="18" fillId="44" borderId="0" xfId="0" applyFont="1" applyFill="1"/>
    <xf numFmtId="0" fontId="18" fillId="43" borderId="0" xfId="0" applyFont="1" applyFill="1"/>
    <xf numFmtId="0" fontId="18" fillId="38" borderId="0" xfId="0" applyFont="1" applyFill="1"/>
    <xf numFmtId="0" fontId="18" fillId="37" borderId="0" xfId="0" applyFont="1" applyFill="1"/>
    <xf numFmtId="0" fontId="18" fillId="41" borderId="0" xfId="0" applyFont="1" applyFill="1"/>
    <xf numFmtId="0" fontId="18" fillId="42" borderId="0" xfId="0" applyFont="1" applyFill="1"/>
    <xf numFmtId="0" fontId="18" fillId="40" borderId="0" xfId="0" applyFont="1" applyFill="1"/>
    <xf numFmtId="0" fontId="18" fillId="39" borderId="0" xfId="0" applyFont="1" applyFill="1"/>
    <xf numFmtId="0" fontId="0" fillId="0" borderId="0" xfId="0" applyAlignment="1">
      <alignment horizontal="left"/>
    </xf>
    <xf numFmtId="0" fontId="18" fillId="34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18" fillId="44" borderId="0" xfId="0" applyFont="1" applyFill="1" applyAlignment="1">
      <alignment horizontal="left"/>
    </xf>
    <xf numFmtId="0" fontId="18" fillId="43" borderId="0" xfId="0" applyFont="1" applyFill="1" applyAlignment="1">
      <alignment horizontal="left"/>
    </xf>
    <xf numFmtId="0" fontId="18" fillId="38" borderId="0" xfId="0" applyFont="1" applyFill="1" applyAlignment="1">
      <alignment horizontal="left"/>
    </xf>
    <xf numFmtId="0" fontId="18" fillId="37" borderId="0" xfId="0" applyFont="1" applyFill="1" applyAlignment="1">
      <alignment horizontal="left"/>
    </xf>
    <xf numFmtId="0" fontId="18" fillId="41" borderId="0" xfId="0" applyFont="1" applyFill="1" applyAlignment="1">
      <alignment horizontal="left"/>
    </xf>
    <xf numFmtId="0" fontId="18" fillId="42" borderId="0" xfId="0" applyFont="1" applyFill="1" applyAlignment="1">
      <alignment horizontal="left"/>
    </xf>
    <xf numFmtId="0" fontId="18" fillId="40" borderId="0" xfId="0" applyFont="1" applyFill="1" applyAlignment="1">
      <alignment horizontal="left"/>
    </xf>
    <xf numFmtId="0" fontId="18" fillId="39" borderId="0" xfId="0" applyFont="1" applyFill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Capacità</a:t>
            </a:r>
            <a:r>
              <a:rPr lang="it-IT" baseline="0"/>
              <a:t> Batterie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EV_cars!$A$315</c:f>
              <c:strCache>
                <c:ptCount val="1"/>
                <c:pt idx="0">
                  <c:v>KW/h</c:v>
                </c:pt>
              </c:strCache>
            </c:strRef>
          </c:tx>
          <c:invertIfNegative val="0"/>
          <c:cat>
            <c:strRef>
              <c:f>EV_cars!$B$314:$H$314</c:f>
              <c:strCache>
                <c:ptCount val="7"/>
                <c:pt idx="0">
                  <c:v>Media</c:v>
                </c:pt>
                <c:pt idx="1">
                  <c:v>Moda</c:v>
                </c:pt>
                <c:pt idx="2">
                  <c:v>Mediana</c:v>
                </c:pt>
                <c:pt idx="3">
                  <c:v>1 Quartile</c:v>
                </c:pt>
                <c:pt idx="4">
                  <c:v>3 Quartile</c:v>
                </c:pt>
                <c:pt idx="5">
                  <c:v>Min</c:v>
                </c:pt>
                <c:pt idx="6">
                  <c:v>Max</c:v>
                </c:pt>
              </c:strCache>
            </c:strRef>
          </c:cat>
          <c:val>
            <c:numRef>
              <c:f>EV_cars!$B$315:$H$315</c:f>
              <c:numCache>
                <c:formatCode>General</c:formatCode>
                <c:ptCount val="7"/>
                <c:pt idx="0">
                  <c:v>74.49132947976878</c:v>
                </c:pt>
                <c:pt idx="1">
                  <c:v>77</c:v>
                </c:pt>
                <c:pt idx="2">
                  <c:v>74</c:v>
                </c:pt>
                <c:pt idx="3">
                  <c:v>64</c:v>
                </c:pt>
                <c:pt idx="4">
                  <c:v>89</c:v>
                </c:pt>
                <c:pt idx="5">
                  <c:v>25</c:v>
                </c:pt>
                <c:pt idx="6">
                  <c:v>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65504"/>
        <c:axId val="39767040"/>
      </c:barChart>
      <c:catAx>
        <c:axId val="3976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39767040"/>
        <c:crosses val="autoZero"/>
        <c:auto val="1"/>
        <c:lblAlgn val="ctr"/>
        <c:lblOffset val="100"/>
        <c:noMultiLvlLbl val="0"/>
      </c:catAx>
      <c:valAx>
        <c:axId val="3976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6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Efficienza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EV_cars!$A$318</c:f>
              <c:strCache>
                <c:ptCount val="1"/>
                <c:pt idx="0">
                  <c:v>Wh/Km</c:v>
                </c:pt>
              </c:strCache>
            </c:strRef>
          </c:tx>
          <c:invertIfNegative val="0"/>
          <c:cat>
            <c:strRef>
              <c:f>EV_cars!$B$317:$H$317</c:f>
              <c:strCache>
                <c:ptCount val="7"/>
                <c:pt idx="0">
                  <c:v>Media</c:v>
                </c:pt>
                <c:pt idx="1">
                  <c:v>Moda</c:v>
                </c:pt>
                <c:pt idx="2">
                  <c:v>Mediana</c:v>
                </c:pt>
                <c:pt idx="3">
                  <c:v>1 Quartile</c:v>
                </c:pt>
                <c:pt idx="4">
                  <c:v>3 Quartile</c:v>
                </c:pt>
                <c:pt idx="5">
                  <c:v>Min</c:v>
                </c:pt>
                <c:pt idx="6">
                  <c:v>Max</c:v>
                </c:pt>
              </c:strCache>
            </c:strRef>
          </c:cat>
          <c:val>
            <c:numRef>
              <c:f>EV_cars!$B$318:$H$318</c:f>
              <c:numCache>
                <c:formatCode>General</c:formatCode>
                <c:ptCount val="7"/>
                <c:pt idx="0">
                  <c:v>195.41423948220066</c:v>
                </c:pt>
                <c:pt idx="1">
                  <c:v>257</c:v>
                </c:pt>
                <c:pt idx="2">
                  <c:v>187</c:v>
                </c:pt>
                <c:pt idx="3">
                  <c:v>171</c:v>
                </c:pt>
                <c:pt idx="4">
                  <c:v>209</c:v>
                </c:pt>
                <c:pt idx="5">
                  <c:v>137</c:v>
                </c:pt>
                <c:pt idx="6">
                  <c:v>295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90848"/>
        <c:axId val="130992768"/>
      </c:barChart>
      <c:catAx>
        <c:axId val="13099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992768"/>
        <c:crosses val="autoZero"/>
        <c:auto val="1"/>
        <c:lblAlgn val="ctr"/>
        <c:lblOffset val="100"/>
        <c:noMultiLvlLbl val="0"/>
      </c:catAx>
      <c:valAx>
        <c:axId val="13099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99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Prezzo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EV_cars!$A$321</c:f>
              <c:strCache>
                <c:ptCount val="1"/>
                <c:pt idx="0">
                  <c:v>€</c:v>
                </c:pt>
              </c:strCache>
            </c:strRef>
          </c:tx>
          <c:invertIfNegative val="0"/>
          <c:cat>
            <c:strRef>
              <c:f>EV_cars!$B$320:$H$320</c:f>
              <c:strCache>
                <c:ptCount val="7"/>
                <c:pt idx="0">
                  <c:v>Media</c:v>
                </c:pt>
                <c:pt idx="1">
                  <c:v>Moda</c:v>
                </c:pt>
                <c:pt idx="2">
                  <c:v>Mediana</c:v>
                </c:pt>
                <c:pt idx="3">
                  <c:v>1 Quartile</c:v>
                </c:pt>
                <c:pt idx="4">
                  <c:v>3 Quartile</c:v>
                </c:pt>
                <c:pt idx="5">
                  <c:v>Min</c:v>
                </c:pt>
                <c:pt idx="6">
                  <c:v>Max</c:v>
                </c:pt>
              </c:strCache>
            </c:strRef>
          </c:cat>
          <c:val>
            <c:numRef>
              <c:f>EV_cars!$B$321:$H$321</c:f>
              <c:numCache>
                <c:formatCode>General</c:formatCode>
                <c:ptCount val="7"/>
                <c:pt idx="0">
                  <c:v>67264.284789644007</c:v>
                </c:pt>
                <c:pt idx="1">
                  <c:v>37990</c:v>
                </c:pt>
                <c:pt idx="2">
                  <c:v>56942</c:v>
                </c:pt>
                <c:pt idx="3">
                  <c:v>45690</c:v>
                </c:pt>
                <c:pt idx="4">
                  <c:v>73100</c:v>
                </c:pt>
                <c:pt idx="5">
                  <c:v>22550</c:v>
                </c:pt>
                <c:pt idx="6">
                  <c:v>218000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478272"/>
        <c:axId val="131480192"/>
      </c:barChart>
      <c:catAx>
        <c:axId val="13147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31480192"/>
        <c:crosses val="autoZero"/>
        <c:auto val="1"/>
        <c:lblAlgn val="ctr"/>
        <c:lblOffset val="100"/>
        <c:noMultiLvlLbl val="0"/>
      </c:catAx>
      <c:valAx>
        <c:axId val="13148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47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Range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EV_cars!$A$324</c:f>
              <c:strCache>
                <c:ptCount val="1"/>
                <c:pt idx="0">
                  <c:v>Km</c:v>
                </c:pt>
              </c:strCache>
            </c:strRef>
          </c:tx>
          <c:invertIfNegative val="0"/>
          <c:cat>
            <c:strRef>
              <c:f>EV_cars!$B$323:$H$323</c:f>
              <c:strCache>
                <c:ptCount val="7"/>
                <c:pt idx="0">
                  <c:v>Media</c:v>
                </c:pt>
                <c:pt idx="1">
                  <c:v>Moda</c:v>
                </c:pt>
                <c:pt idx="2">
                  <c:v>Mediana</c:v>
                </c:pt>
                <c:pt idx="3">
                  <c:v>1 Quartile</c:v>
                </c:pt>
                <c:pt idx="4">
                  <c:v>3 Quartile</c:v>
                </c:pt>
                <c:pt idx="5">
                  <c:v>Min</c:v>
                </c:pt>
                <c:pt idx="6">
                  <c:v>Max</c:v>
                </c:pt>
              </c:strCache>
            </c:strRef>
          </c:cat>
          <c:val>
            <c:numRef>
              <c:f>EV_cars!$B$324:$H$324</c:f>
              <c:numCache>
                <c:formatCode>General</c:formatCode>
                <c:ptCount val="7"/>
                <c:pt idx="0">
                  <c:v>369.126213592233</c:v>
                </c:pt>
                <c:pt idx="1">
                  <c:v>260</c:v>
                </c:pt>
                <c:pt idx="2">
                  <c:v>380</c:v>
                </c:pt>
                <c:pt idx="3">
                  <c:v>295</c:v>
                </c:pt>
                <c:pt idx="4">
                  <c:v>448.75</c:v>
                </c:pt>
                <c:pt idx="5">
                  <c:v>135</c:v>
                </c:pt>
                <c:pt idx="6">
                  <c:v>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572864"/>
        <c:axId val="131574784"/>
      </c:barChart>
      <c:catAx>
        <c:axId val="13157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1574784"/>
        <c:crosses val="autoZero"/>
        <c:auto val="1"/>
        <c:lblAlgn val="ctr"/>
        <c:lblOffset val="100"/>
        <c:noMultiLvlLbl val="0"/>
      </c:catAx>
      <c:valAx>
        <c:axId val="13157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57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Velocità massima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EV_cars!$A$327</c:f>
              <c:strCache>
                <c:ptCount val="1"/>
                <c:pt idx="0">
                  <c:v>Km/h</c:v>
                </c:pt>
              </c:strCache>
            </c:strRef>
          </c:tx>
          <c:invertIfNegative val="0"/>
          <c:cat>
            <c:strRef>
              <c:f>EV_cars!$B$326:$H$326</c:f>
              <c:strCache>
                <c:ptCount val="7"/>
                <c:pt idx="0">
                  <c:v>Media</c:v>
                </c:pt>
                <c:pt idx="1">
                  <c:v>Moda</c:v>
                </c:pt>
                <c:pt idx="2">
                  <c:v>Mediana</c:v>
                </c:pt>
                <c:pt idx="3">
                  <c:v>1 Quartile</c:v>
                </c:pt>
                <c:pt idx="4">
                  <c:v>3 Quartile</c:v>
                </c:pt>
                <c:pt idx="5">
                  <c:v>Min</c:v>
                </c:pt>
                <c:pt idx="6">
                  <c:v>Max</c:v>
                </c:pt>
              </c:strCache>
            </c:strRef>
          </c:cat>
          <c:val>
            <c:numRef>
              <c:f>EV_cars!$B$327:$H$327</c:f>
              <c:numCache>
                <c:formatCode>General</c:formatCode>
                <c:ptCount val="7"/>
                <c:pt idx="0">
                  <c:v>181.1294498381877</c:v>
                </c:pt>
                <c:pt idx="1">
                  <c:v>180</c:v>
                </c:pt>
                <c:pt idx="2">
                  <c:v>180</c:v>
                </c:pt>
                <c:pt idx="3">
                  <c:v>155</c:v>
                </c:pt>
                <c:pt idx="4">
                  <c:v>200</c:v>
                </c:pt>
                <c:pt idx="5">
                  <c:v>125</c:v>
                </c:pt>
                <c:pt idx="6">
                  <c:v>282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009984"/>
        <c:axId val="132012672"/>
      </c:barChart>
      <c:catAx>
        <c:axId val="132009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2012672"/>
        <c:crosses val="autoZero"/>
        <c:auto val="1"/>
        <c:lblAlgn val="ctr"/>
        <c:lblOffset val="100"/>
        <c:noMultiLvlLbl val="0"/>
      </c:catAx>
      <c:valAx>
        <c:axId val="13201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0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0-100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EV_cars!$A$330</c:f>
              <c:strCache>
                <c:ptCount val="1"/>
                <c:pt idx="0">
                  <c:v>sec</c:v>
                </c:pt>
              </c:strCache>
            </c:strRef>
          </c:tx>
          <c:invertIfNegative val="0"/>
          <c:cat>
            <c:strRef>
              <c:f>EV_cars!$B$329:$H$329</c:f>
              <c:strCache>
                <c:ptCount val="7"/>
                <c:pt idx="0">
                  <c:v>Media</c:v>
                </c:pt>
                <c:pt idx="1">
                  <c:v>Moda</c:v>
                </c:pt>
                <c:pt idx="2">
                  <c:v>Mediana</c:v>
                </c:pt>
                <c:pt idx="3">
                  <c:v>1 Quartile</c:v>
                </c:pt>
                <c:pt idx="4">
                  <c:v>3 Quartile</c:v>
                </c:pt>
                <c:pt idx="5">
                  <c:v>Min</c:v>
                </c:pt>
                <c:pt idx="6">
                  <c:v>Max</c:v>
                </c:pt>
              </c:strCache>
            </c:strRef>
          </c:cat>
          <c:val>
            <c:numRef>
              <c:f>EV_cars!$B$330:$H$330</c:f>
              <c:numCache>
                <c:formatCode>General</c:formatCode>
                <c:ptCount val="7"/>
                <c:pt idx="0">
                  <c:v>7.64</c:v>
                </c:pt>
                <c:pt idx="1">
                  <c:v>9</c:v>
                </c:pt>
                <c:pt idx="2">
                  <c:v>7.5</c:v>
                </c:pt>
                <c:pt idx="3">
                  <c:v>6</c:v>
                </c:pt>
                <c:pt idx="4">
                  <c:v>9</c:v>
                </c:pt>
                <c:pt idx="5">
                  <c:v>3</c:v>
                </c:pt>
                <c:pt idx="6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21792"/>
        <c:axId val="133523712"/>
      </c:barChart>
      <c:catAx>
        <c:axId val="133521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33523712"/>
        <c:crosses val="autoZero"/>
        <c:auto val="1"/>
        <c:lblAlgn val="ctr"/>
        <c:lblOffset val="100"/>
        <c:noMultiLvlLbl val="0"/>
      </c:catAx>
      <c:valAx>
        <c:axId val="13352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21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331</xdr:row>
      <xdr:rowOff>19050</xdr:rowOff>
    </xdr:from>
    <xdr:to>
      <xdr:col>3</xdr:col>
      <xdr:colOff>1021080</xdr:colOff>
      <xdr:row>346</xdr:row>
      <xdr:rowOff>19050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1501140</xdr:colOff>
      <xdr:row>331</xdr:row>
      <xdr:rowOff>11430</xdr:rowOff>
    </xdr:from>
    <xdr:to>
      <xdr:col>8</xdr:col>
      <xdr:colOff>7620</xdr:colOff>
      <xdr:row>346</xdr:row>
      <xdr:rowOff>11430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346</xdr:row>
      <xdr:rowOff>179070</xdr:rowOff>
    </xdr:from>
    <xdr:to>
      <xdr:col>3</xdr:col>
      <xdr:colOff>1005840</xdr:colOff>
      <xdr:row>361</xdr:row>
      <xdr:rowOff>179070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1485900</xdr:colOff>
      <xdr:row>347</xdr:row>
      <xdr:rowOff>11430</xdr:rowOff>
    </xdr:from>
    <xdr:to>
      <xdr:col>7</xdr:col>
      <xdr:colOff>601980</xdr:colOff>
      <xdr:row>362</xdr:row>
      <xdr:rowOff>11430</xdr:rowOff>
    </xdr:to>
    <xdr:graphicFrame macro="">
      <xdr:nvGraphicFramePr>
        <xdr:cNvPr id="12" name="Gra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363</xdr:row>
      <xdr:rowOff>11430</xdr:rowOff>
    </xdr:from>
    <xdr:to>
      <xdr:col>3</xdr:col>
      <xdr:colOff>1005840</xdr:colOff>
      <xdr:row>378</xdr:row>
      <xdr:rowOff>11430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1485900</xdr:colOff>
      <xdr:row>362</xdr:row>
      <xdr:rowOff>179070</xdr:rowOff>
    </xdr:from>
    <xdr:to>
      <xdr:col>7</xdr:col>
      <xdr:colOff>601980</xdr:colOff>
      <xdr:row>377</xdr:row>
      <xdr:rowOff>179070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topLeftCell="A363" workbookViewId="0">
      <selection activeCell="L366" sqref="L366"/>
    </sheetView>
  </sheetViews>
  <sheetFormatPr defaultRowHeight="14.4" x14ac:dyDescent="0.3"/>
  <cols>
    <col min="1" max="1" width="8.88671875" style="14"/>
    <col min="2" max="2" width="26.21875" customWidth="1"/>
    <col min="3" max="3" width="16.88671875" customWidth="1"/>
    <col min="4" max="4" width="24.6640625" customWidth="1"/>
    <col min="5" max="5" width="18.5546875" customWidth="1"/>
    <col min="6" max="6" width="16.5546875" customWidth="1"/>
    <col min="7" max="7" width="19.77734375" style="14" customWidth="1"/>
  </cols>
  <sheetData>
    <row r="1" spans="1:7" x14ac:dyDescent="0.3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6</v>
      </c>
    </row>
    <row r="2" spans="1:7" x14ac:dyDescent="0.3">
      <c r="A2" s="14" t="s">
        <v>7</v>
      </c>
      <c r="B2" t="s">
        <v>8</v>
      </c>
      <c r="C2">
        <v>168</v>
      </c>
      <c r="D2">
        <v>40990</v>
      </c>
      <c r="E2">
        <v>225</v>
      </c>
      <c r="F2">
        <v>155</v>
      </c>
      <c r="G2" s="14">
        <v>7</v>
      </c>
    </row>
    <row r="3" spans="1:7" x14ac:dyDescent="0.3">
      <c r="A3" s="14" t="s">
        <v>7</v>
      </c>
      <c r="B3" t="s">
        <v>9</v>
      </c>
      <c r="C3">
        <v>168</v>
      </c>
      <c r="D3">
        <v>37990</v>
      </c>
      <c r="E3">
        <v>225</v>
      </c>
      <c r="F3">
        <v>155</v>
      </c>
      <c r="G3" s="14">
        <v>7</v>
      </c>
    </row>
    <row r="4" spans="1:7" x14ac:dyDescent="0.3">
      <c r="A4" s="14">
        <v>60</v>
      </c>
      <c r="B4" t="s">
        <v>10</v>
      </c>
      <c r="C4">
        <v>190</v>
      </c>
      <c r="D4">
        <v>39563</v>
      </c>
      <c r="E4">
        <v>315</v>
      </c>
      <c r="F4">
        <v>150</v>
      </c>
      <c r="G4" s="14" t="s">
        <v>11</v>
      </c>
    </row>
    <row r="5" spans="1:7" x14ac:dyDescent="0.3">
      <c r="A5" s="14">
        <v>60</v>
      </c>
      <c r="B5" t="s">
        <v>12</v>
      </c>
      <c r="C5">
        <v>171</v>
      </c>
      <c r="D5">
        <v>47588</v>
      </c>
      <c r="E5">
        <v>350</v>
      </c>
      <c r="F5">
        <v>160</v>
      </c>
      <c r="G5" s="14">
        <v>7</v>
      </c>
    </row>
    <row r="6" spans="1:7" x14ac:dyDescent="0.3">
      <c r="A6" s="14">
        <v>85</v>
      </c>
      <c r="B6" t="s">
        <v>13</v>
      </c>
      <c r="C6">
        <v>202</v>
      </c>
      <c r="D6">
        <v>106050</v>
      </c>
      <c r="E6">
        <v>420</v>
      </c>
      <c r="F6">
        <v>245</v>
      </c>
      <c r="G6" s="14" t="s">
        <v>14</v>
      </c>
    </row>
    <row r="7" spans="1:7" x14ac:dyDescent="0.3">
      <c r="A7" s="14">
        <v>85</v>
      </c>
      <c r="B7" t="s">
        <v>15</v>
      </c>
      <c r="C7">
        <v>210</v>
      </c>
      <c r="D7">
        <v>146050</v>
      </c>
      <c r="E7">
        <v>405</v>
      </c>
      <c r="F7">
        <v>250</v>
      </c>
      <c r="G7" s="14" t="s">
        <v>16</v>
      </c>
    </row>
    <row r="8" spans="1:7" x14ac:dyDescent="0.3">
      <c r="A8" s="14">
        <v>77</v>
      </c>
      <c r="B8" t="s">
        <v>17</v>
      </c>
      <c r="C8">
        <v>183</v>
      </c>
      <c r="D8">
        <v>52950</v>
      </c>
      <c r="E8">
        <v>420</v>
      </c>
      <c r="F8">
        <v>180</v>
      </c>
      <c r="G8" s="14" t="s">
        <v>18</v>
      </c>
    </row>
    <row r="9" spans="1:7" x14ac:dyDescent="0.3">
      <c r="A9" s="14">
        <v>77</v>
      </c>
      <c r="B9" t="s">
        <v>19</v>
      </c>
      <c r="C9">
        <v>195</v>
      </c>
      <c r="D9">
        <v>54950</v>
      </c>
      <c r="E9">
        <v>395</v>
      </c>
      <c r="F9">
        <v>180</v>
      </c>
      <c r="G9" s="14" t="s">
        <v>20</v>
      </c>
    </row>
    <row r="10" spans="1:7" x14ac:dyDescent="0.3">
      <c r="A10" s="14">
        <v>77</v>
      </c>
      <c r="B10" t="s">
        <v>21</v>
      </c>
      <c r="C10">
        <v>195</v>
      </c>
      <c r="D10">
        <v>59000</v>
      </c>
      <c r="E10">
        <v>395</v>
      </c>
      <c r="F10">
        <v>180</v>
      </c>
      <c r="G10" s="14" t="s">
        <v>22</v>
      </c>
    </row>
    <row r="11" spans="1:7" x14ac:dyDescent="0.3">
      <c r="A11" s="14">
        <v>77</v>
      </c>
      <c r="B11" t="s">
        <v>23</v>
      </c>
      <c r="C11">
        <v>177</v>
      </c>
      <c r="D11">
        <v>54950</v>
      </c>
      <c r="E11">
        <v>435</v>
      </c>
      <c r="F11">
        <v>180</v>
      </c>
      <c r="G11" s="14" t="s">
        <v>18</v>
      </c>
    </row>
    <row r="12" spans="1:7" x14ac:dyDescent="0.3">
      <c r="A12" s="14">
        <v>77</v>
      </c>
      <c r="B12" t="s">
        <v>24</v>
      </c>
      <c r="C12">
        <v>186</v>
      </c>
      <c r="D12">
        <v>56950</v>
      </c>
      <c r="E12">
        <v>415</v>
      </c>
      <c r="F12">
        <v>180</v>
      </c>
      <c r="G12" s="14" t="s">
        <v>20</v>
      </c>
    </row>
    <row r="13" spans="1:7" x14ac:dyDescent="0.3">
      <c r="A13" s="14">
        <v>77</v>
      </c>
      <c r="B13" t="s">
        <v>25</v>
      </c>
      <c r="C13">
        <v>186</v>
      </c>
      <c r="D13">
        <v>61000</v>
      </c>
      <c r="E13">
        <v>415</v>
      </c>
      <c r="F13">
        <v>180</v>
      </c>
      <c r="G13" s="14" t="s">
        <v>22</v>
      </c>
    </row>
    <row r="14" spans="1:7" x14ac:dyDescent="0.3">
      <c r="A14" s="14">
        <v>89</v>
      </c>
      <c r="B14" t="s">
        <v>26</v>
      </c>
      <c r="C14">
        <v>209</v>
      </c>
      <c r="D14">
        <v>74400</v>
      </c>
      <c r="E14">
        <v>425</v>
      </c>
      <c r="F14">
        <v>200</v>
      </c>
      <c r="G14" s="14">
        <v>6</v>
      </c>
    </row>
    <row r="15" spans="1:7" x14ac:dyDescent="0.3">
      <c r="A15" s="14">
        <v>106</v>
      </c>
      <c r="B15" t="s">
        <v>27</v>
      </c>
      <c r="C15">
        <v>210</v>
      </c>
      <c r="D15">
        <v>85300</v>
      </c>
      <c r="E15">
        <v>505</v>
      </c>
      <c r="F15">
        <v>200</v>
      </c>
      <c r="G15" s="14" t="s">
        <v>28</v>
      </c>
    </row>
    <row r="16" spans="1:7" x14ac:dyDescent="0.3">
      <c r="A16" s="14">
        <v>89</v>
      </c>
      <c r="B16" t="s">
        <v>29</v>
      </c>
      <c r="C16">
        <v>200</v>
      </c>
      <c r="D16">
        <v>76650</v>
      </c>
      <c r="E16">
        <v>445</v>
      </c>
      <c r="F16">
        <v>200</v>
      </c>
      <c r="G16" s="14">
        <v>6</v>
      </c>
    </row>
    <row r="17" spans="1:7" x14ac:dyDescent="0.3">
      <c r="A17" s="14">
        <v>106</v>
      </c>
      <c r="B17" t="s">
        <v>30</v>
      </c>
      <c r="C17">
        <v>202</v>
      </c>
      <c r="D17">
        <v>87550</v>
      </c>
      <c r="E17">
        <v>525</v>
      </c>
      <c r="F17">
        <v>200</v>
      </c>
      <c r="G17" s="14" t="s">
        <v>28</v>
      </c>
    </row>
    <row r="18" spans="1:7" x14ac:dyDescent="0.3">
      <c r="A18" s="14">
        <v>106</v>
      </c>
      <c r="B18" t="s">
        <v>31</v>
      </c>
      <c r="C18">
        <v>233</v>
      </c>
      <c r="D18">
        <v>95800</v>
      </c>
      <c r="E18">
        <v>455</v>
      </c>
      <c r="F18">
        <v>210</v>
      </c>
      <c r="G18" s="14" t="s">
        <v>32</v>
      </c>
    </row>
    <row r="19" spans="1:7" x14ac:dyDescent="0.3">
      <c r="A19" s="14">
        <v>106</v>
      </c>
      <c r="B19" t="s">
        <v>33</v>
      </c>
      <c r="C19">
        <v>221</v>
      </c>
      <c r="D19">
        <v>98050</v>
      </c>
      <c r="E19">
        <v>480</v>
      </c>
      <c r="F19">
        <v>210</v>
      </c>
      <c r="G19" s="14" t="s">
        <v>32</v>
      </c>
    </row>
    <row r="20" spans="1:7" x14ac:dyDescent="0.3">
      <c r="A20" s="14">
        <v>67</v>
      </c>
      <c r="B20" t="s">
        <v>34</v>
      </c>
      <c r="C20">
        <v>156</v>
      </c>
      <c r="D20">
        <v>56500</v>
      </c>
      <c r="E20">
        <v>430</v>
      </c>
      <c r="F20">
        <v>190</v>
      </c>
      <c r="G20" s="14">
        <v>6</v>
      </c>
    </row>
    <row r="21" spans="1:7" x14ac:dyDescent="0.3">
      <c r="A21" s="14" t="s">
        <v>35</v>
      </c>
      <c r="B21" t="s">
        <v>36</v>
      </c>
      <c r="C21">
        <v>157</v>
      </c>
      <c r="D21">
        <v>59200</v>
      </c>
      <c r="E21">
        <v>515</v>
      </c>
      <c r="F21">
        <v>190</v>
      </c>
      <c r="G21" s="14" t="s">
        <v>37</v>
      </c>
    </row>
    <row r="22" spans="1:7" x14ac:dyDescent="0.3">
      <c r="A22" s="14" t="s">
        <v>35</v>
      </c>
      <c r="B22" t="s">
        <v>38</v>
      </c>
      <c r="C22">
        <v>179</v>
      </c>
      <c r="D22">
        <v>70800</v>
      </c>
      <c r="E22">
        <v>450</v>
      </c>
      <c r="F22">
        <v>225</v>
      </c>
      <c r="G22" s="14" t="s">
        <v>39</v>
      </c>
    </row>
    <row r="23" spans="1:7" x14ac:dyDescent="0.3">
      <c r="A23" s="14" t="s">
        <v>40</v>
      </c>
      <c r="B23" t="s">
        <v>41</v>
      </c>
      <c r="C23">
        <v>171</v>
      </c>
      <c r="D23">
        <v>70200</v>
      </c>
      <c r="E23">
        <v>475</v>
      </c>
      <c r="F23">
        <v>193</v>
      </c>
      <c r="G23" s="14">
        <v>6</v>
      </c>
    </row>
    <row r="24" spans="1:7" x14ac:dyDescent="0.3">
      <c r="A24" s="14" t="s">
        <v>40</v>
      </c>
      <c r="B24" t="s">
        <v>42</v>
      </c>
      <c r="C24">
        <v>191</v>
      </c>
      <c r="D24">
        <v>99500</v>
      </c>
      <c r="E24">
        <v>425</v>
      </c>
      <c r="F24">
        <v>230</v>
      </c>
      <c r="G24" s="14" t="s">
        <v>43</v>
      </c>
    </row>
    <row r="25" spans="1:7" x14ac:dyDescent="0.3">
      <c r="A25" s="14" t="s">
        <v>44</v>
      </c>
      <c r="B25" t="s">
        <v>45</v>
      </c>
      <c r="C25">
        <v>196</v>
      </c>
      <c r="D25">
        <v>115700</v>
      </c>
      <c r="E25">
        <v>520</v>
      </c>
      <c r="F25">
        <v>205</v>
      </c>
      <c r="G25" s="14" t="s">
        <v>46</v>
      </c>
    </row>
    <row r="26" spans="1:7" x14ac:dyDescent="0.3">
      <c r="A26" s="14" t="s">
        <v>44</v>
      </c>
      <c r="B26" t="s">
        <v>47</v>
      </c>
      <c r="C26">
        <v>208</v>
      </c>
      <c r="D26">
        <v>181800</v>
      </c>
      <c r="E26">
        <v>490</v>
      </c>
      <c r="F26">
        <v>250</v>
      </c>
      <c r="G26" s="14" t="s">
        <v>48</v>
      </c>
    </row>
    <row r="27" spans="1:7" x14ac:dyDescent="0.3">
      <c r="A27" s="14" t="s">
        <v>44</v>
      </c>
      <c r="B27" t="s">
        <v>49</v>
      </c>
      <c r="C27">
        <v>199</v>
      </c>
      <c r="D27">
        <v>139900</v>
      </c>
      <c r="E27">
        <v>510</v>
      </c>
      <c r="F27">
        <v>240</v>
      </c>
      <c r="G27" s="14" t="s">
        <v>50</v>
      </c>
    </row>
    <row r="28" spans="1:7" x14ac:dyDescent="0.3">
      <c r="A28" s="14" t="s">
        <v>51</v>
      </c>
      <c r="B28" t="s">
        <v>52</v>
      </c>
      <c r="C28">
        <v>217</v>
      </c>
      <c r="D28">
        <v>136100</v>
      </c>
      <c r="E28">
        <v>485</v>
      </c>
      <c r="F28">
        <v>250</v>
      </c>
      <c r="G28" s="14" t="s">
        <v>43</v>
      </c>
    </row>
    <row r="29" spans="1:7" x14ac:dyDescent="0.3">
      <c r="A29" s="14">
        <v>71</v>
      </c>
      <c r="B29" t="s">
        <v>53</v>
      </c>
      <c r="C29">
        <v>197</v>
      </c>
      <c r="D29">
        <v>77300</v>
      </c>
      <c r="E29">
        <v>360</v>
      </c>
      <c r="F29">
        <v>200</v>
      </c>
      <c r="G29" s="14" t="s">
        <v>54</v>
      </c>
    </row>
    <row r="30" spans="1:7" x14ac:dyDescent="0.3">
      <c r="A30" s="14" t="s">
        <v>51</v>
      </c>
      <c r="B30" t="s">
        <v>55</v>
      </c>
      <c r="C30">
        <v>208</v>
      </c>
      <c r="D30">
        <v>100100</v>
      </c>
      <c r="E30">
        <v>505</v>
      </c>
      <c r="F30">
        <v>200</v>
      </c>
      <c r="G30" s="14" t="s">
        <v>56</v>
      </c>
    </row>
    <row r="31" spans="1:7" x14ac:dyDescent="0.3">
      <c r="A31" s="14" t="s">
        <v>57</v>
      </c>
      <c r="B31" t="s">
        <v>58</v>
      </c>
      <c r="C31">
        <v>166</v>
      </c>
      <c r="D31">
        <v>47900</v>
      </c>
      <c r="E31">
        <v>390</v>
      </c>
      <c r="F31">
        <v>170</v>
      </c>
      <c r="G31" s="14" t="s">
        <v>59</v>
      </c>
    </row>
    <row r="32" spans="1:7" x14ac:dyDescent="0.3">
      <c r="A32" s="14" t="s">
        <v>57</v>
      </c>
      <c r="B32" t="s">
        <v>60</v>
      </c>
      <c r="C32">
        <v>170</v>
      </c>
      <c r="D32">
        <v>55000</v>
      </c>
      <c r="E32">
        <v>380</v>
      </c>
      <c r="F32">
        <v>180</v>
      </c>
      <c r="G32" s="14" t="s">
        <v>28</v>
      </c>
    </row>
    <row r="33" spans="1:7" x14ac:dyDescent="0.3">
      <c r="A33" s="14" t="s">
        <v>57</v>
      </c>
      <c r="B33" t="s">
        <v>61</v>
      </c>
      <c r="C33">
        <v>170</v>
      </c>
      <c r="D33">
        <v>56500</v>
      </c>
      <c r="E33">
        <v>380</v>
      </c>
      <c r="F33">
        <v>180</v>
      </c>
      <c r="G33" s="14" t="s">
        <v>28</v>
      </c>
    </row>
    <row r="34" spans="1:7" x14ac:dyDescent="0.3">
      <c r="A34" s="14">
        <v>74</v>
      </c>
      <c r="B34" t="s">
        <v>62</v>
      </c>
      <c r="C34">
        <v>192</v>
      </c>
      <c r="D34">
        <v>67300</v>
      </c>
      <c r="E34">
        <v>385</v>
      </c>
      <c r="F34">
        <v>180</v>
      </c>
      <c r="G34" s="14" t="s">
        <v>63</v>
      </c>
    </row>
    <row r="35" spans="1:7" x14ac:dyDescent="0.3">
      <c r="A35" s="14" t="s">
        <v>64</v>
      </c>
      <c r="B35" t="s">
        <v>65</v>
      </c>
      <c r="C35">
        <v>183</v>
      </c>
      <c r="D35">
        <v>44625</v>
      </c>
      <c r="E35">
        <v>330</v>
      </c>
      <c r="F35">
        <v>160</v>
      </c>
      <c r="G35" s="14" t="s">
        <v>66</v>
      </c>
    </row>
    <row r="36" spans="1:7" x14ac:dyDescent="0.3">
      <c r="A36" s="14" t="s">
        <v>67</v>
      </c>
      <c r="B36" t="s">
        <v>68</v>
      </c>
      <c r="C36">
        <v>176</v>
      </c>
      <c r="D36">
        <v>29990</v>
      </c>
      <c r="E36">
        <v>255</v>
      </c>
      <c r="F36">
        <v>150</v>
      </c>
      <c r="G36" s="14">
        <v>10</v>
      </c>
    </row>
    <row r="37" spans="1:7" x14ac:dyDescent="0.3">
      <c r="A37" s="14" t="s">
        <v>67</v>
      </c>
      <c r="B37" t="s">
        <v>69</v>
      </c>
      <c r="C37">
        <v>176</v>
      </c>
      <c r="D37">
        <v>32740</v>
      </c>
      <c r="E37">
        <v>255</v>
      </c>
      <c r="F37">
        <v>160</v>
      </c>
      <c r="G37" s="14">
        <v>8</v>
      </c>
    </row>
    <row r="38" spans="1:7" x14ac:dyDescent="0.3">
      <c r="A38" s="14" t="s">
        <v>64</v>
      </c>
      <c r="B38" t="s">
        <v>70</v>
      </c>
      <c r="C38">
        <v>178</v>
      </c>
      <c r="D38">
        <v>35990</v>
      </c>
      <c r="E38">
        <v>340</v>
      </c>
      <c r="F38">
        <v>160</v>
      </c>
      <c r="G38" s="14">
        <v>7</v>
      </c>
    </row>
    <row r="39" spans="1:7" x14ac:dyDescent="0.3">
      <c r="A39" s="14" t="s">
        <v>71</v>
      </c>
      <c r="B39" t="s">
        <v>72</v>
      </c>
      <c r="C39">
        <v>180</v>
      </c>
      <c r="D39">
        <v>70805</v>
      </c>
      <c r="E39">
        <v>475</v>
      </c>
      <c r="F39">
        <v>180</v>
      </c>
      <c r="G39" s="14" t="s">
        <v>39</v>
      </c>
    </row>
    <row r="40" spans="1:7" x14ac:dyDescent="0.3">
      <c r="A40" s="14" t="s">
        <v>73</v>
      </c>
      <c r="B40" t="s">
        <v>74</v>
      </c>
      <c r="C40">
        <v>170</v>
      </c>
      <c r="D40">
        <v>53668</v>
      </c>
      <c r="E40">
        <v>485</v>
      </c>
      <c r="F40">
        <v>180</v>
      </c>
      <c r="G40" s="14" t="s">
        <v>43</v>
      </c>
    </row>
    <row r="41" spans="1:7" x14ac:dyDescent="0.3">
      <c r="A41" s="14" t="s">
        <v>73</v>
      </c>
      <c r="B41" t="s">
        <v>75</v>
      </c>
      <c r="C41">
        <v>165</v>
      </c>
      <c r="D41">
        <v>47578</v>
      </c>
      <c r="E41">
        <v>500</v>
      </c>
      <c r="F41">
        <v>180</v>
      </c>
      <c r="G41" s="14" t="s">
        <v>76</v>
      </c>
    </row>
    <row r="42" spans="1:7" x14ac:dyDescent="0.3">
      <c r="A42" s="14" t="s">
        <v>77</v>
      </c>
      <c r="B42" t="s">
        <v>78</v>
      </c>
      <c r="C42">
        <v>240</v>
      </c>
      <c r="D42">
        <v>71400</v>
      </c>
      <c r="E42">
        <v>360</v>
      </c>
      <c r="F42">
        <v>180</v>
      </c>
      <c r="G42" s="14" t="s">
        <v>56</v>
      </c>
    </row>
    <row r="43" spans="1:7" x14ac:dyDescent="0.3">
      <c r="A43" s="14" t="s">
        <v>79</v>
      </c>
      <c r="B43" t="s">
        <v>80</v>
      </c>
      <c r="C43">
        <v>226</v>
      </c>
      <c r="D43">
        <v>37790</v>
      </c>
      <c r="E43">
        <v>205</v>
      </c>
      <c r="F43">
        <v>135</v>
      </c>
      <c r="G43" s="14" t="s">
        <v>81</v>
      </c>
    </row>
    <row r="44" spans="1:7" x14ac:dyDescent="0.3">
      <c r="A44" s="14" t="s">
        <v>79</v>
      </c>
      <c r="B44" t="s">
        <v>82</v>
      </c>
      <c r="C44">
        <v>226</v>
      </c>
      <c r="D44">
        <v>43640</v>
      </c>
      <c r="E44">
        <v>205</v>
      </c>
      <c r="F44">
        <v>135</v>
      </c>
      <c r="G44" s="14" t="s">
        <v>81</v>
      </c>
    </row>
    <row r="45" spans="1:7" x14ac:dyDescent="0.3">
      <c r="A45" s="14">
        <v>44</v>
      </c>
      <c r="B45" t="s">
        <v>83</v>
      </c>
      <c r="C45">
        <v>176</v>
      </c>
      <c r="D45">
        <v>23300</v>
      </c>
      <c r="E45">
        <v>250</v>
      </c>
      <c r="F45">
        <v>135</v>
      </c>
      <c r="G45" s="14">
        <v>11</v>
      </c>
    </row>
    <row r="46" spans="1:7" x14ac:dyDescent="0.3">
      <c r="A46" s="14" t="s">
        <v>79</v>
      </c>
      <c r="B46" t="s">
        <v>84</v>
      </c>
      <c r="C46">
        <v>160</v>
      </c>
      <c r="D46">
        <v>36040</v>
      </c>
      <c r="E46">
        <v>290</v>
      </c>
      <c r="F46">
        <v>150</v>
      </c>
      <c r="G46" s="14" t="s">
        <v>85</v>
      </c>
    </row>
    <row r="47" spans="1:7" x14ac:dyDescent="0.3">
      <c r="A47" s="14" t="s">
        <v>86</v>
      </c>
      <c r="B47" t="s">
        <v>87</v>
      </c>
      <c r="C47">
        <v>154</v>
      </c>
      <c r="D47">
        <v>41540</v>
      </c>
      <c r="E47">
        <v>330</v>
      </c>
      <c r="F47">
        <v>150</v>
      </c>
      <c r="G47" s="14">
        <v>10</v>
      </c>
    </row>
    <row r="48" spans="1:7" x14ac:dyDescent="0.3">
      <c r="A48" s="14" t="s">
        <v>79</v>
      </c>
      <c r="B48" t="s">
        <v>88</v>
      </c>
      <c r="C48">
        <v>162</v>
      </c>
      <c r="D48">
        <v>37540</v>
      </c>
      <c r="E48">
        <v>285</v>
      </c>
      <c r="F48">
        <v>150</v>
      </c>
      <c r="G48" s="14" t="s">
        <v>85</v>
      </c>
    </row>
    <row r="49" spans="1:7" x14ac:dyDescent="0.3">
      <c r="A49" s="14" t="s">
        <v>86</v>
      </c>
      <c r="B49" t="s">
        <v>89</v>
      </c>
      <c r="C49">
        <v>154</v>
      </c>
      <c r="D49">
        <v>41540</v>
      </c>
      <c r="E49">
        <v>330</v>
      </c>
      <c r="F49">
        <v>150</v>
      </c>
      <c r="G49" s="14">
        <v>10</v>
      </c>
    </row>
    <row r="50" spans="1:7" x14ac:dyDescent="0.3">
      <c r="A50" s="14" t="s">
        <v>79</v>
      </c>
      <c r="B50" t="s">
        <v>90</v>
      </c>
      <c r="C50">
        <v>250</v>
      </c>
      <c r="D50">
        <v>51940</v>
      </c>
      <c r="E50">
        <v>185</v>
      </c>
      <c r="F50">
        <v>130</v>
      </c>
      <c r="G50" s="14" t="s">
        <v>91</v>
      </c>
    </row>
    <row r="51" spans="1:7" x14ac:dyDescent="0.3">
      <c r="A51" s="14">
        <v>68</v>
      </c>
      <c r="B51" t="s">
        <v>92</v>
      </c>
      <c r="C51">
        <v>257</v>
      </c>
      <c r="D51">
        <v>57940</v>
      </c>
      <c r="E51">
        <v>265</v>
      </c>
      <c r="F51">
        <v>130</v>
      </c>
      <c r="G51" s="14" t="s">
        <v>93</v>
      </c>
    </row>
    <row r="52" spans="1:7" x14ac:dyDescent="0.3">
      <c r="A52" s="14" t="s">
        <v>79</v>
      </c>
      <c r="B52" t="s">
        <v>94</v>
      </c>
      <c r="C52">
        <v>257</v>
      </c>
      <c r="D52">
        <v>52730</v>
      </c>
      <c r="E52">
        <v>180</v>
      </c>
      <c r="F52">
        <v>130</v>
      </c>
      <c r="G52" s="14" t="s">
        <v>91</v>
      </c>
    </row>
    <row r="53" spans="1:7" x14ac:dyDescent="0.3">
      <c r="A53" s="14">
        <v>68</v>
      </c>
      <c r="B53" t="s">
        <v>95</v>
      </c>
      <c r="C53">
        <v>262</v>
      </c>
      <c r="D53">
        <v>58730</v>
      </c>
      <c r="E53">
        <v>260</v>
      </c>
      <c r="F53">
        <v>130</v>
      </c>
      <c r="G53" s="14" t="s">
        <v>93</v>
      </c>
    </row>
    <row r="54" spans="1:7" x14ac:dyDescent="0.3">
      <c r="A54" s="14" t="s">
        <v>79</v>
      </c>
      <c r="B54" t="s">
        <v>96</v>
      </c>
      <c r="C54">
        <v>250</v>
      </c>
      <c r="D54">
        <v>53640</v>
      </c>
      <c r="E54">
        <v>185</v>
      </c>
      <c r="F54">
        <v>130</v>
      </c>
      <c r="G54" s="14" t="s">
        <v>91</v>
      </c>
    </row>
    <row r="55" spans="1:7" x14ac:dyDescent="0.3">
      <c r="A55" s="14">
        <v>68</v>
      </c>
      <c r="B55" t="s">
        <v>97</v>
      </c>
      <c r="C55">
        <v>257</v>
      </c>
      <c r="D55">
        <v>59640</v>
      </c>
      <c r="E55">
        <v>265</v>
      </c>
      <c r="F55">
        <v>130</v>
      </c>
      <c r="G55" s="14" t="s">
        <v>93</v>
      </c>
    </row>
    <row r="56" spans="1:7" x14ac:dyDescent="0.3">
      <c r="A56" s="14" t="s">
        <v>79</v>
      </c>
      <c r="B56" t="s">
        <v>98</v>
      </c>
      <c r="C56">
        <v>257</v>
      </c>
      <c r="D56">
        <v>54430</v>
      </c>
      <c r="E56">
        <v>180</v>
      </c>
      <c r="F56">
        <v>130</v>
      </c>
      <c r="G56" s="14" t="s">
        <v>91</v>
      </c>
    </row>
    <row r="57" spans="1:7" x14ac:dyDescent="0.3">
      <c r="A57" s="14">
        <v>68</v>
      </c>
      <c r="B57" t="s">
        <v>99</v>
      </c>
      <c r="C57">
        <v>262</v>
      </c>
      <c r="D57">
        <v>60430</v>
      </c>
      <c r="E57">
        <v>260</v>
      </c>
      <c r="F57">
        <v>130</v>
      </c>
      <c r="G57" s="14" t="s">
        <v>93</v>
      </c>
    </row>
    <row r="58" spans="1:7" x14ac:dyDescent="0.3">
      <c r="A58" s="14">
        <v>58</v>
      </c>
      <c r="B58" t="s">
        <v>100</v>
      </c>
      <c r="C58">
        <v>166</v>
      </c>
      <c r="D58">
        <v>39370</v>
      </c>
      <c r="E58">
        <v>350</v>
      </c>
      <c r="F58">
        <v>160</v>
      </c>
      <c r="G58" s="14" t="s">
        <v>66</v>
      </c>
    </row>
    <row r="59" spans="1:7" x14ac:dyDescent="0.3">
      <c r="A59" s="14">
        <v>58</v>
      </c>
      <c r="B59" t="s">
        <v>101</v>
      </c>
      <c r="C59">
        <v>168</v>
      </c>
      <c r="D59">
        <v>40750</v>
      </c>
      <c r="E59">
        <v>345</v>
      </c>
      <c r="F59">
        <v>160</v>
      </c>
      <c r="G59" s="14" t="s">
        <v>20</v>
      </c>
    </row>
    <row r="60" spans="1:7" x14ac:dyDescent="0.3">
      <c r="A60" s="14">
        <v>77</v>
      </c>
      <c r="B60" t="s">
        <v>102</v>
      </c>
      <c r="C60">
        <v>171</v>
      </c>
      <c r="D60">
        <v>46450</v>
      </c>
      <c r="E60">
        <v>450</v>
      </c>
      <c r="F60">
        <v>160</v>
      </c>
      <c r="G60" s="14">
        <v>7</v>
      </c>
    </row>
    <row r="61" spans="1:7" x14ac:dyDescent="0.3">
      <c r="A61" s="14">
        <v>25</v>
      </c>
      <c r="B61" t="s">
        <v>103</v>
      </c>
      <c r="C61">
        <v>152</v>
      </c>
      <c r="D61">
        <v>22550</v>
      </c>
      <c r="E61">
        <v>165</v>
      </c>
      <c r="F61">
        <v>125</v>
      </c>
      <c r="G61" s="14" t="s">
        <v>104</v>
      </c>
    </row>
    <row r="62" spans="1:7" x14ac:dyDescent="0.3">
      <c r="A62" s="14">
        <v>25</v>
      </c>
      <c r="B62" t="s">
        <v>105</v>
      </c>
      <c r="C62">
        <v>156</v>
      </c>
      <c r="D62">
        <v>24550</v>
      </c>
      <c r="E62">
        <v>160</v>
      </c>
      <c r="F62">
        <v>125</v>
      </c>
      <c r="G62" s="14" t="s">
        <v>106</v>
      </c>
    </row>
    <row r="63" spans="1:7" x14ac:dyDescent="0.3">
      <c r="A63" s="14" t="s">
        <v>86</v>
      </c>
      <c r="B63" t="s">
        <v>107</v>
      </c>
      <c r="C63">
        <v>169</v>
      </c>
      <c r="D63">
        <v>40540</v>
      </c>
      <c r="E63">
        <v>300</v>
      </c>
      <c r="F63">
        <v>150</v>
      </c>
      <c r="G63" s="14">
        <v>9</v>
      </c>
    </row>
    <row r="64" spans="1:7" x14ac:dyDescent="0.3">
      <c r="A64" s="14">
        <v>27</v>
      </c>
      <c r="B64" t="s">
        <v>108</v>
      </c>
      <c r="C64">
        <v>180</v>
      </c>
      <c r="D64">
        <v>24990</v>
      </c>
      <c r="E64">
        <v>150</v>
      </c>
      <c r="F64">
        <v>135</v>
      </c>
      <c r="G64" s="14">
        <v>12</v>
      </c>
    </row>
    <row r="65" spans="1:7" x14ac:dyDescent="0.3">
      <c r="A65" s="14">
        <v>81</v>
      </c>
      <c r="B65" t="s">
        <v>109</v>
      </c>
      <c r="C65">
        <v>208</v>
      </c>
      <c r="D65">
        <v>53090</v>
      </c>
      <c r="E65">
        <v>390</v>
      </c>
      <c r="F65">
        <v>150</v>
      </c>
      <c r="G65" s="14">
        <v>8</v>
      </c>
    </row>
    <row r="66" spans="1:7" x14ac:dyDescent="0.3">
      <c r="A66" s="14" t="s">
        <v>110</v>
      </c>
      <c r="B66" t="s">
        <v>111</v>
      </c>
      <c r="C66">
        <v>159</v>
      </c>
      <c r="D66">
        <v>36990</v>
      </c>
      <c r="E66">
        <v>235</v>
      </c>
      <c r="F66">
        <v>150</v>
      </c>
      <c r="G66" s="14">
        <v>9</v>
      </c>
    </row>
    <row r="67" spans="1:7" x14ac:dyDescent="0.3">
      <c r="A67" s="14" t="s">
        <v>112</v>
      </c>
      <c r="B67" t="s">
        <v>113</v>
      </c>
      <c r="C67">
        <v>158</v>
      </c>
      <c r="D67">
        <v>35490</v>
      </c>
      <c r="E67">
        <v>135</v>
      </c>
      <c r="F67">
        <v>135</v>
      </c>
      <c r="G67" s="14">
        <v>9</v>
      </c>
    </row>
    <row r="68" spans="1:7" x14ac:dyDescent="0.3">
      <c r="A68" s="14" t="s">
        <v>110</v>
      </c>
      <c r="B68" t="s">
        <v>114</v>
      </c>
      <c r="C68">
        <v>162</v>
      </c>
      <c r="D68">
        <v>37990</v>
      </c>
      <c r="E68">
        <v>230</v>
      </c>
      <c r="F68">
        <v>150</v>
      </c>
      <c r="G68" s="14">
        <v>9</v>
      </c>
    </row>
    <row r="69" spans="1:7" x14ac:dyDescent="0.3">
      <c r="A69" s="14" t="s">
        <v>112</v>
      </c>
      <c r="B69" t="s">
        <v>115</v>
      </c>
      <c r="C69">
        <v>158</v>
      </c>
      <c r="D69">
        <v>30990</v>
      </c>
      <c r="E69">
        <v>135</v>
      </c>
      <c r="F69">
        <v>135</v>
      </c>
      <c r="G69" s="14">
        <v>9</v>
      </c>
    </row>
    <row r="70" spans="1:7" x14ac:dyDescent="0.3">
      <c r="A70" s="14" t="s">
        <v>110</v>
      </c>
      <c r="B70" t="s">
        <v>116</v>
      </c>
      <c r="C70">
        <v>159</v>
      </c>
      <c r="D70">
        <v>34990</v>
      </c>
      <c r="E70">
        <v>235</v>
      </c>
      <c r="F70">
        <v>150</v>
      </c>
      <c r="G70" s="14">
        <v>9</v>
      </c>
    </row>
    <row r="71" spans="1:7" x14ac:dyDescent="0.3">
      <c r="A71" s="14" t="s">
        <v>86</v>
      </c>
      <c r="B71" t="s">
        <v>117</v>
      </c>
      <c r="C71">
        <v>167</v>
      </c>
      <c r="D71">
        <v>36490</v>
      </c>
      <c r="E71">
        <v>305</v>
      </c>
      <c r="F71">
        <v>150</v>
      </c>
      <c r="G71" s="14">
        <v>9</v>
      </c>
    </row>
    <row r="72" spans="1:7" x14ac:dyDescent="0.3">
      <c r="A72" s="14" t="s">
        <v>79</v>
      </c>
      <c r="B72" t="s">
        <v>118</v>
      </c>
      <c r="C72">
        <v>250</v>
      </c>
      <c r="D72">
        <v>55990</v>
      </c>
      <c r="E72">
        <v>185</v>
      </c>
      <c r="F72">
        <v>130</v>
      </c>
      <c r="G72" s="14" t="s">
        <v>91</v>
      </c>
    </row>
    <row r="73" spans="1:7" x14ac:dyDescent="0.3">
      <c r="A73" s="14">
        <v>68</v>
      </c>
      <c r="B73" t="s">
        <v>119</v>
      </c>
      <c r="C73">
        <v>257</v>
      </c>
      <c r="D73">
        <v>61990</v>
      </c>
      <c r="E73">
        <v>265</v>
      </c>
      <c r="F73">
        <v>130</v>
      </c>
      <c r="G73" s="14" t="s">
        <v>93</v>
      </c>
    </row>
    <row r="74" spans="1:7" x14ac:dyDescent="0.3">
      <c r="A74" s="14" t="s">
        <v>79</v>
      </c>
      <c r="B74" t="s">
        <v>120</v>
      </c>
      <c r="C74">
        <v>257</v>
      </c>
      <c r="D74">
        <v>56990</v>
      </c>
      <c r="E74">
        <v>180</v>
      </c>
      <c r="F74">
        <v>130</v>
      </c>
      <c r="G74" s="14" t="s">
        <v>91</v>
      </c>
    </row>
    <row r="75" spans="1:7" x14ac:dyDescent="0.3">
      <c r="A75" s="14">
        <v>68</v>
      </c>
      <c r="B75" t="s">
        <v>121</v>
      </c>
      <c r="C75">
        <v>262</v>
      </c>
      <c r="D75">
        <v>62990</v>
      </c>
      <c r="E75">
        <v>260</v>
      </c>
      <c r="F75">
        <v>130</v>
      </c>
      <c r="G75" s="14" t="s">
        <v>93</v>
      </c>
    </row>
    <row r="76" spans="1:7" x14ac:dyDescent="0.3">
      <c r="A76" s="14" t="s">
        <v>122</v>
      </c>
      <c r="B76" t="s">
        <v>123</v>
      </c>
      <c r="C76">
        <v>201</v>
      </c>
      <c r="D76">
        <v>69950</v>
      </c>
      <c r="E76">
        <v>530</v>
      </c>
      <c r="F76">
        <v>205</v>
      </c>
      <c r="G76" s="14" t="s">
        <v>39</v>
      </c>
    </row>
    <row r="77" spans="1:7" x14ac:dyDescent="0.3">
      <c r="A77" s="14" t="s">
        <v>122</v>
      </c>
      <c r="B77" t="s">
        <v>124</v>
      </c>
      <c r="C77">
        <v>201</v>
      </c>
      <c r="D77">
        <v>69950</v>
      </c>
      <c r="E77">
        <v>530</v>
      </c>
      <c r="F77">
        <v>205</v>
      </c>
      <c r="G77" s="14" t="s">
        <v>39</v>
      </c>
    </row>
    <row r="78" spans="1:7" x14ac:dyDescent="0.3">
      <c r="A78" s="14">
        <v>75</v>
      </c>
      <c r="B78" t="s">
        <v>125</v>
      </c>
      <c r="C78">
        <v>197</v>
      </c>
      <c r="D78">
        <v>41560</v>
      </c>
      <c r="E78">
        <v>380</v>
      </c>
      <c r="F78">
        <v>160</v>
      </c>
      <c r="G78" s="14" t="s">
        <v>126</v>
      </c>
    </row>
    <row r="79" spans="1:7" x14ac:dyDescent="0.3">
      <c r="A79" s="14" t="s">
        <v>122</v>
      </c>
      <c r="B79" t="s">
        <v>127</v>
      </c>
      <c r="C79">
        <v>199</v>
      </c>
      <c r="D79">
        <v>57000</v>
      </c>
      <c r="E79">
        <v>535</v>
      </c>
      <c r="F79">
        <v>200</v>
      </c>
      <c r="G79" s="14" t="s">
        <v>128</v>
      </c>
    </row>
    <row r="80" spans="1:7" x14ac:dyDescent="0.3">
      <c r="A80" s="14">
        <v>91</v>
      </c>
      <c r="B80" t="s">
        <v>129</v>
      </c>
      <c r="C80">
        <v>204</v>
      </c>
      <c r="D80">
        <v>65900</v>
      </c>
      <c r="E80">
        <v>445</v>
      </c>
      <c r="F80">
        <v>180</v>
      </c>
      <c r="G80" s="14" t="s">
        <v>130</v>
      </c>
    </row>
    <row r="81" spans="1:7" x14ac:dyDescent="0.3">
      <c r="A81" s="14">
        <v>91</v>
      </c>
      <c r="B81" t="s">
        <v>131</v>
      </c>
      <c r="C81">
        <v>190</v>
      </c>
      <c r="D81">
        <v>58500</v>
      </c>
      <c r="E81">
        <v>480</v>
      </c>
      <c r="F81">
        <v>180</v>
      </c>
      <c r="G81" s="14">
        <v>7</v>
      </c>
    </row>
    <row r="82" spans="1:7" x14ac:dyDescent="0.3">
      <c r="A82" s="14">
        <v>91</v>
      </c>
      <c r="B82" t="s">
        <v>132</v>
      </c>
      <c r="C82">
        <v>214</v>
      </c>
      <c r="D82">
        <v>77300</v>
      </c>
      <c r="E82">
        <v>425</v>
      </c>
      <c r="F82">
        <v>200</v>
      </c>
      <c r="G82" s="14" t="s">
        <v>48</v>
      </c>
    </row>
    <row r="83" spans="1:7" x14ac:dyDescent="0.3">
      <c r="A83" s="14" t="s">
        <v>133</v>
      </c>
      <c r="B83" t="s">
        <v>134</v>
      </c>
      <c r="C83">
        <v>191</v>
      </c>
      <c r="D83">
        <v>55800</v>
      </c>
      <c r="E83">
        <v>380</v>
      </c>
      <c r="F83">
        <v>180</v>
      </c>
      <c r="G83" s="14" t="s">
        <v>66</v>
      </c>
    </row>
    <row r="84" spans="1:7" x14ac:dyDescent="0.3">
      <c r="A84" s="14" t="s">
        <v>73</v>
      </c>
      <c r="B84" t="s">
        <v>135</v>
      </c>
      <c r="C84">
        <v>188</v>
      </c>
      <c r="D84">
        <v>69200</v>
      </c>
      <c r="E84">
        <v>440</v>
      </c>
      <c r="F84">
        <v>225</v>
      </c>
      <c r="G84" s="14" t="s">
        <v>136</v>
      </c>
    </row>
    <row r="85" spans="1:7" x14ac:dyDescent="0.3">
      <c r="A85" s="14">
        <v>74</v>
      </c>
      <c r="B85" t="s">
        <v>137</v>
      </c>
      <c r="C85">
        <v>195</v>
      </c>
      <c r="D85">
        <v>63200</v>
      </c>
      <c r="E85">
        <v>380</v>
      </c>
      <c r="F85">
        <v>200</v>
      </c>
      <c r="G85" s="14" t="s">
        <v>46</v>
      </c>
    </row>
    <row r="86" spans="1:7" x14ac:dyDescent="0.3">
      <c r="A86" s="14">
        <v>74</v>
      </c>
      <c r="B86" t="s">
        <v>138</v>
      </c>
      <c r="C86">
        <v>203</v>
      </c>
      <c r="D86">
        <v>73100</v>
      </c>
      <c r="E86">
        <v>365</v>
      </c>
      <c r="F86">
        <v>235</v>
      </c>
      <c r="G86" s="14">
        <v>4</v>
      </c>
    </row>
    <row r="87" spans="1:7" x14ac:dyDescent="0.3">
      <c r="A87" s="14">
        <v>74</v>
      </c>
      <c r="B87" t="s">
        <v>139</v>
      </c>
      <c r="C87">
        <v>211</v>
      </c>
      <c r="D87">
        <v>67300</v>
      </c>
      <c r="E87">
        <v>350</v>
      </c>
      <c r="F87">
        <v>235</v>
      </c>
      <c r="G87" s="14" t="s">
        <v>128</v>
      </c>
    </row>
    <row r="88" spans="1:7" x14ac:dyDescent="0.3">
      <c r="A88" s="14" t="s">
        <v>140</v>
      </c>
      <c r="B88" t="s">
        <v>141</v>
      </c>
      <c r="C88">
        <v>168</v>
      </c>
      <c r="D88">
        <v>39900</v>
      </c>
      <c r="E88">
        <v>170</v>
      </c>
      <c r="F88">
        <v>145</v>
      </c>
      <c r="G88" s="14" t="s">
        <v>59</v>
      </c>
    </row>
    <row r="89" spans="1:7" x14ac:dyDescent="0.3">
      <c r="A89" s="14" t="s">
        <v>142</v>
      </c>
      <c r="B89" t="s">
        <v>143</v>
      </c>
      <c r="C89">
        <v>185</v>
      </c>
      <c r="D89">
        <v>47590</v>
      </c>
      <c r="E89">
        <v>335</v>
      </c>
      <c r="F89">
        <v>160</v>
      </c>
      <c r="G89" s="14" t="s">
        <v>144</v>
      </c>
    </row>
    <row r="90" spans="1:7" x14ac:dyDescent="0.3">
      <c r="A90" s="14">
        <v>74</v>
      </c>
      <c r="B90" t="s">
        <v>145</v>
      </c>
      <c r="C90">
        <v>190</v>
      </c>
      <c r="D90">
        <v>47900</v>
      </c>
      <c r="E90">
        <v>390</v>
      </c>
      <c r="F90">
        <v>185</v>
      </c>
      <c r="G90" s="14" t="s">
        <v>66</v>
      </c>
    </row>
    <row r="91" spans="1:7" x14ac:dyDescent="0.3">
      <c r="A91" s="14">
        <v>74</v>
      </c>
      <c r="B91" t="s">
        <v>146</v>
      </c>
      <c r="C91">
        <v>192</v>
      </c>
      <c r="D91">
        <v>59200</v>
      </c>
      <c r="E91">
        <v>385</v>
      </c>
      <c r="F91">
        <v>185</v>
      </c>
      <c r="G91" s="14" t="s">
        <v>147</v>
      </c>
    </row>
    <row r="92" spans="1:7" x14ac:dyDescent="0.3">
      <c r="A92" s="14">
        <v>54</v>
      </c>
      <c r="B92" t="s">
        <v>148</v>
      </c>
      <c r="C92">
        <v>183</v>
      </c>
      <c r="D92">
        <v>43900</v>
      </c>
      <c r="E92">
        <v>295</v>
      </c>
      <c r="F92">
        <v>185</v>
      </c>
      <c r="G92" s="14" t="s">
        <v>149</v>
      </c>
    </row>
    <row r="93" spans="1:7" x14ac:dyDescent="0.3">
      <c r="A93" s="14">
        <v>74</v>
      </c>
      <c r="B93" t="s">
        <v>150</v>
      </c>
      <c r="C93">
        <v>149</v>
      </c>
      <c r="D93">
        <v>54000</v>
      </c>
      <c r="E93">
        <v>495</v>
      </c>
      <c r="F93">
        <v>185</v>
      </c>
      <c r="G93" s="14" t="s">
        <v>126</v>
      </c>
    </row>
    <row r="94" spans="1:7" x14ac:dyDescent="0.3">
      <c r="A94" s="14">
        <v>74</v>
      </c>
      <c r="B94" t="s">
        <v>151</v>
      </c>
      <c r="C94">
        <v>168</v>
      </c>
      <c r="D94">
        <v>61100</v>
      </c>
      <c r="E94">
        <v>440</v>
      </c>
      <c r="F94">
        <v>185</v>
      </c>
      <c r="G94" s="14" t="s">
        <v>147</v>
      </c>
    </row>
    <row r="95" spans="1:7" x14ac:dyDescent="0.3">
      <c r="A95" s="14">
        <v>54</v>
      </c>
      <c r="B95" t="s">
        <v>152</v>
      </c>
      <c r="C95">
        <v>148</v>
      </c>
      <c r="D95">
        <v>43900</v>
      </c>
      <c r="E95">
        <v>365</v>
      </c>
      <c r="F95">
        <v>185</v>
      </c>
      <c r="G95" s="14" t="s">
        <v>153</v>
      </c>
    </row>
    <row r="96" spans="1:7" x14ac:dyDescent="0.3">
      <c r="A96" s="14" t="s">
        <v>154</v>
      </c>
      <c r="B96" t="s">
        <v>155</v>
      </c>
      <c r="C96">
        <v>160</v>
      </c>
      <c r="D96">
        <v>36400</v>
      </c>
      <c r="E96">
        <v>245</v>
      </c>
      <c r="F96">
        <v>155</v>
      </c>
      <c r="G96" s="14" t="s">
        <v>156</v>
      </c>
    </row>
    <row r="97" spans="1:7" x14ac:dyDescent="0.3">
      <c r="A97" s="14" t="s">
        <v>157</v>
      </c>
      <c r="B97" t="s">
        <v>158</v>
      </c>
      <c r="C97">
        <v>167</v>
      </c>
      <c r="D97">
        <v>41990</v>
      </c>
      <c r="E97">
        <v>290</v>
      </c>
      <c r="F97">
        <v>160</v>
      </c>
      <c r="G97" s="14" t="s">
        <v>159</v>
      </c>
    </row>
    <row r="98" spans="1:7" x14ac:dyDescent="0.3">
      <c r="A98" s="14">
        <v>64</v>
      </c>
      <c r="B98" t="s">
        <v>160</v>
      </c>
      <c r="C98">
        <v>164</v>
      </c>
      <c r="D98">
        <v>42900</v>
      </c>
      <c r="E98">
        <v>390</v>
      </c>
      <c r="F98">
        <v>167</v>
      </c>
      <c r="G98" s="14" t="s">
        <v>161</v>
      </c>
    </row>
    <row r="99" spans="1:7" x14ac:dyDescent="0.3">
      <c r="A99" s="14" t="s">
        <v>162</v>
      </c>
      <c r="B99" t="s">
        <v>163</v>
      </c>
      <c r="C99">
        <v>168</v>
      </c>
      <c r="D99">
        <v>47190</v>
      </c>
      <c r="E99">
        <v>390</v>
      </c>
      <c r="F99">
        <v>170</v>
      </c>
      <c r="G99" s="14" t="s">
        <v>153</v>
      </c>
    </row>
    <row r="100" spans="1:7" x14ac:dyDescent="0.3">
      <c r="A100" s="14" t="s">
        <v>164</v>
      </c>
      <c r="B100" t="s">
        <v>165</v>
      </c>
      <c r="C100">
        <v>223</v>
      </c>
      <c r="D100">
        <v>92400</v>
      </c>
      <c r="E100">
        <v>380</v>
      </c>
      <c r="F100">
        <v>200</v>
      </c>
      <c r="G100" s="14" t="s">
        <v>166</v>
      </c>
    </row>
    <row r="101" spans="1:7" x14ac:dyDescent="0.3">
      <c r="A101" s="14" t="s">
        <v>86</v>
      </c>
      <c r="B101" t="s">
        <v>167</v>
      </c>
      <c r="C101">
        <v>164</v>
      </c>
      <c r="D101">
        <v>37000</v>
      </c>
      <c r="E101">
        <v>310</v>
      </c>
      <c r="F101">
        <v>150</v>
      </c>
      <c r="G101" s="14">
        <v>9</v>
      </c>
    </row>
    <row r="102" spans="1:7" x14ac:dyDescent="0.3">
      <c r="A102" s="14">
        <v>64</v>
      </c>
      <c r="B102" t="s">
        <v>168</v>
      </c>
      <c r="C102">
        <v>173</v>
      </c>
      <c r="D102">
        <v>46950</v>
      </c>
      <c r="E102">
        <v>370</v>
      </c>
      <c r="F102">
        <v>167</v>
      </c>
      <c r="G102" s="14" t="s">
        <v>161</v>
      </c>
    </row>
    <row r="103" spans="1:7" x14ac:dyDescent="0.3">
      <c r="A103" s="14">
        <v>74</v>
      </c>
      <c r="B103" t="s">
        <v>169</v>
      </c>
      <c r="C103">
        <v>206</v>
      </c>
      <c r="D103">
        <v>72990</v>
      </c>
      <c r="E103">
        <v>360</v>
      </c>
      <c r="F103">
        <v>260</v>
      </c>
      <c r="G103" s="14" t="s">
        <v>170</v>
      </c>
    </row>
    <row r="104" spans="1:7" x14ac:dyDescent="0.3">
      <c r="A104" s="14">
        <v>74</v>
      </c>
      <c r="B104" t="s">
        <v>171</v>
      </c>
      <c r="C104">
        <v>180</v>
      </c>
      <c r="D104">
        <v>51990</v>
      </c>
      <c r="E104">
        <v>410</v>
      </c>
      <c r="F104">
        <v>185</v>
      </c>
      <c r="G104" s="14" t="s">
        <v>66</v>
      </c>
    </row>
    <row r="105" spans="1:7" x14ac:dyDescent="0.3">
      <c r="A105" s="14">
        <v>74</v>
      </c>
      <c r="B105" t="s">
        <v>172</v>
      </c>
      <c r="C105">
        <v>185</v>
      </c>
      <c r="D105">
        <v>55980</v>
      </c>
      <c r="E105">
        <v>400</v>
      </c>
      <c r="F105">
        <v>185</v>
      </c>
      <c r="G105" s="14" t="s">
        <v>173</v>
      </c>
    </row>
    <row r="106" spans="1:7" x14ac:dyDescent="0.3">
      <c r="A106" s="14">
        <v>54</v>
      </c>
      <c r="B106" t="s">
        <v>174</v>
      </c>
      <c r="C106">
        <v>177</v>
      </c>
      <c r="D106">
        <v>46990</v>
      </c>
      <c r="E106">
        <v>305</v>
      </c>
      <c r="F106">
        <v>185</v>
      </c>
      <c r="G106" s="14" t="s">
        <v>149</v>
      </c>
    </row>
    <row r="107" spans="1:7" x14ac:dyDescent="0.3">
      <c r="A107" s="14">
        <v>96</v>
      </c>
      <c r="B107" t="s">
        <v>175</v>
      </c>
      <c r="C107">
        <v>226</v>
      </c>
      <c r="D107">
        <v>76490</v>
      </c>
      <c r="E107">
        <v>425</v>
      </c>
      <c r="F107">
        <v>200</v>
      </c>
      <c r="G107" s="14">
        <v>6</v>
      </c>
    </row>
    <row r="108" spans="1:7" x14ac:dyDescent="0.3">
      <c r="A108" s="14">
        <v>96</v>
      </c>
      <c r="B108" t="s">
        <v>176</v>
      </c>
      <c r="C108">
        <v>231</v>
      </c>
      <c r="D108">
        <v>82380</v>
      </c>
      <c r="E108">
        <v>415</v>
      </c>
      <c r="F108">
        <v>200</v>
      </c>
      <c r="G108" s="14" t="s">
        <v>177</v>
      </c>
    </row>
    <row r="109" spans="1:7" x14ac:dyDescent="0.3">
      <c r="A109" s="14">
        <v>96</v>
      </c>
      <c r="B109" t="s">
        <v>178</v>
      </c>
      <c r="C109">
        <v>213</v>
      </c>
      <c r="D109">
        <v>72490</v>
      </c>
      <c r="E109">
        <v>450</v>
      </c>
      <c r="F109">
        <v>185</v>
      </c>
      <c r="G109" s="14" t="s">
        <v>179</v>
      </c>
    </row>
    <row r="110" spans="1:7" x14ac:dyDescent="0.3">
      <c r="A110" s="14" t="s">
        <v>180</v>
      </c>
      <c r="B110" t="s">
        <v>181</v>
      </c>
      <c r="C110">
        <v>168</v>
      </c>
      <c r="D110">
        <v>45690</v>
      </c>
      <c r="E110">
        <v>385</v>
      </c>
      <c r="F110">
        <v>167</v>
      </c>
      <c r="G110" s="14" t="s">
        <v>159</v>
      </c>
    </row>
    <row r="111" spans="1:7" x14ac:dyDescent="0.3">
      <c r="A111" s="14">
        <v>64</v>
      </c>
      <c r="B111" t="s">
        <v>182</v>
      </c>
      <c r="C111">
        <v>200</v>
      </c>
      <c r="D111">
        <v>68000</v>
      </c>
      <c r="E111">
        <v>320</v>
      </c>
      <c r="F111">
        <v>160</v>
      </c>
      <c r="G111" s="14" t="s">
        <v>28</v>
      </c>
    </row>
    <row r="112" spans="1:7" x14ac:dyDescent="0.3">
      <c r="A112" s="14">
        <v>109</v>
      </c>
      <c r="B112" t="s">
        <v>183</v>
      </c>
      <c r="C112">
        <v>220</v>
      </c>
      <c r="D112">
        <v>95990</v>
      </c>
      <c r="E112">
        <v>495</v>
      </c>
      <c r="F112">
        <v>250</v>
      </c>
      <c r="G112" s="14" t="s">
        <v>32</v>
      </c>
    </row>
    <row r="113" spans="1:7" x14ac:dyDescent="0.3">
      <c r="A113" s="14">
        <v>109</v>
      </c>
      <c r="B113" t="s">
        <v>184</v>
      </c>
      <c r="C113">
        <v>240</v>
      </c>
      <c r="D113">
        <v>150990</v>
      </c>
      <c r="E113">
        <v>455</v>
      </c>
      <c r="F113">
        <v>260</v>
      </c>
      <c r="G113" s="14" t="s">
        <v>185</v>
      </c>
    </row>
    <row r="114" spans="1:7" x14ac:dyDescent="0.3">
      <c r="A114" s="14">
        <v>118</v>
      </c>
      <c r="B114" t="s">
        <v>186</v>
      </c>
      <c r="C114">
        <v>177</v>
      </c>
      <c r="D114">
        <v>218000</v>
      </c>
      <c r="E114">
        <v>665</v>
      </c>
      <c r="F114">
        <v>270</v>
      </c>
      <c r="G114" s="14" t="s">
        <v>187</v>
      </c>
    </row>
    <row r="115" spans="1:7" x14ac:dyDescent="0.3">
      <c r="A115" s="14">
        <v>118</v>
      </c>
      <c r="B115" t="s">
        <v>188</v>
      </c>
      <c r="C115">
        <v>172</v>
      </c>
      <c r="D115">
        <v>218000</v>
      </c>
      <c r="E115">
        <v>685</v>
      </c>
      <c r="F115">
        <v>270</v>
      </c>
      <c r="G115" s="14" t="s">
        <v>185</v>
      </c>
    </row>
    <row r="116" spans="1:7" x14ac:dyDescent="0.3">
      <c r="A116" s="14">
        <v>112</v>
      </c>
      <c r="B116" t="s">
        <v>189</v>
      </c>
      <c r="C116">
        <v>168</v>
      </c>
      <c r="D116">
        <v>159000</v>
      </c>
      <c r="E116">
        <v>665</v>
      </c>
      <c r="F116">
        <v>270</v>
      </c>
      <c r="G116" s="14">
        <v>3</v>
      </c>
    </row>
    <row r="117" spans="1:7" x14ac:dyDescent="0.3">
      <c r="A117" s="14">
        <v>92</v>
      </c>
      <c r="B117" t="s">
        <v>190</v>
      </c>
      <c r="C117">
        <v>156</v>
      </c>
      <c r="D117">
        <v>109000</v>
      </c>
      <c r="E117">
        <v>590</v>
      </c>
      <c r="F117">
        <v>200</v>
      </c>
      <c r="G117" s="14" t="s">
        <v>128</v>
      </c>
    </row>
    <row r="118" spans="1:7" x14ac:dyDescent="0.3">
      <c r="A118" s="14">
        <v>92</v>
      </c>
      <c r="B118" t="s">
        <v>191</v>
      </c>
      <c r="C118">
        <v>159</v>
      </c>
      <c r="D118">
        <v>129000</v>
      </c>
      <c r="E118">
        <v>580</v>
      </c>
      <c r="F118">
        <v>250</v>
      </c>
      <c r="G118" s="14" t="s">
        <v>192</v>
      </c>
    </row>
    <row r="119" spans="1:7" x14ac:dyDescent="0.3">
      <c r="A119" s="14">
        <v>84</v>
      </c>
      <c r="B119" t="s">
        <v>193</v>
      </c>
      <c r="C119">
        <v>230</v>
      </c>
      <c r="D119">
        <v>68990</v>
      </c>
      <c r="E119">
        <v>365</v>
      </c>
      <c r="F119">
        <v>180</v>
      </c>
      <c r="G119" s="14" t="s">
        <v>194</v>
      </c>
    </row>
    <row r="120" spans="1:7" x14ac:dyDescent="0.3">
      <c r="A120" s="14">
        <v>30</v>
      </c>
      <c r="B120" t="s">
        <v>195</v>
      </c>
      <c r="C120">
        <v>176</v>
      </c>
      <c r="D120">
        <v>35990</v>
      </c>
      <c r="E120">
        <v>170</v>
      </c>
      <c r="F120">
        <v>140</v>
      </c>
      <c r="G120" s="14" t="s">
        <v>85</v>
      </c>
    </row>
    <row r="121" spans="1:7" x14ac:dyDescent="0.3">
      <c r="A121" s="14" t="s">
        <v>196</v>
      </c>
      <c r="B121" t="s">
        <v>197</v>
      </c>
      <c r="C121">
        <v>164</v>
      </c>
      <c r="D121">
        <v>50777</v>
      </c>
      <c r="E121">
        <v>405</v>
      </c>
      <c r="F121">
        <v>160</v>
      </c>
      <c r="G121" s="14" t="s">
        <v>198</v>
      </c>
    </row>
    <row r="122" spans="1:7" x14ac:dyDescent="0.3">
      <c r="A122" s="14" t="s">
        <v>199</v>
      </c>
      <c r="B122" t="s">
        <v>200</v>
      </c>
      <c r="C122">
        <v>164</v>
      </c>
      <c r="D122">
        <v>52205</v>
      </c>
      <c r="E122">
        <v>430</v>
      </c>
      <c r="F122">
        <v>160</v>
      </c>
      <c r="G122" s="14" t="s">
        <v>198</v>
      </c>
    </row>
    <row r="123" spans="1:7" x14ac:dyDescent="0.3">
      <c r="A123" s="14" t="s">
        <v>196</v>
      </c>
      <c r="B123" t="s">
        <v>201</v>
      </c>
      <c r="C123">
        <v>187</v>
      </c>
      <c r="D123">
        <v>53520</v>
      </c>
      <c r="E123">
        <v>355</v>
      </c>
      <c r="F123">
        <v>160</v>
      </c>
      <c r="G123" s="14" t="s">
        <v>202</v>
      </c>
    </row>
    <row r="124" spans="1:7" x14ac:dyDescent="0.3">
      <c r="A124" s="14" t="s">
        <v>196</v>
      </c>
      <c r="B124" t="s">
        <v>203</v>
      </c>
      <c r="C124">
        <v>187</v>
      </c>
      <c r="D124">
        <v>56424</v>
      </c>
      <c r="E124">
        <v>355</v>
      </c>
      <c r="F124">
        <v>160</v>
      </c>
      <c r="G124" s="14">
        <v>6</v>
      </c>
    </row>
    <row r="125" spans="1:7" x14ac:dyDescent="0.3">
      <c r="A125" s="14" t="s">
        <v>199</v>
      </c>
      <c r="B125" t="s">
        <v>204</v>
      </c>
      <c r="C125">
        <v>170</v>
      </c>
      <c r="D125">
        <v>53514</v>
      </c>
      <c r="E125">
        <v>415</v>
      </c>
      <c r="F125">
        <v>160</v>
      </c>
      <c r="G125" s="14" t="s">
        <v>205</v>
      </c>
    </row>
    <row r="126" spans="1:7" x14ac:dyDescent="0.3">
      <c r="A126" s="14" t="s">
        <v>196</v>
      </c>
      <c r="B126" t="s">
        <v>206</v>
      </c>
      <c r="C126">
        <v>193</v>
      </c>
      <c r="D126">
        <v>55519</v>
      </c>
      <c r="E126">
        <v>345</v>
      </c>
      <c r="F126">
        <v>160</v>
      </c>
      <c r="G126" s="14">
        <v>8</v>
      </c>
    </row>
    <row r="127" spans="1:7" x14ac:dyDescent="0.3">
      <c r="A127" s="14" t="s">
        <v>196</v>
      </c>
      <c r="B127" t="s">
        <v>207</v>
      </c>
      <c r="C127">
        <v>193</v>
      </c>
      <c r="D127">
        <v>58197</v>
      </c>
      <c r="E127">
        <v>345</v>
      </c>
      <c r="F127">
        <v>160</v>
      </c>
      <c r="G127" s="14" t="s">
        <v>208</v>
      </c>
    </row>
    <row r="128" spans="1:7" x14ac:dyDescent="0.3">
      <c r="A128" s="14">
        <v>89</v>
      </c>
      <c r="B128" t="s">
        <v>209</v>
      </c>
      <c r="C128">
        <v>170</v>
      </c>
      <c r="D128">
        <v>67187</v>
      </c>
      <c r="E128">
        <v>525</v>
      </c>
      <c r="F128">
        <v>210</v>
      </c>
      <c r="G128" s="14" t="s">
        <v>66</v>
      </c>
    </row>
    <row r="129" spans="1:7" x14ac:dyDescent="0.3">
      <c r="A129" s="14">
        <v>89</v>
      </c>
      <c r="B129" t="s">
        <v>210</v>
      </c>
      <c r="C129">
        <v>173</v>
      </c>
      <c r="D129">
        <v>70995</v>
      </c>
      <c r="E129">
        <v>515</v>
      </c>
      <c r="F129">
        <v>210</v>
      </c>
      <c r="G129" s="14" t="s">
        <v>211</v>
      </c>
    </row>
    <row r="130" spans="1:7" x14ac:dyDescent="0.3">
      <c r="A130" s="14">
        <v>89</v>
      </c>
      <c r="B130" t="s">
        <v>212</v>
      </c>
      <c r="C130">
        <v>176</v>
      </c>
      <c r="D130">
        <v>74149</v>
      </c>
      <c r="E130">
        <v>505</v>
      </c>
      <c r="F130">
        <v>210</v>
      </c>
      <c r="G130" s="14" t="s">
        <v>213</v>
      </c>
    </row>
    <row r="131" spans="1:7" x14ac:dyDescent="0.3">
      <c r="A131" s="14" t="s">
        <v>214</v>
      </c>
      <c r="B131" t="s">
        <v>215</v>
      </c>
      <c r="C131">
        <v>179</v>
      </c>
      <c r="D131">
        <v>88215</v>
      </c>
      <c r="E131">
        <v>505</v>
      </c>
      <c r="F131">
        <v>210</v>
      </c>
      <c r="G131" s="14" t="s">
        <v>50</v>
      </c>
    </row>
    <row r="132" spans="1:7" x14ac:dyDescent="0.3">
      <c r="A132" s="14" t="s">
        <v>214</v>
      </c>
      <c r="B132" t="s">
        <v>216</v>
      </c>
      <c r="C132">
        <v>195</v>
      </c>
      <c r="D132">
        <v>104756</v>
      </c>
      <c r="E132">
        <v>465</v>
      </c>
      <c r="F132">
        <v>210</v>
      </c>
      <c r="G132" s="14" t="s">
        <v>128</v>
      </c>
    </row>
    <row r="133" spans="1:7" x14ac:dyDescent="0.3">
      <c r="A133" s="14" t="s">
        <v>214</v>
      </c>
      <c r="B133" t="s">
        <v>217</v>
      </c>
      <c r="C133">
        <v>195</v>
      </c>
      <c r="D133">
        <v>110706</v>
      </c>
      <c r="E133">
        <v>465</v>
      </c>
      <c r="F133">
        <v>220</v>
      </c>
      <c r="G133" s="14" t="s">
        <v>170</v>
      </c>
    </row>
    <row r="134" spans="1:7" x14ac:dyDescent="0.3">
      <c r="A134" s="14" t="s">
        <v>214</v>
      </c>
      <c r="B134" t="s">
        <v>218</v>
      </c>
      <c r="C134">
        <v>201</v>
      </c>
      <c r="D134">
        <v>83479</v>
      </c>
      <c r="E134">
        <v>450</v>
      </c>
      <c r="F134">
        <v>210</v>
      </c>
      <c r="G134" s="14" t="s">
        <v>144</v>
      </c>
    </row>
    <row r="135" spans="1:7" x14ac:dyDescent="0.3">
      <c r="A135" s="14" t="s">
        <v>214</v>
      </c>
      <c r="B135" t="s">
        <v>219</v>
      </c>
      <c r="C135">
        <v>208</v>
      </c>
      <c r="D135">
        <v>89548</v>
      </c>
      <c r="E135">
        <v>435</v>
      </c>
      <c r="F135">
        <v>210</v>
      </c>
      <c r="G135" s="14" t="s">
        <v>20</v>
      </c>
    </row>
    <row r="136" spans="1:7" x14ac:dyDescent="0.3">
      <c r="A136" s="14">
        <v>96</v>
      </c>
      <c r="B136" t="s">
        <v>220</v>
      </c>
      <c r="C136">
        <v>202</v>
      </c>
      <c r="D136">
        <v>86811</v>
      </c>
      <c r="E136">
        <v>475</v>
      </c>
      <c r="F136">
        <v>210</v>
      </c>
      <c r="G136" s="14" t="s">
        <v>221</v>
      </c>
    </row>
    <row r="137" spans="1:7" x14ac:dyDescent="0.3">
      <c r="A137" s="14">
        <v>96</v>
      </c>
      <c r="B137" t="s">
        <v>222</v>
      </c>
      <c r="C137">
        <v>211</v>
      </c>
      <c r="D137">
        <v>99841</v>
      </c>
      <c r="E137">
        <v>455</v>
      </c>
      <c r="F137">
        <v>210</v>
      </c>
      <c r="G137" s="14" t="s">
        <v>136</v>
      </c>
    </row>
    <row r="138" spans="1:7" x14ac:dyDescent="0.3">
      <c r="A138" s="14" t="s">
        <v>214</v>
      </c>
      <c r="B138" t="s">
        <v>223</v>
      </c>
      <c r="C138">
        <v>218</v>
      </c>
      <c r="D138">
        <v>124920</v>
      </c>
      <c r="E138">
        <v>415</v>
      </c>
      <c r="F138">
        <v>210</v>
      </c>
      <c r="G138" s="14" t="s">
        <v>224</v>
      </c>
    </row>
    <row r="139" spans="1:7" x14ac:dyDescent="0.3">
      <c r="A139" s="14" t="s">
        <v>214</v>
      </c>
      <c r="B139" t="s">
        <v>225</v>
      </c>
      <c r="C139">
        <v>221</v>
      </c>
      <c r="D139">
        <v>139438</v>
      </c>
      <c r="E139">
        <v>410</v>
      </c>
      <c r="F139">
        <v>240</v>
      </c>
      <c r="G139" s="14" t="s">
        <v>170</v>
      </c>
    </row>
    <row r="140" spans="1:7" x14ac:dyDescent="0.3">
      <c r="A140" s="14" t="s">
        <v>226</v>
      </c>
      <c r="B140" t="s">
        <v>227</v>
      </c>
      <c r="C140">
        <v>178</v>
      </c>
      <c r="D140">
        <v>113359</v>
      </c>
      <c r="E140">
        <v>610</v>
      </c>
      <c r="F140">
        <v>210</v>
      </c>
      <c r="G140" s="14" t="s">
        <v>28</v>
      </c>
    </row>
    <row r="141" spans="1:7" x14ac:dyDescent="0.3">
      <c r="A141" s="14" t="s">
        <v>226</v>
      </c>
      <c r="B141" t="s">
        <v>228</v>
      </c>
      <c r="C141">
        <v>171</v>
      </c>
      <c r="D141">
        <v>109551</v>
      </c>
      <c r="E141">
        <v>635</v>
      </c>
      <c r="F141">
        <v>210</v>
      </c>
      <c r="G141" s="14" t="s">
        <v>54</v>
      </c>
    </row>
    <row r="142" spans="1:7" x14ac:dyDescent="0.3">
      <c r="A142" s="14" t="s">
        <v>226</v>
      </c>
      <c r="B142" t="s">
        <v>229</v>
      </c>
      <c r="C142">
        <v>184</v>
      </c>
      <c r="D142">
        <v>125378</v>
      </c>
      <c r="E142">
        <v>590</v>
      </c>
      <c r="F142">
        <v>210</v>
      </c>
      <c r="G142" s="14" t="s">
        <v>166</v>
      </c>
    </row>
    <row r="143" spans="1:7" x14ac:dyDescent="0.3">
      <c r="A143" s="14" t="s">
        <v>226</v>
      </c>
      <c r="B143" t="s">
        <v>230</v>
      </c>
      <c r="C143">
        <v>184</v>
      </c>
      <c r="D143">
        <v>141705</v>
      </c>
      <c r="E143">
        <v>590</v>
      </c>
      <c r="F143">
        <v>210</v>
      </c>
      <c r="G143" s="14" t="s">
        <v>224</v>
      </c>
    </row>
    <row r="144" spans="1:7" x14ac:dyDescent="0.3">
      <c r="A144" s="14" t="s">
        <v>226</v>
      </c>
      <c r="B144" t="s">
        <v>231</v>
      </c>
      <c r="C144">
        <v>203</v>
      </c>
      <c r="D144">
        <v>155009</v>
      </c>
      <c r="E144">
        <v>535</v>
      </c>
      <c r="F144">
        <v>250</v>
      </c>
      <c r="G144" s="14" t="s">
        <v>232</v>
      </c>
    </row>
    <row r="145" spans="1:7" x14ac:dyDescent="0.3">
      <c r="A145" s="14" t="s">
        <v>226</v>
      </c>
      <c r="B145" t="s">
        <v>233</v>
      </c>
      <c r="C145">
        <v>221</v>
      </c>
      <c r="D145">
        <v>114609</v>
      </c>
      <c r="E145">
        <v>490</v>
      </c>
      <c r="F145">
        <v>210</v>
      </c>
      <c r="G145" s="14">
        <v>6</v>
      </c>
    </row>
    <row r="146" spans="1:7" x14ac:dyDescent="0.3">
      <c r="A146" s="14" t="s">
        <v>226</v>
      </c>
      <c r="B146" t="s">
        <v>234</v>
      </c>
      <c r="C146">
        <v>217</v>
      </c>
      <c r="D146">
        <v>110801</v>
      </c>
      <c r="E146">
        <v>500</v>
      </c>
      <c r="F146">
        <v>210</v>
      </c>
      <c r="G146" s="14" t="s">
        <v>18</v>
      </c>
    </row>
    <row r="147" spans="1:7" x14ac:dyDescent="0.3">
      <c r="A147" s="14" t="s">
        <v>226</v>
      </c>
      <c r="B147" t="s">
        <v>235</v>
      </c>
      <c r="C147">
        <v>221</v>
      </c>
      <c r="D147">
        <v>124545</v>
      </c>
      <c r="E147">
        <v>490</v>
      </c>
      <c r="F147">
        <v>210</v>
      </c>
      <c r="G147" s="14" t="s">
        <v>173</v>
      </c>
    </row>
    <row r="148" spans="1:7" x14ac:dyDescent="0.3">
      <c r="A148" s="14" t="s">
        <v>226</v>
      </c>
      <c r="B148" t="s">
        <v>236</v>
      </c>
      <c r="C148">
        <v>224</v>
      </c>
      <c r="D148">
        <v>135434</v>
      </c>
      <c r="E148">
        <v>485</v>
      </c>
      <c r="F148">
        <v>210</v>
      </c>
      <c r="G148" s="14" t="s">
        <v>56</v>
      </c>
    </row>
    <row r="149" spans="1:7" x14ac:dyDescent="0.3">
      <c r="A149" s="14">
        <v>45</v>
      </c>
      <c r="B149" t="s">
        <v>237</v>
      </c>
      <c r="C149">
        <v>200</v>
      </c>
      <c r="D149">
        <v>49445</v>
      </c>
      <c r="E149">
        <v>225</v>
      </c>
      <c r="F149">
        <v>132</v>
      </c>
      <c r="G149" s="14" t="s">
        <v>238</v>
      </c>
    </row>
    <row r="150" spans="1:7" x14ac:dyDescent="0.3">
      <c r="A150" s="14">
        <v>60</v>
      </c>
      <c r="B150" t="s">
        <v>239</v>
      </c>
      <c r="C150">
        <v>286</v>
      </c>
      <c r="D150">
        <v>68949</v>
      </c>
      <c r="E150">
        <v>210</v>
      </c>
      <c r="F150">
        <v>160</v>
      </c>
      <c r="G150" s="14">
        <v>12</v>
      </c>
    </row>
    <row r="151" spans="1:7" x14ac:dyDescent="0.3">
      <c r="A151" s="14">
        <v>60</v>
      </c>
      <c r="B151" t="s">
        <v>240</v>
      </c>
      <c r="C151">
        <v>286</v>
      </c>
      <c r="D151">
        <v>68056</v>
      </c>
      <c r="E151">
        <v>210</v>
      </c>
      <c r="F151">
        <v>160</v>
      </c>
      <c r="G151" s="14">
        <v>12</v>
      </c>
    </row>
    <row r="152" spans="1:7" x14ac:dyDescent="0.3">
      <c r="A152" s="14">
        <v>90</v>
      </c>
      <c r="B152" t="s">
        <v>241</v>
      </c>
      <c r="C152">
        <v>290</v>
      </c>
      <c r="D152">
        <v>72519</v>
      </c>
      <c r="E152">
        <v>310</v>
      </c>
      <c r="F152">
        <v>160</v>
      </c>
      <c r="G152" s="14" t="s">
        <v>91</v>
      </c>
    </row>
    <row r="153" spans="1:7" x14ac:dyDescent="0.3">
      <c r="A153" s="14">
        <v>90</v>
      </c>
      <c r="B153" t="s">
        <v>242</v>
      </c>
      <c r="C153">
        <v>290</v>
      </c>
      <c r="D153">
        <v>71626</v>
      </c>
      <c r="E153">
        <v>310</v>
      </c>
      <c r="F153">
        <v>160</v>
      </c>
      <c r="G153" s="14" t="s">
        <v>91</v>
      </c>
    </row>
    <row r="154" spans="1:7" x14ac:dyDescent="0.3">
      <c r="A154" s="14">
        <v>60</v>
      </c>
      <c r="B154" t="s">
        <v>243</v>
      </c>
      <c r="C154">
        <v>293</v>
      </c>
      <c r="D154">
        <v>61571</v>
      </c>
      <c r="E154">
        <v>205</v>
      </c>
      <c r="F154">
        <v>160</v>
      </c>
      <c r="G154" s="14">
        <v>12</v>
      </c>
    </row>
    <row r="155" spans="1:7" x14ac:dyDescent="0.3">
      <c r="A155" s="14">
        <v>90</v>
      </c>
      <c r="B155" t="s">
        <v>244</v>
      </c>
      <c r="C155">
        <v>295</v>
      </c>
      <c r="D155">
        <v>65140</v>
      </c>
      <c r="E155">
        <v>305</v>
      </c>
      <c r="F155">
        <v>160</v>
      </c>
      <c r="G155" s="14">
        <v>12</v>
      </c>
    </row>
    <row r="156" spans="1:7" x14ac:dyDescent="0.3">
      <c r="A156" s="14">
        <v>60</v>
      </c>
      <c r="B156" t="s">
        <v>245</v>
      </c>
      <c r="C156">
        <v>286</v>
      </c>
      <c r="D156">
        <v>60678</v>
      </c>
      <c r="E156">
        <v>210</v>
      </c>
      <c r="F156">
        <v>160</v>
      </c>
      <c r="G156" s="14">
        <v>12</v>
      </c>
    </row>
    <row r="157" spans="1:7" x14ac:dyDescent="0.3">
      <c r="A157" s="14">
        <v>90</v>
      </c>
      <c r="B157" t="s">
        <v>246</v>
      </c>
      <c r="C157">
        <v>290</v>
      </c>
      <c r="D157">
        <v>64248</v>
      </c>
      <c r="E157">
        <v>310</v>
      </c>
      <c r="F157">
        <v>160</v>
      </c>
      <c r="G157" s="14">
        <v>12</v>
      </c>
    </row>
    <row r="158" spans="1:7" x14ac:dyDescent="0.3">
      <c r="A158" s="14">
        <v>70</v>
      </c>
      <c r="B158" t="s">
        <v>247</v>
      </c>
      <c r="C158">
        <v>192</v>
      </c>
      <c r="D158">
        <v>46990</v>
      </c>
      <c r="E158">
        <v>365</v>
      </c>
      <c r="F158">
        <v>200</v>
      </c>
      <c r="G158" s="14" t="s">
        <v>161</v>
      </c>
    </row>
    <row r="159" spans="1:7" x14ac:dyDescent="0.3">
      <c r="A159" s="14">
        <v>70</v>
      </c>
      <c r="B159" t="s">
        <v>248</v>
      </c>
      <c r="C159">
        <v>200</v>
      </c>
      <c r="D159">
        <v>50990</v>
      </c>
      <c r="E159">
        <v>350</v>
      </c>
      <c r="F159">
        <v>200</v>
      </c>
      <c r="G159" s="14" t="s">
        <v>136</v>
      </c>
    </row>
    <row r="160" spans="1:7" x14ac:dyDescent="0.3">
      <c r="A160" s="14" t="s">
        <v>86</v>
      </c>
      <c r="B160" t="s">
        <v>249</v>
      </c>
      <c r="C160">
        <v>169</v>
      </c>
      <c r="D160">
        <v>34990</v>
      </c>
      <c r="E160">
        <v>300</v>
      </c>
      <c r="F160">
        <v>160</v>
      </c>
      <c r="G160" s="14" t="s">
        <v>202</v>
      </c>
    </row>
    <row r="161" spans="1:7" x14ac:dyDescent="0.3">
      <c r="A161" s="14" t="s">
        <v>250</v>
      </c>
      <c r="B161" t="s">
        <v>251</v>
      </c>
      <c r="C161">
        <v>171</v>
      </c>
      <c r="D161">
        <v>39990</v>
      </c>
      <c r="E161">
        <v>360</v>
      </c>
      <c r="F161">
        <v>160</v>
      </c>
      <c r="G161" s="14" t="s">
        <v>161</v>
      </c>
    </row>
    <row r="162" spans="1:7" x14ac:dyDescent="0.3">
      <c r="A162" s="14" t="s">
        <v>252</v>
      </c>
      <c r="B162" t="s">
        <v>253</v>
      </c>
      <c r="C162">
        <v>175</v>
      </c>
      <c r="D162">
        <v>45990</v>
      </c>
      <c r="E162">
        <v>425</v>
      </c>
      <c r="F162">
        <v>180</v>
      </c>
      <c r="G162" s="14" t="s">
        <v>254</v>
      </c>
    </row>
    <row r="163" spans="1:7" x14ac:dyDescent="0.3">
      <c r="A163" s="14" t="s">
        <v>250</v>
      </c>
      <c r="B163" t="s">
        <v>255</v>
      </c>
      <c r="C163">
        <v>193</v>
      </c>
      <c r="D163">
        <v>46990</v>
      </c>
      <c r="E163">
        <v>320</v>
      </c>
      <c r="F163">
        <v>200</v>
      </c>
      <c r="G163" s="14" t="s">
        <v>43</v>
      </c>
    </row>
    <row r="164" spans="1:7" x14ac:dyDescent="0.3">
      <c r="A164" s="14" t="s">
        <v>256</v>
      </c>
      <c r="B164" t="s">
        <v>257</v>
      </c>
      <c r="C164">
        <v>171</v>
      </c>
      <c r="D164">
        <v>38490</v>
      </c>
      <c r="E164">
        <v>335</v>
      </c>
      <c r="F164">
        <v>185</v>
      </c>
      <c r="G164" s="14" t="s">
        <v>202</v>
      </c>
    </row>
    <row r="165" spans="1:7" x14ac:dyDescent="0.3">
      <c r="A165" s="14">
        <v>46</v>
      </c>
      <c r="B165" t="s">
        <v>258</v>
      </c>
      <c r="C165">
        <v>174</v>
      </c>
      <c r="D165">
        <v>35490</v>
      </c>
      <c r="E165">
        <v>265</v>
      </c>
      <c r="F165">
        <v>185</v>
      </c>
      <c r="G165" s="14" t="s">
        <v>202</v>
      </c>
    </row>
    <row r="166" spans="1:7" x14ac:dyDescent="0.3">
      <c r="A166" s="14" t="s">
        <v>259</v>
      </c>
      <c r="B166" t="s">
        <v>260</v>
      </c>
      <c r="C166">
        <v>185</v>
      </c>
      <c r="D166">
        <v>37990</v>
      </c>
      <c r="E166">
        <v>370</v>
      </c>
      <c r="F166">
        <v>175</v>
      </c>
      <c r="G166" s="14" t="s">
        <v>261</v>
      </c>
    </row>
    <row r="167" spans="1:7" x14ac:dyDescent="0.3">
      <c r="A167" s="14">
        <v>49</v>
      </c>
      <c r="B167" t="s">
        <v>262</v>
      </c>
      <c r="C167">
        <v>185</v>
      </c>
      <c r="D167">
        <v>33990</v>
      </c>
      <c r="E167">
        <v>265</v>
      </c>
      <c r="F167">
        <v>175</v>
      </c>
      <c r="G167" s="14" t="s">
        <v>198</v>
      </c>
    </row>
    <row r="168" spans="1:7" x14ac:dyDescent="0.3">
      <c r="A168" s="14" t="s">
        <v>263</v>
      </c>
      <c r="B168" t="s">
        <v>264</v>
      </c>
      <c r="C168">
        <v>161</v>
      </c>
      <c r="D168">
        <v>35700</v>
      </c>
      <c r="E168">
        <v>180</v>
      </c>
      <c r="F168">
        <v>150</v>
      </c>
      <c r="G168" s="14" t="s">
        <v>66</v>
      </c>
    </row>
    <row r="169" spans="1:7" x14ac:dyDescent="0.3">
      <c r="A169" s="14">
        <v>49</v>
      </c>
      <c r="B169" t="s">
        <v>264</v>
      </c>
      <c r="C169">
        <v>158</v>
      </c>
      <c r="D169">
        <v>36900</v>
      </c>
      <c r="E169">
        <v>310</v>
      </c>
      <c r="F169">
        <v>170</v>
      </c>
      <c r="G169" s="14" t="s">
        <v>18</v>
      </c>
    </row>
    <row r="170" spans="1:7" x14ac:dyDescent="0.3">
      <c r="A170" s="14">
        <v>90</v>
      </c>
      <c r="B170" t="s">
        <v>265</v>
      </c>
      <c r="C170">
        <v>205</v>
      </c>
      <c r="D170">
        <v>74500</v>
      </c>
      <c r="E170">
        <v>440</v>
      </c>
      <c r="F170">
        <v>200</v>
      </c>
      <c r="G170" s="14" t="s">
        <v>32</v>
      </c>
    </row>
    <row r="171" spans="1:7" x14ac:dyDescent="0.3">
      <c r="A171" s="14" t="s">
        <v>199</v>
      </c>
      <c r="B171" t="s">
        <v>266</v>
      </c>
      <c r="C171">
        <v>201</v>
      </c>
      <c r="D171">
        <v>65500</v>
      </c>
      <c r="E171">
        <v>350</v>
      </c>
      <c r="F171">
        <v>200</v>
      </c>
      <c r="G171" s="14" t="s">
        <v>32</v>
      </c>
    </row>
    <row r="172" spans="1:7" x14ac:dyDescent="0.3">
      <c r="A172" s="14">
        <v>90</v>
      </c>
      <c r="B172" t="s">
        <v>267</v>
      </c>
      <c r="C172">
        <v>209</v>
      </c>
      <c r="D172">
        <v>94900</v>
      </c>
      <c r="E172">
        <v>430</v>
      </c>
      <c r="F172">
        <v>200</v>
      </c>
      <c r="G172" s="14" t="s">
        <v>39</v>
      </c>
    </row>
    <row r="173" spans="1:7" x14ac:dyDescent="0.3">
      <c r="A173" s="14" t="s">
        <v>199</v>
      </c>
      <c r="B173" t="s">
        <v>268</v>
      </c>
      <c r="C173">
        <v>207</v>
      </c>
      <c r="D173">
        <v>85900</v>
      </c>
      <c r="E173">
        <v>340</v>
      </c>
      <c r="F173">
        <v>200</v>
      </c>
      <c r="G173" s="14" t="s">
        <v>39</v>
      </c>
    </row>
    <row r="174" spans="1:7" x14ac:dyDescent="0.3">
      <c r="A174" s="14">
        <v>90</v>
      </c>
      <c r="B174" t="s">
        <v>269</v>
      </c>
      <c r="C174">
        <v>180</v>
      </c>
      <c r="D174">
        <v>68500</v>
      </c>
      <c r="E174">
        <v>500</v>
      </c>
      <c r="F174">
        <v>200</v>
      </c>
      <c r="G174" s="14">
        <v>4</v>
      </c>
    </row>
    <row r="175" spans="1:7" x14ac:dyDescent="0.3">
      <c r="A175" s="14" t="s">
        <v>199</v>
      </c>
      <c r="B175" t="s">
        <v>270</v>
      </c>
      <c r="C175">
        <v>178</v>
      </c>
      <c r="D175">
        <v>59500</v>
      </c>
      <c r="E175">
        <v>395</v>
      </c>
      <c r="F175">
        <v>200</v>
      </c>
      <c r="G175" s="14">
        <v>4</v>
      </c>
    </row>
    <row r="176" spans="1:7" x14ac:dyDescent="0.3">
      <c r="A176" s="14">
        <v>90</v>
      </c>
      <c r="B176" t="s">
        <v>271</v>
      </c>
      <c r="C176">
        <v>186</v>
      </c>
      <c r="D176">
        <v>68500</v>
      </c>
      <c r="E176">
        <v>485</v>
      </c>
      <c r="F176">
        <v>200</v>
      </c>
      <c r="G176" s="14">
        <v>4</v>
      </c>
    </row>
    <row r="177" spans="1:7" x14ac:dyDescent="0.3">
      <c r="A177" s="14" t="s">
        <v>199</v>
      </c>
      <c r="B177" t="s">
        <v>272</v>
      </c>
      <c r="C177">
        <v>183</v>
      </c>
      <c r="D177">
        <v>59500</v>
      </c>
      <c r="E177">
        <v>385</v>
      </c>
      <c r="F177">
        <v>200</v>
      </c>
      <c r="G177" s="14">
        <v>4</v>
      </c>
    </row>
    <row r="178" spans="1:7" x14ac:dyDescent="0.3">
      <c r="A178" s="14">
        <v>90</v>
      </c>
      <c r="B178" t="s">
        <v>273</v>
      </c>
      <c r="C178">
        <v>178</v>
      </c>
      <c r="D178">
        <v>90900</v>
      </c>
      <c r="E178">
        <v>505</v>
      </c>
      <c r="F178">
        <v>200</v>
      </c>
      <c r="G178" s="14" t="s">
        <v>43</v>
      </c>
    </row>
    <row r="179" spans="1:7" x14ac:dyDescent="0.3">
      <c r="A179" s="14" t="s">
        <v>199</v>
      </c>
      <c r="B179" t="s">
        <v>274</v>
      </c>
      <c r="C179">
        <v>176</v>
      </c>
      <c r="D179">
        <v>81900</v>
      </c>
      <c r="E179">
        <v>400</v>
      </c>
      <c r="F179">
        <v>200</v>
      </c>
      <c r="G179" s="14" t="s">
        <v>43</v>
      </c>
    </row>
    <row r="180" spans="1:7" x14ac:dyDescent="0.3">
      <c r="A180" s="14">
        <v>63</v>
      </c>
      <c r="B180" t="s">
        <v>275</v>
      </c>
      <c r="C180">
        <v>188</v>
      </c>
      <c r="D180">
        <v>47490</v>
      </c>
      <c r="E180">
        <v>335</v>
      </c>
      <c r="F180">
        <v>160</v>
      </c>
      <c r="G180" s="14" t="s">
        <v>11</v>
      </c>
    </row>
    <row r="181" spans="1:7" x14ac:dyDescent="0.3">
      <c r="A181" s="14">
        <v>87</v>
      </c>
      <c r="B181" t="s">
        <v>276</v>
      </c>
      <c r="C181">
        <v>193</v>
      </c>
      <c r="D181">
        <v>58990</v>
      </c>
      <c r="E181">
        <v>450</v>
      </c>
      <c r="F181">
        <v>160</v>
      </c>
      <c r="G181" s="14" t="s">
        <v>144</v>
      </c>
    </row>
    <row r="182" spans="1:7" x14ac:dyDescent="0.3">
      <c r="A182" s="14">
        <v>87</v>
      </c>
      <c r="B182" t="s">
        <v>277</v>
      </c>
      <c r="C182">
        <v>215</v>
      </c>
      <c r="D182">
        <v>61990</v>
      </c>
      <c r="E182">
        <v>405</v>
      </c>
      <c r="F182">
        <v>200</v>
      </c>
      <c r="G182" s="14" t="s">
        <v>37</v>
      </c>
    </row>
    <row r="183" spans="1:7" x14ac:dyDescent="0.3">
      <c r="A183" s="14">
        <v>87</v>
      </c>
      <c r="B183" t="s">
        <v>278</v>
      </c>
      <c r="C183">
        <v>215</v>
      </c>
      <c r="D183">
        <v>71490</v>
      </c>
      <c r="E183">
        <v>405</v>
      </c>
      <c r="F183">
        <v>200</v>
      </c>
      <c r="G183" s="14" t="s">
        <v>147</v>
      </c>
    </row>
    <row r="184" spans="1:7" x14ac:dyDescent="0.3">
      <c r="A184" s="14">
        <v>39</v>
      </c>
      <c r="B184" t="s">
        <v>279</v>
      </c>
      <c r="C184">
        <v>166</v>
      </c>
      <c r="D184">
        <v>33400</v>
      </c>
      <c r="E184">
        <v>235</v>
      </c>
      <c r="F184">
        <v>144</v>
      </c>
      <c r="G184" s="14" t="s">
        <v>161</v>
      </c>
    </row>
    <row r="185" spans="1:7" x14ac:dyDescent="0.3">
      <c r="A185" s="14">
        <v>59</v>
      </c>
      <c r="B185" t="s">
        <v>280</v>
      </c>
      <c r="C185">
        <v>174</v>
      </c>
      <c r="D185">
        <v>41100</v>
      </c>
      <c r="E185">
        <v>340</v>
      </c>
      <c r="F185">
        <v>157</v>
      </c>
      <c r="G185" s="14" t="s">
        <v>221</v>
      </c>
    </row>
    <row r="186" spans="1:7" x14ac:dyDescent="0.3">
      <c r="A186" s="14">
        <v>45</v>
      </c>
      <c r="B186" t="s">
        <v>281</v>
      </c>
      <c r="C186">
        <v>200</v>
      </c>
      <c r="D186">
        <v>39990</v>
      </c>
      <c r="E186">
        <v>225</v>
      </c>
      <c r="F186">
        <v>132</v>
      </c>
      <c r="G186" s="14" t="s">
        <v>238</v>
      </c>
    </row>
    <row r="187" spans="1:7" x14ac:dyDescent="0.3">
      <c r="A187" s="14" t="s">
        <v>86</v>
      </c>
      <c r="B187" t="s">
        <v>282</v>
      </c>
      <c r="C187">
        <v>167</v>
      </c>
      <c r="D187">
        <v>41990</v>
      </c>
      <c r="E187">
        <v>305</v>
      </c>
      <c r="F187">
        <v>170</v>
      </c>
      <c r="G187" s="14" t="s">
        <v>194</v>
      </c>
    </row>
    <row r="188" spans="1:7" x14ac:dyDescent="0.3">
      <c r="A188" s="14" t="s">
        <v>86</v>
      </c>
      <c r="B188" t="s">
        <v>283</v>
      </c>
      <c r="C188">
        <v>169</v>
      </c>
      <c r="D188">
        <v>43490</v>
      </c>
      <c r="E188">
        <v>300</v>
      </c>
      <c r="F188">
        <v>170</v>
      </c>
      <c r="G188" s="14" t="s">
        <v>284</v>
      </c>
    </row>
    <row r="189" spans="1:7" x14ac:dyDescent="0.3">
      <c r="A189" s="14" t="s">
        <v>79</v>
      </c>
      <c r="B189" t="s">
        <v>285</v>
      </c>
      <c r="C189">
        <v>226</v>
      </c>
      <c r="D189">
        <v>43050</v>
      </c>
      <c r="E189">
        <v>205</v>
      </c>
      <c r="F189">
        <v>135</v>
      </c>
      <c r="G189" s="14" t="s">
        <v>81</v>
      </c>
    </row>
    <row r="190" spans="1:7" x14ac:dyDescent="0.3">
      <c r="A190" s="14" t="s">
        <v>79</v>
      </c>
      <c r="B190" t="s">
        <v>286</v>
      </c>
      <c r="C190">
        <v>232</v>
      </c>
      <c r="D190">
        <v>44750</v>
      </c>
      <c r="E190">
        <v>200</v>
      </c>
      <c r="F190">
        <v>135</v>
      </c>
      <c r="G190" s="14" t="s">
        <v>81</v>
      </c>
    </row>
    <row r="191" spans="1:7" x14ac:dyDescent="0.3">
      <c r="A191" s="14" t="s">
        <v>79</v>
      </c>
      <c r="B191" t="s">
        <v>287</v>
      </c>
      <c r="C191">
        <v>157</v>
      </c>
      <c r="D191">
        <v>34650</v>
      </c>
      <c r="E191">
        <v>295</v>
      </c>
      <c r="F191">
        <v>150</v>
      </c>
      <c r="G191" s="14" t="s">
        <v>288</v>
      </c>
    </row>
    <row r="192" spans="1:7" x14ac:dyDescent="0.3">
      <c r="A192" s="14" t="s">
        <v>289</v>
      </c>
      <c r="B192" t="s">
        <v>290</v>
      </c>
      <c r="C192">
        <v>153</v>
      </c>
      <c r="D192">
        <v>38045</v>
      </c>
      <c r="E192">
        <v>315</v>
      </c>
      <c r="F192">
        <v>150</v>
      </c>
      <c r="G192" s="14" t="s">
        <v>291</v>
      </c>
    </row>
    <row r="193" spans="1:7" x14ac:dyDescent="0.3">
      <c r="A193" s="14" t="s">
        <v>79</v>
      </c>
      <c r="B193" t="s">
        <v>292</v>
      </c>
      <c r="C193">
        <v>178</v>
      </c>
      <c r="D193">
        <v>40650</v>
      </c>
      <c r="E193">
        <v>260</v>
      </c>
      <c r="F193">
        <v>150</v>
      </c>
      <c r="G193" s="14" t="s">
        <v>194</v>
      </c>
    </row>
    <row r="194" spans="1:7" x14ac:dyDescent="0.3">
      <c r="A194" s="14" t="s">
        <v>79</v>
      </c>
      <c r="B194" t="s">
        <v>293</v>
      </c>
      <c r="C194">
        <v>257</v>
      </c>
      <c r="D194">
        <v>51825</v>
      </c>
      <c r="E194">
        <v>180</v>
      </c>
      <c r="F194">
        <v>130</v>
      </c>
      <c r="G194" s="14" t="s">
        <v>91</v>
      </c>
    </row>
    <row r="195" spans="1:7" x14ac:dyDescent="0.3">
      <c r="A195" s="14">
        <v>68</v>
      </c>
      <c r="B195" t="s">
        <v>294</v>
      </c>
      <c r="C195">
        <v>262</v>
      </c>
      <c r="D195">
        <v>57775</v>
      </c>
      <c r="E195">
        <v>260</v>
      </c>
      <c r="F195">
        <v>130</v>
      </c>
      <c r="G195" s="14" t="s">
        <v>93</v>
      </c>
    </row>
    <row r="196" spans="1:7" x14ac:dyDescent="0.3">
      <c r="A196" s="14" t="s">
        <v>79</v>
      </c>
      <c r="B196" t="s">
        <v>295</v>
      </c>
      <c r="C196">
        <v>250</v>
      </c>
      <c r="D196">
        <v>50992</v>
      </c>
      <c r="E196">
        <v>185</v>
      </c>
      <c r="F196">
        <v>130</v>
      </c>
      <c r="G196" s="14" t="s">
        <v>91</v>
      </c>
    </row>
    <row r="197" spans="1:7" x14ac:dyDescent="0.3">
      <c r="A197" s="14">
        <v>68</v>
      </c>
      <c r="B197" t="s">
        <v>296</v>
      </c>
      <c r="C197">
        <v>257</v>
      </c>
      <c r="D197">
        <v>56942</v>
      </c>
      <c r="E197">
        <v>265</v>
      </c>
      <c r="F197">
        <v>130</v>
      </c>
      <c r="G197" s="14" t="s">
        <v>93</v>
      </c>
    </row>
    <row r="198" spans="1:7" x14ac:dyDescent="0.3">
      <c r="A198" s="14" t="s">
        <v>79</v>
      </c>
      <c r="B198" t="s">
        <v>297</v>
      </c>
      <c r="C198">
        <v>257</v>
      </c>
      <c r="D198">
        <v>64075</v>
      </c>
      <c r="E198">
        <v>180</v>
      </c>
      <c r="F198">
        <v>130</v>
      </c>
      <c r="G198" s="14" t="s">
        <v>91</v>
      </c>
    </row>
    <row r="199" spans="1:7" x14ac:dyDescent="0.3">
      <c r="A199" s="14">
        <v>68</v>
      </c>
      <c r="B199" t="s">
        <v>298</v>
      </c>
      <c r="C199">
        <v>262</v>
      </c>
      <c r="D199">
        <v>70075</v>
      </c>
      <c r="E199">
        <v>260</v>
      </c>
      <c r="F199">
        <v>130</v>
      </c>
      <c r="G199" s="14" t="s">
        <v>93</v>
      </c>
    </row>
    <row r="200" spans="1:7" x14ac:dyDescent="0.3">
      <c r="A200" s="14" t="s">
        <v>79</v>
      </c>
      <c r="B200" t="s">
        <v>299</v>
      </c>
      <c r="C200">
        <v>250</v>
      </c>
      <c r="D200">
        <v>63250</v>
      </c>
      <c r="E200">
        <v>185</v>
      </c>
      <c r="F200">
        <v>130</v>
      </c>
      <c r="G200" s="14" t="s">
        <v>91</v>
      </c>
    </row>
    <row r="201" spans="1:7" x14ac:dyDescent="0.3">
      <c r="A201" s="14">
        <v>68</v>
      </c>
      <c r="B201" t="s">
        <v>300</v>
      </c>
      <c r="C201">
        <v>257</v>
      </c>
      <c r="D201">
        <v>69250</v>
      </c>
      <c r="E201">
        <v>265</v>
      </c>
      <c r="F201">
        <v>130</v>
      </c>
      <c r="G201" s="14" t="s">
        <v>93</v>
      </c>
    </row>
    <row r="202" spans="1:7" x14ac:dyDescent="0.3">
      <c r="A202" s="14" t="s">
        <v>301</v>
      </c>
      <c r="B202" t="s">
        <v>302</v>
      </c>
      <c r="C202">
        <v>175</v>
      </c>
      <c r="D202">
        <v>38990</v>
      </c>
      <c r="E202">
        <v>260</v>
      </c>
      <c r="F202">
        <v>160</v>
      </c>
      <c r="G202" s="14" t="s">
        <v>59</v>
      </c>
    </row>
    <row r="203" spans="1:7" x14ac:dyDescent="0.3">
      <c r="A203" s="14" t="s">
        <v>303</v>
      </c>
      <c r="B203" t="s">
        <v>304</v>
      </c>
      <c r="C203">
        <v>174</v>
      </c>
      <c r="D203">
        <v>44490</v>
      </c>
      <c r="E203">
        <v>340</v>
      </c>
      <c r="F203">
        <v>160</v>
      </c>
      <c r="G203" s="14" t="s">
        <v>305</v>
      </c>
    </row>
    <row r="204" spans="1:7" x14ac:dyDescent="0.3">
      <c r="A204" s="14" t="s">
        <v>303</v>
      </c>
      <c r="B204" t="s">
        <v>306</v>
      </c>
      <c r="C204">
        <v>180</v>
      </c>
      <c r="D204">
        <v>49490</v>
      </c>
      <c r="E204">
        <v>330</v>
      </c>
      <c r="F204">
        <v>160</v>
      </c>
      <c r="G204" s="14" t="s">
        <v>305</v>
      </c>
    </row>
    <row r="205" spans="1:7" x14ac:dyDescent="0.3">
      <c r="A205" s="14" t="s">
        <v>86</v>
      </c>
      <c r="B205" t="s">
        <v>307</v>
      </c>
      <c r="C205">
        <v>169</v>
      </c>
      <c r="D205">
        <v>40050</v>
      </c>
      <c r="E205">
        <v>300</v>
      </c>
      <c r="F205">
        <v>150</v>
      </c>
      <c r="G205" s="14" t="s">
        <v>308</v>
      </c>
    </row>
    <row r="206" spans="1:7" x14ac:dyDescent="0.3">
      <c r="A206" s="14" t="s">
        <v>79</v>
      </c>
      <c r="B206" t="s">
        <v>309</v>
      </c>
      <c r="C206">
        <v>162</v>
      </c>
      <c r="D206">
        <v>39100</v>
      </c>
      <c r="E206">
        <v>285</v>
      </c>
      <c r="F206">
        <v>150</v>
      </c>
      <c r="G206" s="14" t="s">
        <v>291</v>
      </c>
    </row>
    <row r="207" spans="1:7" x14ac:dyDescent="0.3">
      <c r="A207" s="14" t="s">
        <v>289</v>
      </c>
      <c r="B207" t="s">
        <v>310</v>
      </c>
      <c r="C207">
        <v>155</v>
      </c>
      <c r="D207">
        <v>36775</v>
      </c>
      <c r="E207">
        <v>310</v>
      </c>
      <c r="F207">
        <v>150</v>
      </c>
      <c r="G207" s="14" t="s">
        <v>305</v>
      </c>
    </row>
    <row r="208" spans="1:7" x14ac:dyDescent="0.3">
      <c r="A208" s="14" t="s">
        <v>86</v>
      </c>
      <c r="B208" t="s">
        <v>311</v>
      </c>
      <c r="C208">
        <v>169</v>
      </c>
      <c r="D208">
        <v>44765</v>
      </c>
      <c r="E208">
        <v>300</v>
      </c>
      <c r="F208">
        <v>170</v>
      </c>
      <c r="G208" s="14" t="s">
        <v>312</v>
      </c>
    </row>
    <row r="209" spans="1:7" x14ac:dyDescent="0.3">
      <c r="A209" s="14" t="s">
        <v>86</v>
      </c>
      <c r="B209" t="s">
        <v>313</v>
      </c>
      <c r="C209">
        <v>169</v>
      </c>
      <c r="D209">
        <v>45765</v>
      </c>
      <c r="E209">
        <v>300</v>
      </c>
      <c r="F209">
        <v>150</v>
      </c>
      <c r="G209" s="14">
        <v>9</v>
      </c>
    </row>
    <row r="210" spans="1:7" x14ac:dyDescent="0.3">
      <c r="A210" s="14" t="s">
        <v>79</v>
      </c>
      <c r="B210" t="s">
        <v>314</v>
      </c>
      <c r="C210">
        <v>250</v>
      </c>
      <c r="D210">
        <v>52730</v>
      </c>
      <c r="E210">
        <v>185</v>
      </c>
      <c r="F210">
        <v>130</v>
      </c>
      <c r="G210" s="14" t="s">
        <v>315</v>
      </c>
    </row>
    <row r="211" spans="1:7" x14ac:dyDescent="0.3">
      <c r="A211" s="14">
        <v>68</v>
      </c>
      <c r="B211" t="s">
        <v>316</v>
      </c>
      <c r="C211">
        <v>262</v>
      </c>
      <c r="D211">
        <v>58730</v>
      </c>
      <c r="E211">
        <v>260</v>
      </c>
      <c r="F211">
        <v>130</v>
      </c>
      <c r="G211" s="14" t="s">
        <v>317</v>
      </c>
    </row>
    <row r="212" spans="1:7" x14ac:dyDescent="0.3">
      <c r="A212" s="14" t="s">
        <v>79</v>
      </c>
      <c r="B212" t="s">
        <v>318</v>
      </c>
      <c r="C212">
        <v>250</v>
      </c>
      <c r="D212">
        <v>51940</v>
      </c>
      <c r="E212">
        <v>185</v>
      </c>
      <c r="F212">
        <v>130</v>
      </c>
      <c r="G212" s="14" t="s">
        <v>315</v>
      </c>
    </row>
    <row r="213" spans="1:7" x14ac:dyDescent="0.3">
      <c r="A213" s="14">
        <v>68</v>
      </c>
      <c r="B213" t="s">
        <v>319</v>
      </c>
      <c r="C213">
        <v>257</v>
      </c>
      <c r="D213">
        <v>57940</v>
      </c>
      <c r="E213">
        <v>265</v>
      </c>
      <c r="F213">
        <v>130</v>
      </c>
      <c r="G213" s="14" t="s">
        <v>317</v>
      </c>
    </row>
    <row r="214" spans="1:7" x14ac:dyDescent="0.3">
      <c r="A214" s="14" t="s">
        <v>79</v>
      </c>
      <c r="B214" t="s">
        <v>320</v>
      </c>
      <c r="C214">
        <v>232</v>
      </c>
      <c r="D214">
        <v>42440</v>
      </c>
      <c r="E214">
        <v>200</v>
      </c>
      <c r="F214">
        <v>135</v>
      </c>
      <c r="G214" s="14" t="s">
        <v>81</v>
      </c>
    </row>
    <row r="215" spans="1:7" x14ac:dyDescent="0.3">
      <c r="A215" s="14" t="s">
        <v>79</v>
      </c>
      <c r="B215" t="s">
        <v>321</v>
      </c>
      <c r="C215">
        <v>226</v>
      </c>
      <c r="D215">
        <v>41240</v>
      </c>
      <c r="E215">
        <v>205</v>
      </c>
      <c r="F215">
        <v>135</v>
      </c>
      <c r="G215" s="14" t="s">
        <v>81</v>
      </c>
    </row>
    <row r="216" spans="1:7" x14ac:dyDescent="0.3">
      <c r="A216" s="14" t="s">
        <v>79</v>
      </c>
      <c r="B216" t="s">
        <v>322</v>
      </c>
      <c r="C216">
        <v>250</v>
      </c>
      <c r="D216">
        <v>54430</v>
      </c>
      <c r="E216">
        <v>185</v>
      </c>
      <c r="F216">
        <v>130</v>
      </c>
      <c r="G216" s="14" t="s">
        <v>315</v>
      </c>
    </row>
    <row r="217" spans="1:7" x14ac:dyDescent="0.3">
      <c r="A217" s="14">
        <v>68</v>
      </c>
      <c r="B217" t="s">
        <v>323</v>
      </c>
      <c r="C217">
        <v>262</v>
      </c>
      <c r="D217">
        <v>60430</v>
      </c>
      <c r="E217">
        <v>260</v>
      </c>
      <c r="F217">
        <v>130</v>
      </c>
      <c r="G217" s="14" t="s">
        <v>317</v>
      </c>
    </row>
    <row r="218" spans="1:7" x14ac:dyDescent="0.3">
      <c r="A218" s="14" t="s">
        <v>79</v>
      </c>
      <c r="B218" t="s">
        <v>324</v>
      </c>
      <c r="C218">
        <v>250</v>
      </c>
      <c r="D218">
        <v>53640</v>
      </c>
      <c r="E218">
        <v>185</v>
      </c>
      <c r="F218">
        <v>130</v>
      </c>
      <c r="G218" s="14" t="s">
        <v>315</v>
      </c>
    </row>
    <row r="219" spans="1:7" x14ac:dyDescent="0.3">
      <c r="A219" s="14">
        <v>68</v>
      </c>
      <c r="B219" t="s">
        <v>325</v>
      </c>
      <c r="C219">
        <v>257</v>
      </c>
      <c r="D219">
        <v>59640</v>
      </c>
      <c r="E219">
        <v>265</v>
      </c>
      <c r="F219">
        <v>130</v>
      </c>
      <c r="G219" s="14" t="s">
        <v>317</v>
      </c>
    </row>
    <row r="220" spans="1:7" x14ac:dyDescent="0.3">
      <c r="A220" s="14">
        <v>79</v>
      </c>
      <c r="B220" t="s">
        <v>326</v>
      </c>
      <c r="C220">
        <v>176</v>
      </c>
      <c r="D220">
        <v>58775</v>
      </c>
      <c r="E220">
        <v>450</v>
      </c>
      <c r="F220">
        <v>205</v>
      </c>
      <c r="G220" s="14" t="s">
        <v>32</v>
      </c>
    </row>
    <row r="221" spans="1:7" x14ac:dyDescent="0.3">
      <c r="A221" s="14">
        <v>79</v>
      </c>
      <c r="B221" t="s">
        <v>327</v>
      </c>
      <c r="C221">
        <v>176</v>
      </c>
      <c r="D221">
        <v>65275</v>
      </c>
      <c r="E221">
        <v>450</v>
      </c>
      <c r="F221">
        <v>205</v>
      </c>
      <c r="G221" s="14" t="s">
        <v>128</v>
      </c>
    </row>
    <row r="222" spans="1:7" x14ac:dyDescent="0.3">
      <c r="A222" s="14">
        <v>79</v>
      </c>
      <c r="B222" t="s">
        <v>328</v>
      </c>
      <c r="C222">
        <v>168</v>
      </c>
      <c r="D222">
        <v>54475</v>
      </c>
      <c r="E222">
        <v>470</v>
      </c>
      <c r="F222">
        <v>205</v>
      </c>
      <c r="G222" s="14" t="s">
        <v>208</v>
      </c>
    </row>
    <row r="223" spans="1:7" x14ac:dyDescent="0.3">
      <c r="A223" s="14">
        <v>67</v>
      </c>
      <c r="B223" t="s">
        <v>329</v>
      </c>
      <c r="C223">
        <v>165</v>
      </c>
      <c r="D223">
        <v>50775</v>
      </c>
      <c r="E223">
        <v>405</v>
      </c>
      <c r="F223">
        <v>205</v>
      </c>
      <c r="G223" s="14" t="s">
        <v>211</v>
      </c>
    </row>
    <row r="224" spans="1:7" x14ac:dyDescent="0.3">
      <c r="A224" s="14">
        <v>107</v>
      </c>
      <c r="B224" t="s">
        <v>330</v>
      </c>
      <c r="C224">
        <v>218</v>
      </c>
      <c r="D224">
        <v>88600</v>
      </c>
      <c r="E224">
        <v>490</v>
      </c>
      <c r="F224">
        <v>210</v>
      </c>
      <c r="G224" s="14">
        <v>5</v>
      </c>
    </row>
    <row r="225" spans="1:7" x14ac:dyDescent="0.3">
      <c r="A225" s="14">
        <v>107</v>
      </c>
      <c r="B225" t="s">
        <v>331</v>
      </c>
      <c r="C225">
        <v>228</v>
      </c>
      <c r="D225">
        <v>95200</v>
      </c>
      <c r="E225">
        <v>470</v>
      </c>
      <c r="F225">
        <v>210</v>
      </c>
      <c r="G225" s="14" t="s">
        <v>50</v>
      </c>
    </row>
    <row r="226" spans="1:7" x14ac:dyDescent="0.3">
      <c r="A226" s="14">
        <v>71</v>
      </c>
      <c r="B226" t="s">
        <v>332</v>
      </c>
      <c r="C226">
        <v>169</v>
      </c>
      <c r="D226">
        <v>93139</v>
      </c>
      <c r="E226">
        <v>420</v>
      </c>
      <c r="F226">
        <v>230</v>
      </c>
      <c r="G226" s="14" t="s">
        <v>22</v>
      </c>
    </row>
    <row r="227" spans="1:7" x14ac:dyDescent="0.3">
      <c r="A227" s="14" t="s">
        <v>333</v>
      </c>
      <c r="B227" t="s">
        <v>334</v>
      </c>
      <c r="C227">
        <v>190</v>
      </c>
      <c r="D227">
        <v>103254</v>
      </c>
      <c r="E227">
        <v>440</v>
      </c>
      <c r="F227">
        <v>220</v>
      </c>
      <c r="G227" s="14" t="s">
        <v>147</v>
      </c>
    </row>
    <row r="228" spans="1:7" x14ac:dyDescent="0.3">
      <c r="A228" s="14">
        <v>71</v>
      </c>
      <c r="B228" t="s">
        <v>335</v>
      </c>
      <c r="C228">
        <v>171</v>
      </c>
      <c r="D228">
        <v>114559</v>
      </c>
      <c r="E228">
        <v>415</v>
      </c>
      <c r="F228">
        <v>250</v>
      </c>
      <c r="G228" s="14">
        <v>4</v>
      </c>
    </row>
    <row r="229" spans="1:7" x14ac:dyDescent="0.3">
      <c r="A229" s="14" t="s">
        <v>333</v>
      </c>
      <c r="B229" t="s">
        <v>336</v>
      </c>
      <c r="C229">
        <v>190</v>
      </c>
      <c r="D229">
        <v>119914</v>
      </c>
      <c r="E229">
        <v>440</v>
      </c>
      <c r="F229">
        <v>240</v>
      </c>
      <c r="G229" s="14" t="s">
        <v>14</v>
      </c>
    </row>
    <row r="230" spans="1:7" x14ac:dyDescent="0.3">
      <c r="A230" s="14" t="s">
        <v>333</v>
      </c>
      <c r="B230" t="s">
        <v>337</v>
      </c>
      <c r="C230">
        <v>174</v>
      </c>
      <c r="D230">
        <v>120081</v>
      </c>
      <c r="E230">
        <v>480</v>
      </c>
      <c r="F230">
        <v>250</v>
      </c>
      <c r="G230" s="14">
        <v>4</v>
      </c>
    </row>
    <row r="231" spans="1:7" x14ac:dyDescent="0.3">
      <c r="A231" s="14" t="s">
        <v>333</v>
      </c>
      <c r="B231" t="s">
        <v>338</v>
      </c>
      <c r="C231">
        <v>195</v>
      </c>
      <c r="D231">
        <v>120081</v>
      </c>
      <c r="E231">
        <v>430</v>
      </c>
      <c r="F231">
        <v>250</v>
      </c>
      <c r="G231" s="14">
        <v>4</v>
      </c>
    </row>
    <row r="232" spans="1:7" x14ac:dyDescent="0.3">
      <c r="A232" s="14">
        <v>71</v>
      </c>
      <c r="B232" t="s">
        <v>339</v>
      </c>
      <c r="C232">
        <v>192</v>
      </c>
      <c r="D232">
        <v>114559</v>
      </c>
      <c r="E232">
        <v>370</v>
      </c>
      <c r="F232">
        <v>250</v>
      </c>
      <c r="G232" s="14">
        <v>4</v>
      </c>
    </row>
    <row r="233" spans="1:7" x14ac:dyDescent="0.3">
      <c r="A233" s="14" t="s">
        <v>333</v>
      </c>
      <c r="B233" t="s">
        <v>340</v>
      </c>
      <c r="C233">
        <v>186</v>
      </c>
      <c r="D233">
        <v>139906</v>
      </c>
      <c r="E233">
        <v>450</v>
      </c>
      <c r="F233">
        <v>250</v>
      </c>
      <c r="G233" s="14" t="s">
        <v>48</v>
      </c>
    </row>
    <row r="234" spans="1:7" x14ac:dyDescent="0.3">
      <c r="A234" s="14" t="s">
        <v>333</v>
      </c>
      <c r="B234" t="s">
        <v>341</v>
      </c>
      <c r="C234">
        <v>197</v>
      </c>
      <c r="D234">
        <v>140858</v>
      </c>
      <c r="E234">
        <v>425</v>
      </c>
      <c r="F234">
        <v>250</v>
      </c>
      <c r="G234" s="14" t="s">
        <v>48</v>
      </c>
    </row>
    <row r="235" spans="1:7" x14ac:dyDescent="0.3">
      <c r="A235" s="14" t="s">
        <v>333</v>
      </c>
      <c r="B235" t="s">
        <v>342</v>
      </c>
      <c r="C235">
        <v>173</v>
      </c>
      <c r="D235">
        <v>98863</v>
      </c>
      <c r="E235">
        <v>485</v>
      </c>
      <c r="F235">
        <v>230</v>
      </c>
      <c r="G235" s="14" t="s">
        <v>22</v>
      </c>
    </row>
    <row r="236" spans="1:7" x14ac:dyDescent="0.3">
      <c r="A236" s="14" t="s">
        <v>333</v>
      </c>
      <c r="B236" t="s">
        <v>343</v>
      </c>
      <c r="C236">
        <v>188</v>
      </c>
      <c r="D236">
        <v>99815</v>
      </c>
      <c r="E236">
        <v>445</v>
      </c>
      <c r="F236">
        <v>230</v>
      </c>
      <c r="G236" s="14" t="s">
        <v>22</v>
      </c>
    </row>
    <row r="237" spans="1:7" x14ac:dyDescent="0.3">
      <c r="A237" s="14">
        <v>71</v>
      </c>
      <c r="B237" t="s">
        <v>344</v>
      </c>
      <c r="C237">
        <v>187</v>
      </c>
      <c r="D237">
        <v>94091</v>
      </c>
      <c r="E237">
        <v>380</v>
      </c>
      <c r="F237">
        <v>230</v>
      </c>
      <c r="G237" s="14" t="s">
        <v>22</v>
      </c>
    </row>
    <row r="238" spans="1:7" x14ac:dyDescent="0.3">
      <c r="A238" s="14" t="s">
        <v>333</v>
      </c>
      <c r="B238" t="s">
        <v>345</v>
      </c>
      <c r="C238">
        <v>188</v>
      </c>
      <c r="D238">
        <v>164420</v>
      </c>
      <c r="E238">
        <v>445</v>
      </c>
      <c r="F238">
        <v>260</v>
      </c>
      <c r="G238" s="14" t="s">
        <v>192</v>
      </c>
    </row>
    <row r="239" spans="1:7" x14ac:dyDescent="0.3">
      <c r="A239" s="14" t="s">
        <v>333</v>
      </c>
      <c r="B239" t="s">
        <v>346</v>
      </c>
      <c r="C239">
        <v>197</v>
      </c>
      <c r="D239">
        <v>165848</v>
      </c>
      <c r="E239">
        <v>425</v>
      </c>
      <c r="F239">
        <v>250</v>
      </c>
      <c r="G239" s="14" t="s">
        <v>16</v>
      </c>
    </row>
    <row r="240" spans="1:7" x14ac:dyDescent="0.3">
      <c r="A240" s="14" t="s">
        <v>333</v>
      </c>
      <c r="B240" t="s">
        <v>347</v>
      </c>
      <c r="C240">
        <v>195</v>
      </c>
      <c r="D240">
        <v>197740</v>
      </c>
      <c r="E240">
        <v>430</v>
      </c>
      <c r="F240">
        <v>260</v>
      </c>
      <c r="G240" s="14" t="s">
        <v>348</v>
      </c>
    </row>
    <row r="241" spans="1:7" x14ac:dyDescent="0.3">
      <c r="A241" s="14" t="s">
        <v>333</v>
      </c>
      <c r="B241" t="s">
        <v>349</v>
      </c>
      <c r="C241">
        <v>204</v>
      </c>
      <c r="D241">
        <v>199168</v>
      </c>
      <c r="E241">
        <v>410</v>
      </c>
      <c r="F241">
        <v>250</v>
      </c>
      <c r="G241" s="14" t="s">
        <v>185</v>
      </c>
    </row>
    <row r="242" spans="1:7" x14ac:dyDescent="0.3">
      <c r="A242" s="14" t="s">
        <v>333</v>
      </c>
      <c r="B242" t="s">
        <v>350</v>
      </c>
      <c r="C242">
        <v>212</v>
      </c>
      <c r="D242">
        <v>198692</v>
      </c>
      <c r="E242">
        <v>395</v>
      </c>
      <c r="F242">
        <v>260</v>
      </c>
      <c r="G242" s="14" t="s">
        <v>348</v>
      </c>
    </row>
    <row r="243" spans="1:7" x14ac:dyDescent="0.3">
      <c r="A243" s="14" t="s">
        <v>333</v>
      </c>
      <c r="B243" t="s">
        <v>351</v>
      </c>
      <c r="C243">
        <v>207</v>
      </c>
      <c r="D243">
        <v>165372</v>
      </c>
      <c r="E243">
        <v>405</v>
      </c>
      <c r="F243">
        <v>260</v>
      </c>
      <c r="G243" s="14" t="s">
        <v>192</v>
      </c>
    </row>
    <row r="244" spans="1:7" x14ac:dyDescent="0.3">
      <c r="A244" s="14">
        <v>45</v>
      </c>
      <c r="B244" t="s">
        <v>352</v>
      </c>
      <c r="C244">
        <v>205</v>
      </c>
      <c r="D244">
        <v>39300</v>
      </c>
      <c r="E244">
        <v>220</v>
      </c>
      <c r="F244">
        <v>132</v>
      </c>
      <c r="G244" s="14" t="s">
        <v>238</v>
      </c>
    </row>
    <row r="245" spans="1:7" x14ac:dyDescent="0.3">
      <c r="A245" s="14">
        <v>40</v>
      </c>
      <c r="B245" t="s">
        <v>353</v>
      </c>
      <c r="C245">
        <v>154</v>
      </c>
      <c r="D245">
        <v>42000</v>
      </c>
      <c r="E245">
        <v>260</v>
      </c>
      <c r="F245">
        <v>150</v>
      </c>
      <c r="G245" s="14">
        <v>10</v>
      </c>
    </row>
    <row r="246" spans="1:7" x14ac:dyDescent="0.3">
      <c r="A246" s="14">
        <v>60</v>
      </c>
      <c r="B246" t="s">
        <v>354</v>
      </c>
      <c r="C246">
        <v>158</v>
      </c>
      <c r="D246">
        <v>47000</v>
      </c>
      <c r="E246">
        <v>380</v>
      </c>
      <c r="F246">
        <v>150</v>
      </c>
      <c r="G246" s="14" t="s">
        <v>355</v>
      </c>
    </row>
    <row r="247" spans="1:7" x14ac:dyDescent="0.3">
      <c r="A247" s="14">
        <v>60</v>
      </c>
      <c r="B247" t="s">
        <v>356</v>
      </c>
      <c r="C247">
        <v>158</v>
      </c>
      <c r="D247">
        <v>46600</v>
      </c>
      <c r="E247">
        <v>380</v>
      </c>
      <c r="F247">
        <v>160</v>
      </c>
      <c r="G247" s="14" t="s">
        <v>126</v>
      </c>
    </row>
    <row r="248" spans="1:7" x14ac:dyDescent="0.3">
      <c r="A248" s="14" t="s">
        <v>112</v>
      </c>
      <c r="B248" t="s">
        <v>357</v>
      </c>
      <c r="C248">
        <v>158</v>
      </c>
      <c r="D248">
        <v>28000</v>
      </c>
      <c r="E248">
        <v>135</v>
      </c>
      <c r="F248">
        <v>135</v>
      </c>
      <c r="G248" s="14" t="s">
        <v>238</v>
      </c>
    </row>
    <row r="249" spans="1:7" x14ac:dyDescent="0.3">
      <c r="A249" s="14">
        <v>52</v>
      </c>
      <c r="B249" t="s">
        <v>358</v>
      </c>
      <c r="C249">
        <v>165</v>
      </c>
      <c r="D249">
        <v>36840</v>
      </c>
      <c r="E249">
        <v>315</v>
      </c>
      <c r="F249">
        <v>135</v>
      </c>
      <c r="G249" s="14" t="s">
        <v>359</v>
      </c>
    </row>
    <row r="250" spans="1:7" x14ac:dyDescent="0.3">
      <c r="A250" s="14">
        <v>52</v>
      </c>
      <c r="B250" t="s">
        <v>360</v>
      </c>
      <c r="C250">
        <v>168</v>
      </c>
      <c r="D250">
        <v>37840</v>
      </c>
      <c r="E250">
        <v>310</v>
      </c>
      <c r="F250">
        <v>140</v>
      </c>
      <c r="G250" s="14" t="s">
        <v>361</v>
      </c>
    </row>
    <row r="251" spans="1:7" x14ac:dyDescent="0.3">
      <c r="A251" s="14">
        <v>58</v>
      </c>
      <c r="B251" t="s">
        <v>362</v>
      </c>
      <c r="C251">
        <v>171</v>
      </c>
      <c r="D251">
        <v>44200</v>
      </c>
      <c r="E251">
        <v>340</v>
      </c>
      <c r="F251">
        <v>160</v>
      </c>
      <c r="G251" s="14" t="s">
        <v>288</v>
      </c>
    </row>
    <row r="252" spans="1:7" x14ac:dyDescent="0.3">
      <c r="A252" s="14">
        <v>77</v>
      </c>
      <c r="B252" t="s">
        <v>363</v>
      </c>
      <c r="C252">
        <v>169</v>
      </c>
      <c r="D252">
        <v>48900</v>
      </c>
      <c r="E252">
        <v>455</v>
      </c>
      <c r="F252">
        <v>180</v>
      </c>
      <c r="G252" s="14" t="s">
        <v>18</v>
      </c>
    </row>
    <row r="253" spans="1:7" x14ac:dyDescent="0.3">
      <c r="A253" s="14">
        <v>77</v>
      </c>
      <c r="B253" t="s">
        <v>364</v>
      </c>
      <c r="C253">
        <v>175</v>
      </c>
      <c r="D253">
        <v>51150</v>
      </c>
      <c r="E253">
        <v>440</v>
      </c>
      <c r="F253">
        <v>180</v>
      </c>
      <c r="G253" s="14" t="s">
        <v>20</v>
      </c>
    </row>
    <row r="254" spans="1:7" x14ac:dyDescent="0.3">
      <c r="A254" s="14">
        <v>77</v>
      </c>
      <c r="B254" t="s">
        <v>365</v>
      </c>
      <c r="C254">
        <v>159</v>
      </c>
      <c r="D254">
        <v>51150</v>
      </c>
      <c r="E254">
        <v>485</v>
      </c>
      <c r="F254">
        <v>180</v>
      </c>
      <c r="G254" s="14" t="s">
        <v>18</v>
      </c>
    </row>
    <row r="255" spans="1:7" x14ac:dyDescent="0.3">
      <c r="A255" s="14">
        <v>77</v>
      </c>
      <c r="B255" t="s">
        <v>366</v>
      </c>
      <c r="C255">
        <v>164</v>
      </c>
      <c r="D255">
        <v>53400</v>
      </c>
      <c r="E255">
        <v>470</v>
      </c>
      <c r="F255">
        <v>180</v>
      </c>
      <c r="G255" s="14" t="s">
        <v>20</v>
      </c>
    </row>
    <row r="256" spans="1:7" x14ac:dyDescent="0.3">
      <c r="A256" s="14">
        <v>77</v>
      </c>
      <c r="B256" t="s">
        <v>367</v>
      </c>
      <c r="C256">
        <v>169</v>
      </c>
      <c r="D256">
        <v>63300</v>
      </c>
      <c r="E256">
        <v>455</v>
      </c>
      <c r="F256">
        <v>180</v>
      </c>
      <c r="G256" s="14" t="s">
        <v>46</v>
      </c>
    </row>
    <row r="257" spans="1:7" x14ac:dyDescent="0.3">
      <c r="A257" s="14">
        <v>77</v>
      </c>
      <c r="B257" t="s">
        <v>368</v>
      </c>
      <c r="C257">
        <v>177</v>
      </c>
      <c r="D257">
        <v>61050</v>
      </c>
      <c r="E257">
        <v>435</v>
      </c>
      <c r="F257">
        <v>180</v>
      </c>
      <c r="G257" s="14" t="s">
        <v>46</v>
      </c>
    </row>
    <row r="258" spans="1:7" x14ac:dyDescent="0.3">
      <c r="A258" s="14">
        <v>62</v>
      </c>
      <c r="B258" t="s">
        <v>369</v>
      </c>
      <c r="C258">
        <v>185</v>
      </c>
      <c r="D258">
        <v>42490</v>
      </c>
      <c r="E258">
        <v>335</v>
      </c>
      <c r="F258">
        <v>180</v>
      </c>
      <c r="G258" s="14" t="s">
        <v>18</v>
      </c>
    </row>
    <row r="259" spans="1:7" x14ac:dyDescent="0.3">
      <c r="A259" s="14">
        <v>62</v>
      </c>
      <c r="B259" t="s">
        <v>370</v>
      </c>
      <c r="C259">
        <v>197</v>
      </c>
      <c r="D259">
        <v>48990</v>
      </c>
      <c r="E259">
        <v>315</v>
      </c>
      <c r="F259">
        <v>180</v>
      </c>
      <c r="G259" s="14" t="s">
        <v>39</v>
      </c>
    </row>
    <row r="260" spans="1:7" x14ac:dyDescent="0.3">
      <c r="A260" s="14">
        <v>47</v>
      </c>
      <c r="B260" t="s">
        <v>371</v>
      </c>
      <c r="C260">
        <v>184</v>
      </c>
      <c r="D260">
        <v>37490</v>
      </c>
      <c r="E260">
        <v>255</v>
      </c>
      <c r="F260">
        <v>180</v>
      </c>
      <c r="G260" s="14" t="s">
        <v>18</v>
      </c>
    </row>
    <row r="261" spans="1:7" x14ac:dyDescent="0.3">
      <c r="A261" s="14">
        <v>62</v>
      </c>
      <c r="B261" t="s">
        <v>372</v>
      </c>
      <c r="C261">
        <v>194</v>
      </c>
      <c r="D261">
        <v>46490</v>
      </c>
      <c r="E261">
        <v>320</v>
      </c>
      <c r="F261">
        <v>180</v>
      </c>
      <c r="G261" s="14" t="s">
        <v>39</v>
      </c>
    </row>
    <row r="262" spans="1:7" x14ac:dyDescent="0.3">
      <c r="A262" s="14">
        <v>62</v>
      </c>
      <c r="B262" t="s">
        <v>373</v>
      </c>
      <c r="C262">
        <v>175</v>
      </c>
      <c r="D262">
        <v>43490</v>
      </c>
      <c r="E262">
        <v>355</v>
      </c>
      <c r="F262">
        <v>180</v>
      </c>
      <c r="G262" s="14" t="s">
        <v>18</v>
      </c>
    </row>
    <row r="263" spans="1:7" x14ac:dyDescent="0.3">
      <c r="A263" s="14">
        <v>62</v>
      </c>
      <c r="B263" t="s">
        <v>374</v>
      </c>
      <c r="C263">
        <v>188</v>
      </c>
      <c r="D263">
        <v>50990</v>
      </c>
      <c r="E263">
        <v>330</v>
      </c>
      <c r="F263">
        <v>180</v>
      </c>
      <c r="G263" s="14" t="s">
        <v>48</v>
      </c>
    </row>
    <row r="264" spans="1:7" x14ac:dyDescent="0.3">
      <c r="A264" s="14">
        <v>56</v>
      </c>
      <c r="B264" t="s">
        <v>375</v>
      </c>
      <c r="C264">
        <v>193</v>
      </c>
      <c r="D264">
        <v>40490</v>
      </c>
      <c r="E264">
        <v>290</v>
      </c>
      <c r="F264">
        <v>156</v>
      </c>
      <c r="G264" s="14" t="s">
        <v>149</v>
      </c>
    </row>
    <row r="265" spans="1:7" x14ac:dyDescent="0.3">
      <c r="A265" s="14">
        <v>64</v>
      </c>
      <c r="B265" t="s">
        <v>376</v>
      </c>
      <c r="C265">
        <v>200</v>
      </c>
      <c r="D265">
        <v>57490</v>
      </c>
      <c r="E265">
        <v>320</v>
      </c>
      <c r="F265">
        <v>160</v>
      </c>
      <c r="G265" s="14" t="s">
        <v>221</v>
      </c>
    </row>
    <row r="266" spans="1:7" x14ac:dyDescent="0.3">
      <c r="A266" s="14" t="s">
        <v>377</v>
      </c>
      <c r="B266" t="s">
        <v>378</v>
      </c>
      <c r="C266">
        <v>137</v>
      </c>
      <c r="D266">
        <v>46220</v>
      </c>
      <c r="E266">
        <v>420</v>
      </c>
      <c r="F266">
        <v>201</v>
      </c>
      <c r="G266" s="14" t="s">
        <v>54</v>
      </c>
    </row>
    <row r="267" spans="1:7" x14ac:dyDescent="0.3">
      <c r="A267" s="14">
        <v>75</v>
      </c>
      <c r="B267" t="s">
        <v>379</v>
      </c>
      <c r="C267">
        <v>149</v>
      </c>
      <c r="D267">
        <v>55220</v>
      </c>
      <c r="E267">
        <v>505</v>
      </c>
      <c r="F267">
        <v>201</v>
      </c>
      <c r="G267" s="14" t="s">
        <v>380</v>
      </c>
    </row>
    <row r="268" spans="1:7" x14ac:dyDescent="0.3">
      <c r="A268" s="14">
        <v>95</v>
      </c>
      <c r="B268" t="s">
        <v>381</v>
      </c>
      <c r="C268">
        <v>165</v>
      </c>
      <c r="D268">
        <v>95970</v>
      </c>
      <c r="E268">
        <v>575</v>
      </c>
      <c r="F268">
        <v>250</v>
      </c>
      <c r="G268" s="14" t="s">
        <v>192</v>
      </c>
    </row>
    <row r="269" spans="1:7" x14ac:dyDescent="0.3">
      <c r="A269" s="14">
        <v>95</v>
      </c>
      <c r="B269" t="s">
        <v>382</v>
      </c>
      <c r="C269">
        <v>170</v>
      </c>
      <c r="D269">
        <v>110970</v>
      </c>
      <c r="E269">
        <v>560</v>
      </c>
      <c r="F269">
        <v>282</v>
      </c>
      <c r="G269" s="14" t="s">
        <v>383</v>
      </c>
    </row>
    <row r="270" spans="1:7" x14ac:dyDescent="0.3">
      <c r="A270" s="14">
        <v>95</v>
      </c>
      <c r="B270" t="s">
        <v>384</v>
      </c>
      <c r="C270">
        <v>200</v>
      </c>
      <c r="D270">
        <v>100970</v>
      </c>
      <c r="E270">
        <v>475</v>
      </c>
      <c r="F270">
        <v>250</v>
      </c>
      <c r="G270" s="14" t="s">
        <v>39</v>
      </c>
    </row>
    <row r="271" spans="1:7" x14ac:dyDescent="0.3">
      <c r="A271" s="14">
        <v>95</v>
      </c>
      <c r="B271" t="s">
        <v>385</v>
      </c>
      <c r="C271">
        <v>209</v>
      </c>
      <c r="D271">
        <v>115970</v>
      </c>
      <c r="E271">
        <v>455</v>
      </c>
      <c r="F271">
        <v>262</v>
      </c>
      <c r="G271" s="14" t="s">
        <v>386</v>
      </c>
    </row>
    <row r="272" spans="1:7" x14ac:dyDescent="0.3">
      <c r="A272" s="14" t="s">
        <v>377</v>
      </c>
      <c r="B272" t="s">
        <v>387</v>
      </c>
      <c r="C272">
        <v>164</v>
      </c>
      <c r="D272">
        <v>47567</v>
      </c>
      <c r="E272">
        <v>350</v>
      </c>
      <c r="F272">
        <v>217</v>
      </c>
      <c r="G272" s="14" t="s">
        <v>221</v>
      </c>
    </row>
    <row r="273" spans="1:7" x14ac:dyDescent="0.3">
      <c r="A273" s="14" t="s">
        <v>377</v>
      </c>
      <c r="B273" t="s">
        <v>387</v>
      </c>
      <c r="C273">
        <v>164</v>
      </c>
      <c r="D273">
        <v>47567</v>
      </c>
      <c r="E273">
        <v>350</v>
      </c>
      <c r="F273">
        <v>217</v>
      </c>
      <c r="G273" s="14" t="s">
        <v>221</v>
      </c>
    </row>
    <row r="274" spans="1:7" x14ac:dyDescent="0.3">
      <c r="A274" s="14">
        <v>75</v>
      </c>
      <c r="B274" t="s">
        <v>388</v>
      </c>
      <c r="C274">
        <v>172</v>
      </c>
      <c r="D274">
        <v>59017</v>
      </c>
      <c r="E274">
        <v>435</v>
      </c>
      <c r="F274">
        <v>217</v>
      </c>
      <c r="G274" s="14">
        <v>5</v>
      </c>
    </row>
    <row r="275" spans="1:7" x14ac:dyDescent="0.3">
      <c r="A275" s="14">
        <v>75</v>
      </c>
      <c r="B275" t="s">
        <v>389</v>
      </c>
      <c r="C275">
        <v>181</v>
      </c>
      <c r="D275">
        <v>63667</v>
      </c>
      <c r="E275">
        <v>415</v>
      </c>
      <c r="F275">
        <v>250</v>
      </c>
      <c r="G275" s="14" t="s">
        <v>48</v>
      </c>
    </row>
    <row r="276" spans="1:7" x14ac:dyDescent="0.3">
      <c r="A276" s="14">
        <v>64</v>
      </c>
      <c r="B276" t="s">
        <v>390</v>
      </c>
      <c r="C276">
        <v>203</v>
      </c>
      <c r="D276">
        <v>57390</v>
      </c>
      <c r="E276">
        <v>315</v>
      </c>
      <c r="F276">
        <v>160</v>
      </c>
      <c r="G276" s="14" t="s">
        <v>221</v>
      </c>
    </row>
    <row r="277" spans="1:7" x14ac:dyDescent="0.3">
      <c r="A277" s="14">
        <v>64</v>
      </c>
      <c r="B277" t="s">
        <v>391</v>
      </c>
      <c r="C277">
        <v>188</v>
      </c>
      <c r="D277">
        <v>47490</v>
      </c>
      <c r="E277">
        <v>340</v>
      </c>
      <c r="F277">
        <v>160</v>
      </c>
      <c r="G277" s="14" t="s">
        <v>11</v>
      </c>
    </row>
    <row r="278" spans="1:7" x14ac:dyDescent="0.3">
      <c r="A278" s="14" t="s">
        <v>79</v>
      </c>
      <c r="B278" t="s">
        <v>392</v>
      </c>
      <c r="C278">
        <v>220</v>
      </c>
      <c r="D278">
        <v>37800</v>
      </c>
      <c r="E278">
        <v>210</v>
      </c>
      <c r="F278">
        <v>135</v>
      </c>
      <c r="G278" s="14" t="s">
        <v>393</v>
      </c>
    </row>
    <row r="279" spans="1:7" x14ac:dyDescent="0.3">
      <c r="A279" s="14" t="s">
        <v>79</v>
      </c>
      <c r="B279" t="s">
        <v>394</v>
      </c>
      <c r="C279">
        <v>226</v>
      </c>
      <c r="D279">
        <v>40150</v>
      </c>
      <c r="E279">
        <v>205</v>
      </c>
      <c r="F279">
        <v>135</v>
      </c>
      <c r="G279" s="14" t="s">
        <v>393</v>
      </c>
    </row>
    <row r="280" spans="1:7" x14ac:dyDescent="0.3">
      <c r="A280" s="14">
        <v>68</v>
      </c>
      <c r="B280" t="s">
        <v>395</v>
      </c>
      <c r="C280">
        <v>262</v>
      </c>
      <c r="D280">
        <v>65385</v>
      </c>
      <c r="E280">
        <v>260</v>
      </c>
      <c r="F280">
        <v>130</v>
      </c>
      <c r="G280" s="14" t="s">
        <v>315</v>
      </c>
    </row>
    <row r="281" spans="1:7" x14ac:dyDescent="0.3">
      <c r="A281" s="14">
        <v>68</v>
      </c>
      <c r="B281" t="s">
        <v>396</v>
      </c>
      <c r="C281">
        <v>257</v>
      </c>
      <c r="D281">
        <v>64530</v>
      </c>
      <c r="E281">
        <v>265</v>
      </c>
      <c r="F281">
        <v>130</v>
      </c>
      <c r="G281" s="14" t="s">
        <v>315</v>
      </c>
    </row>
    <row r="282" spans="1:7" x14ac:dyDescent="0.3">
      <c r="A282" s="14" t="s">
        <v>397</v>
      </c>
      <c r="B282" t="s">
        <v>398</v>
      </c>
      <c r="C282">
        <v>206</v>
      </c>
      <c r="D282">
        <v>52990</v>
      </c>
      <c r="E282">
        <v>425</v>
      </c>
      <c r="F282">
        <v>200</v>
      </c>
      <c r="G282" s="14" t="s">
        <v>76</v>
      </c>
    </row>
    <row r="283" spans="1:7" x14ac:dyDescent="0.3">
      <c r="A283" s="14" t="s">
        <v>397</v>
      </c>
      <c r="B283" t="s">
        <v>399</v>
      </c>
      <c r="C283">
        <v>206</v>
      </c>
      <c r="D283">
        <v>58890</v>
      </c>
      <c r="E283">
        <v>425</v>
      </c>
      <c r="F283">
        <v>200</v>
      </c>
      <c r="G283" s="14" t="s">
        <v>46</v>
      </c>
    </row>
    <row r="284" spans="1:7" x14ac:dyDescent="0.3">
      <c r="A284" s="14">
        <v>123</v>
      </c>
      <c r="B284" t="s">
        <v>400</v>
      </c>
      <c r="C284">
        <v>237</v>
      </c>
      <c r="D284">
        <v>89790</v>
      </c>
      <c r="E284">
        <v>520</v>
      </c>
      <c r="F284">
        <v>200</v>
      </c>
      <c r="G284" s="14" t="s">
        <v>254</v>
      </c>
    </row>
    <row r="285" spans="1:7" x14ac:dyDescent="0.3">
      <c r="A285" s="14">
        <v>77</v>
      </c>
      <c r="B285" t="s">
        <v>401</v>
      </c>
      <c r="C285">
        <v>223</v>
      </c>
      <c r="D285">
        <v>64581</v>
      </c>
      <c r="E285">
        <v>345</v>
      </c>
      <c r="F285">
        <v>145</v>
      </c>
      <c r="G285" s="14" t="s">
        <v>402</v>
      </c>
    </row>
    <row r="286" spans="1:7" x14ac:dyDescent="0.3">
      <c r="A286" s="14">
        <v>58</v>
      </c>
      <c r="B286" t="s">
        <v>403</v>
      </c>
      <c r="C286">
        <v>166</v>
      </c>
      <c r="D286">
        <v>39995</v>
      </c>
      <c r="E286">
        <v>350</v>
      </c>
      <c r="F286">
        <v>160</v>
      </c>
      <c r="G286" s="14" t="s">
        <v>66</v>
      </c>
    </row>
    <row r="287" spans="1:7" x14ac:dyDescent="0.3">
      <c r="A287" s="14">
        <v>77</v>
      </c>
      <c r="B287" t="s">
        <v>404</v>
      </c>
      <c r="C287">
        <v>169</v>
      </c>
      <c r="D287">
        <v>47595</v>
      </c>
      <c r="E287">
        <v>455</v>
      </c>
      <c r="F287">
        <v>160</v>
      </c>
      <c r="G287" s="14" t="s">
        <v>161</v>
      </c>
    </row>
    <row r="288" spans="1:7" x14ac:dyDescent="0.3">
      <c r="A288" s="14">
        <v>77</v>
      </c>
      <c r="B288" t="s">
        <v>405</v>
      </c>
      <c r="C288">
        <v>183</v>
      </c>
      <c r="D288">
        <v>53255</v>
      </c>
      <c r="E288">
        <v>420</v>
      </c>
      <c r="F288">
        <v>180</v>
      </c>
      <c r="G288" s="14" t="s">
        <v>22</v>
      </c>
    </row>
    <row r="289" spans="1:7" x14ac:dyDescent="0.3">
      <c r="A289" s="14">
        <v>77</v>
      </c>
      <c r="B289" t="s">
        <v>406</v>
      </c>
      <c r="C289">
        <v>177</v>
      </c>
      <c r="D289">
        <v>46335</v>
      </c>
      <c r="E289">
        <v>435</v>
      </c>
      <c r="F289">
        <v>180</v>
      </c>
      <c r="G289" s="14" t="s">
        <v>18</v>
      </c>
    </row>
    <row r="290" spans="1:7" x14ac:dyDescent="0.3">
      <c r="A290" s="14">
        <v>77</v>
      </c>
      <c r="B290" t="s">
        <v>407</v>
      </c>
      <c r="C290">
        <v>181</v>
      </c>
      <c r="D290">
        <v>49020</v>
      </c>
      <c r="E290">
        <v>425</v>
      </c>
      <c r="F290">
        <v>180</v>
      </c>
      <c r="G290" s="14" t="s">
        <v>20</v>
      </c>
    </row>
    <row r="291" spans="1:7" x14ac:dyDescent="0.3">
      <c r="A291" s="14">
        <v>52</v>
      </c>
      <c r="B291" t="s">
        <v>408</v>
      </c>
      <c r="C291">
        <v>182</v>
      </c>
      <c r="D291">
        <v>40335</v>
      </c>
      <c r="E291">
        <v>285</v>
      </c>
      <c r="F291">
        <v>160</v>
      </c>
      <c r="G291" s="14">
        <v>9</v>
      </c>
    </row>
    <row r="292" spans="1:7" x14ac:dyDescent="0.3">
      <c r="A292" s="14">
        <v>77</v>
      </c>
      <c r="B292" t="s">
        <v>409</v>
      </c>
      <c r="C292">
        <v>179</v>
      </c>
      <c r="D292">
        <v>56455</v>
      </c>
      <c r="E292">
        <v>430</v>
      </c>
      <c r="F292">
        <v>180</v>
      </c>
      <c r="G292" s="14" t="s">
        <v>46</v>
      </c>
    </row>
    <row r="293" spans="1:7" x14ac:dyDescent="0.3">
      <c r="A293" s="14">
        <v>77</v>
      </c>
      <c r="B293" t="s">
        <v>410</v>
      </c>
      <c r="C293">
        <v>169</v>
      </c>
      <c r="D293">
        <v>48970</v>
      </c>
      <c r="E293">
        <v>455</v>
      </c>
      <c r="F293">
        <v>180</v>
      </c>
      <c r="G293" s="14" t="s">
        <v>18</v>
      </c>
    </row>
    <row r="294" spans="1:7" x14ac:dyDescent="0.3">
      <c r="A294" s="14">
        <v>77</v>
      </c>
      <c r="B294" t="s">
        <v>411</v>
      </c>
      <c r="C294">
        <v>162</v>
      </c>
      <c r="D294">
        <v>56995</v>
      </c>
      <c r="E294">
        <v>475</v>
      </c>
      <c r="F294">
        <v>180</v>
      </c>
      <c r="G294" s="14" t="s">
        <v>254</v>
      </c>
    </row>
    <row r="295" spans="1:7" x14ac:dyDescent="0.3">
      <c r="A295" s="14">
        <v>66</v>
      </c>
      <c r="B295" t="s">
        <v>412</v>
      </c>
      <c r="C295">
        <v>186</v>
      </c>
      <c r="D295">
        <v>47500</v>
      </c>
      <c r="E295">
        <v>355</v>
      </c>
      <c r="F295">
        <v>180</v>
      </c>
      <c r="G295" s="14" t="s">
        <v>66</v>
      </c>
    </row>
    <row r="296" spans="1:7" x14ac:dyDescent="0.3">
      <c r="A296" s="14">
        <v>79</v>
      </c>
      <c r="B296" t="s">
        <v>413</v>
      </c>
      <c r="C296">
        <v>188</v>
      </c>
      <c r="D296">
        <v>54450</v>
      </c>
      <c r="E296">
        <v>420</v>
      </c>
      <c r="F296">
        <v>180</v>
      </c>
      <c r="G296" s="14" t="s">
        <v>66</v>
      </c>
    </row>
    <row r="297" spans="1:7" x14ac:dyDescent="0.3">
      <c r="A297" s="14">
        <v>79</v>
      </c>
      <c r="B297" t="s">
        <v>414</v>
      </c>
      <c r="C297">
        <v>198</v>
      </c>
      <c r="D297">
        <v>61400</v>
      </c>
      <c r="E297">
        <v>400</v>
      </c>
      <c r="F297">
        <v>180</v>
      </c>
      <c r="G297" s="14" t="s">
        <v>50</v>
      </c>
    </row>
    <row r="298" spans="1:7" x14ac:dyDescent="0.3">
      <c r="A298" s="14">
        <v>49</v>
      </c>
      <c r="B298" t="s">
        <v>415</v>
      </c>
      <c r="C298">
        <v>175</v>
      </c>
      <c r="D298">
        <v>36590</v>
      </c>
      <c r="E298">
        <v>280</v>
      </c>
      <c r="F298">
        <v>180</v>
      </c>
      <c r="G298" s="14" t="s">
        <v>37</v>
      </c>
    </row>
    <row r="299" spans="1:7" x14ac:dyDescent="0.3">
      <c r="A299" s="14">
        <v>64</v>
      </c>
      <c r="B299" t="s">
        <v>416</v>
      </c>
      <c r="C299">
        <v>173</v>
      </c>
      <c r="D299">
        <v>41790</v>
      </c>
      <c r="E299">
        <v>370</v>
      </c>
      <c r="F299">
        <v>180</v>
      </c>
      <c r="G299" s="14" t="s">
        <v>177</v>
      </c>
    </row>
    <row r="300" spans="1:7" x14ac:dyDescent="0.3">
      <c r="A300" s="14">
        <v>64</v>
      </c>
      <c r="B300" t="s">
        <v>417</v>
      </c>
      <c r="C300">
        <v>178</v>
      </c>
      <c r="D300">
        <v>48490</v>
      </c>
      <c r="E300">
        <v>360</v>
      </c>
      <c r="F300">
        <v>180</v>
      </c>
      <c r="G300" s="14" t="s">
        <v>418</v>
      </c>
    </row>
    <row r="301" spans="1:7" x14ac:dyDescent="0.3">
      <c r="A301" s="14">
        <v>107</v>
      </c>
      <c r="B301" t="s">
        <v>419</v>
      </c>
      <c r="C301">
        <v>230</v>
      </c>
      <c r="D301">
        <v>105550</v>
      </c>
      <c r="E301">
        <v>465</v>
      </c>
      <c r="F301">
        <v>180</v>
      </c>
      <c r="G301" s="14" t="s">
        <v>76</v>
      </c>
    </row>
    <row r="302" spans="1:7" x14ac:dyDescent="0.3">
      <c r="A302" s="14">
        <v>107</v>
      </c>
      <c r="B302" t="s">
        <v>420</v>
      </c>
      <c r="C302">
        <v>238</v>
      </c>
      <c r="D302">
        <v>110650</v>
      </c>
      <c r="E302">
        <v>450</v>
      </c>
      <c r="F302">
        <v>180</v>
      </c>
      <c r="G302" s="14" t="s">
        <v>136</v>
      </c>
    </row>
    <row r="303" spans="1:7" x14ac:dyDescent="0.3">
      <c r="A303" s="14">
        <v>66</v>
      </c>
      <c r="B303" t="s">
        <v>421</v>
      </c>
      <c r="C303">
        <v>191</v>
      </c>
      <c r="D303">
        <v>47500</v>
      </c>
      <c r="E303">
        <v>345</v>
      </c>
      <c r="F303">
        <v>180</v>
      </c>
      <c r="G303" s="14" t="s">
        <v>66</v>
      </c>
    </row>
    <row r="304" spans="1:7" x14ac:dyDescent="0.3">
      <c r="A304" s="14">
        <v>79</v>
      </c>
      <c r="B304" t="s">
        <v>422</v>
      </c>
      <c r="C304">
        <v>195</v>
      </c>
      <c r="D304">
        <v>53000</v>
      </c>
      <c r="E304">
        <v>405</v>
      </c>
      <c r="F304">
        <v>180</v>
      </c>
      <c r="G304" s="14" t="s">
        <v>66</v>
      </c>
    </row>
    <row r="305" spans="1:8" x14ac:dyDescent="0.3">
      <c r="A305" s="14">
        <v>79</v>
      </c>
      <c r="B305" t="s">
        <v>423</v>
      </c>
      <c r="C305">
        <v>203</v>
      </c>
      <c r="D305">
        <v>59950</v>
      </c>
      <c r="E305">
        <v>390</v>
      </c>
      <c r="F305">
        <v>180</v>
      </c>
      <c r="G305" s="14" t="s">
        <v>166</v>
      </c>
    </row>
    <row r="306" spans="1:8" x14ac:dyDescent="0.3">
      <c r="A306" s="14">
        <v>94</v>
      </c>
      <c r="B306" t="s">
        <v>424</v>
      </c>
      <c r="C306">
        <v>177</v>
      </c>
      <c r="D306">
        <v>60970</v>
      </c>
      <c r="E306">
        <v>530</v>
      </c>
      <c r="F306">
        <v>200</v>
      </c>
      <c r="G306" s="14" t="s">
        <v>425</v>
      </c>
    </row>
    <row r="307" spans="1:8" x14ac:dyDescent="0.3">
      <c r="A307" s="14">
        <v>94</v>
      </c>
      <c r="B307" t="s">
        <v>426</v>
      </c>
      <c r="C307">
        <v>186</v>
      </c>
      <c r="D307">
        <v>63970</v>
      </c>
      <c r="E307">
        <v>505</v>
      </c>
      <c r="F307">
        <v>200</v>
      </c>
      <c r="G307" s="14" t="s">
        <v>43</v>
      </c>
    </row>
    <row r="308" spans="1:8" x14ac:dyDescent="0.3">
      <c r="A308" s="14">
        <v>94</v>
      </c>
      <c r="B308" t="s">
        <v>427</v>
      </c>
      <c r="C308">
        <v>188</v>
      </c>
      <c r="D308">
        <v>68970</v>
      </c>
      <c r="E308">
        <v>500</v>
      </c>
      <c r="F308">
        <v>200</v>
      </c>
      <c r="G308" s="14" t="s">
        <v>43</v>
      </c>
    </row>
    <row r="309" spans="1:8" x14ac:dyDescent="0.3">
      <c r="A309" s="14">
        <v>64</v>
      </c>
      <c r="B309" t="s">
        <v>428</v>
      </c>
      <c r="C309">
        <v>178</v>
      </c>
      <c r="D309">
        <v>45970</v>
      </c>
      <c r="E309">
        <v>360</v>
      </c>
      <c r="F309">
        <v>180</v>
      </c>
      <c r="G309" s="14" t="s">
        <v>28</v>
      </c>
    </row>
    <row r="310" spans="1:8" x14ac:dyDescent="0.3">
      <c r="A310" s="14">
        <v>64</v>
      </c>
      <c r="B310" t="s">
        <v>429</v>
      </c>
      <c r="C310">
        <v>183</v>
      </c>
      <c r="D310">
        <v>50470</v>
      </c>
      <c r="E310">
        <v>350</v>
      </c>
      <c r="F310">
        <v>180</v>
      </c>
      <c r="G310" s="14" t="s">
        <v>43</v>
      </c>
    </row>
    <row r="314" spans="1:8" ht="18" x14ac:dyDescent="0.35">
      <c r="A314" s="15" t="s">
        <v>430</v>
      </c>
      <c r="B314" s="1" t="s">
        <v>431</v>
      </c>
      <c r="C314" s="1" t="s">
        <v>432</v>
      </c>
      <c r="D314" s="1" t="s">
        <v>433</v>
      </c>
      <c r="E314" s="1" t="s">
        <v>434</v>
      </c>
      <c r="F314" s="1" t="s">
        <v>435</v>
      </c>
      <c r="G314" s="15" t="s">
        <v>436</v>
      </c>
      <c r="H314" s="1" t="s">
        <v>437</v>
      </c>
    </row>
    <row r="315" spans="1:8" ht="18" x14ac:dyDescent="0.35">
      <c r="A315" s="16" t="s">
        <v>438</v>
      </c>
      <c r="B315" s="2">
        <f>AVERAGE(A2:A310)</f>
        <v>74.49132947976878</v>
      </c>
      <c r="C315" s="2">
        <f>MODE(A2:A310)</f>
        <v>77</v>
      </c>
      <c r="D315" s="2">
        <f>MEDIAN(A2:A310)</f>
        <v>74</v>
      </c>
      <c r="E315" s="2">
        <f>QUARTILE(A2:A310,1)</f>
        <v>64</v>
      </c>
      <c r="F315" s="2">
        <f>QUARTILE(A2:A310,3)</f>
        <v>89</v>
      </c>
      <c r="G315" s="16">
        <f>MIN(A2:A310)</f>
        <v>25</v>
      </c>
      <c r="H315" s="2">
        <f>MAX(A2:A310)</f>
        <v>123</v>
      </c>
    </row>
    <row r="316" spans="1:8" ht="18" x14ac:dyDescent="0.35">
      <c r="A316" s="17"/>
      <c r="B316" s="3"/>
      <c r="C316" s="3"/>
      <c r="D316" s="3"/>
      <c r="E316" s="3"/>
      <c r="F316" s="3"/>
      <c r="G316" s="17"/>
      <c r="H316" s="3"/>
    </row>
    <row r="317" spans="1:8" ht="18" x14ac:dyDescent="0.35">
      <c r="A317" s="18" t="s">
        <v>439</v>
      </c>
      <c r="B317" s="4" t="s">
        <v>431</v>
      </c>
      <c r="C317" s="4" t="s">
        <v>432</v>
      </c>
      <c r="D317" s="4" t="s">
        <v>433</v>
      </c>
      <c r="E317" s="4" t="s">
        <v>434</v>
      </c>
      <c r="F317" s="4" t="s">
        <v>435</v>
      </c>
      <c r="G317" s="18" t="s">
        <v>436</v>
      </c>
      <c r="H317" s="4" t="s">
        <v>437</v>
      </c>
    </row>
    <row r="318" spans="1:8" ht="18" x14ac:dyDescent="0.35">
      <c r="A318" s="19" t="s">
        <v>440</v>
      </c>
      <c r="B318" s="5">
        <f>AVERAGE(C2:C310)</f>
        <v>195.41423948220066</v>
      </c>
      <c r="C318" s="5">
        <f>MODE(C2:C310)</f>
        <v>257</v>
      </c>
      <c r="D318" s="5">
        <f>MEDIAN(C2:C310)</f>
        <v>187</v>
      </c>
      <c r="E318" s="5">
        <f>QUARTILE(C2:C310,1)</f>
        <v>171</v>
      </c>
      <c r="F318" s="5">
        <f>QUARTILE(C2:C310,3)</f>
        <v>209</v>
      </c>
      <c r="G318" s="19">
        <f>MIN(C2:C310)</f>
        <v>137</v>
      </c>
      <c r="H318" s="5">
        <f>MAX(C2:C310)</f>
        <v>295</v>
      </c>
    </row>
    <row r="319" spans="1:8" ht="18" x14ac:dyDescent="0.35">
      <c r="A319" s="17"/>
      <c r="B319" s="3"/>
      <c r="C319" s="3"/>
      <c r="D319" s="3"/>
      <c r="E319" s="3"/>
      <c r="F319" s="3"/>
      <c r="G319" s="17"/>
      <c r="H319" s="3"/>
    </row>
    <row r="320" spans="1:8" ht="18" x14ac:dyDescent="0.35">
      <c r="A320" s="20" t="s">
        <v>441</v>
      </c>
      <c r="B320" s="6" t="s">
        <v>431</v>
      </c>
      <c r="C320" s="6" t="s">
        <v>432</v>
      </c>
      <c r="D320" s="6" t="s">
        <v>433</v>
      </c>
      <c r="E320" s="6" t="s">
        <v>434</v>
      </c>
      <c r="F320" s="6" t="s">
        <v>435</v>
      </c>
      <c r="G320" s="20" t="s">
        <v>436</v>
      </c>
      <c r="H320" s="6" t="s">
        <v>437</v>
      </c>
    </row>
    <row r="321" spans="1:8" ht="18" x14ac:dyDescent="0.35">
      <c r="A321" s="21" t="s">
        <v>442</v>
      </c>
      <c r="B321" s="7">
        <f>AVERAGE(D2:D310)</f>
        <v>67264.284789644007</v>
      </c>
      <c r="C321" s="7">
        <f>MODE(D2:D310)</f>
        <v>37990</v>
      </c>
      <c r="D321" s="7">
        <f>MEDIAN(D2:D310)</f>
        <v>56942</v>
      </c>
      <c r="E321" s="7">
        <f>QUARTILE(D2:D310,1)</f>
        <v>45690</v>
      </c>
      <c r="F321" s="7">
        <f>QUARTILE(D2:D310,3)</f>
        <v>73100</v>
      </c>
      <c r="G321" s="21">
        <f>MIN(D2:D310)</f>
        <v>22550</v>
      </c>
      <c r="H321" s="7">
        <f>MAX(D2:D310)</f>
        <v>218000</v>
      </c>
    </row>
    <row r="322" spans="1:8" ht="18" x14ac:dyDescent="0.35">
      <c r="A322" s="17"/>
      <c r="B322" s="3"/>
      <c r="C322" s="3"/>
      <c r="D322" s="3"/>
      <c r="E322" s="3"/>
      <c r="F322" s="3"/>
      <c r="G322" s="17"/>
      <c r="H322" s="3"/>
    </row>
    <row r="323" spans="1:8" ht="18" x14ac:dyDescent="0.35">
      <c r="A323" s="22" t="s">
        <v>4</v>
      </c>
      <c r="B323" s="8" t="s">
        <v>431</v>
      </c>
      <c r="C323" s="8" t="s">
        <v>432</v>
      </c>
      <c r="D323" s="8" t="s">
        <v>433</v>
      </c>
      <c r="E323" s="8" t="s">
        <v>434</v>
      </c>
      <c r="F323" s="8" t="s">
        <v>435</v>
      </c>
      <c r="G323" s="22" t="s">
        <v>436</v>
      </c>
      <c r="H323" s="8" t="s">
        <v>437</v>
      </c>
    </row>
    <row r="324" spans="1:8" ht="18" x14ac:dyDescent="0.35">
      <c r="A324" s="23" t="s">
        <v>443</v>
      </c>
      <c r="B324" s="9">
        <f>AVERAGE(E2:E310)</f>
        <v>369.126213592233</v>
      </c>
      <c r="C324" s="9">
        <f>MODE(E2:E310)</f>
        <v>260</v>
      </c>
      <c r="D324" s="9">
        <f>MEDIAN(E2:E310)</f>
        <v>380</v>
      </c>
      <c r="E324" s="9">
        <f>QUARTILE(E2:E310,1)</f>
        <v>295</v>
      </c>
      <c r="F324" s="9">
        <f>QUARTILE(E5:E313,3)</f>
        <v>448.75</v>
      </c>
      <c r="G324" s="23">
        <f>MIN(E2:E310)</f>
        <v>135</v>
      </c>
      <c r="H324" s="9">
        <f>MAX(E2:E310)</f>
        <v>685</v>
      </c>
    </row>
    <row r="325" spans="1:8" ht="18" x14ac:dyDescent="0.35">
      <c r="A325" s="17"/>
      <c r="B325" s="3"/>
      <c r="C325" s="3"/>
      <c r="D325" s="3"/>
      <c r="E325" s="3"/>
      <c r="F325" s="3"/>
      <c r="G325" s="17"/>
      <c r="H325" s="3"/>
    </row>
    <row r="326" spans="1:8" ht="18" x14ac:dyDescent="0.35">
      <c r="A326" s="24" t="s">
        <v>444</v>
      </c>
      <c r="B326" s="10" t="s">
        <v>431</v>
      </c>
      <c r="C326" s="10" t="s">
        <v>432</v>
      </c>
      <c r="D326" s="10" t="s">
        <v>433</v>
      </c>
      <c r="E326" s="10" t="s">
        <v>434</v>
      </c>
      <c r="F326" s="10" t="s">
        <v>435</v>
      </c>
      <c r="G326" s="24" t="s">
        <v>436</v>
      </c>
      <c r="H326" s="10" t="s">
        <v>437</v>
      </c>
    </row>
    <row r="327" spans="1:8" ht="18" x14ac:dyDescent="0.35">
      <c r="A327" s="25" t="s">
        <v>445</v>
      </c>
      <c r="B327" s="11">
        <f>AVERAGE(F2:F310)</f>
        <v>181.1294498381877</v>
      </c>
      <c r="C327" s="11">
        <f>MODE(F2:F310)</f>
        <v>180</v>
      </c>
      <c r="D327" s="11">
        <f>MEDIAN(F2:F310)</f>
        <v>180</v>
      </c>
      <c r="E327" s="11">
        <f>QUARTILE(F2:F310,1)</f>
        <v>155</v>
      </c>
      <c r="F327" s="11">
        <f>QUARTILE(F2:F310,3)</f>
        <v>200</v>
      </c>
      <c r="G327" s="25">
        <f>MIN(F2:F310)</f>
        <v>125</v>
      </c>
      <c r="H327" s="11">
        <f>MAX(F2:F310)</f>
        <v>282</v>
      </c>
    </row>
    <row r="328" spans="1:8" ht="18" x14ac:dyDescent="0.35">
      <c r="A328" s="17"/>
      <c r="B328" s="3"/>
      <c r="C328" s="3"/>
      <c r="D328" s="3"/>
      <c r="E328" s="3"/>
      <c r="F328" s="3"/>
      <c r="G328" s="17"/>
      <c r="H328" s="3"/>
    </row>
    <row r="329" spans="1:8" ht="18" x14ac:dyDescent="0.35">
      <c r="A329" s="26" t="s">
        <v>446</v>
      </c>
      <c r="B329" s="12" t="s">
        <v>431</v>
      </c>
      <c r="C329" s="12" t="s">
        <v>432</v>
      </c>
      <c r="D329" s="12" t="s">
        <v>433</v>
      </c>
      <c r="E329" s="12" t="s">
        <v>434</v>
      </c>
      <c r="F329" s="12" t="s">
        <v>435</v>
      </c>
      <c r="G329" s="26" t="s">
        <v>436</v>
      </c>
      <c r="H329" s="12" t="s">
        <v>437</v>
      </c>
    </row>
    <row r="330" spans="1:8" ht="18" x14ac:dyDescent="0.35">
      <c r="A330" s="27" t="s">
        <v>447</v>
      </c>
      <c r="B330" s="13">
        <f>AVERAGE(G2:G310)</f>
        <v>7.64</v>
      </c>
      <c r="C330" s="13">
        <f>MODE(G2:G310)</f>
        <v>9</v>
      </c>
      <c r="D330" s="13">
        <f>MEDIAN(G2:G310)</f>
        <v>7.5</v>
      </c>
      <c r="E330" s="13">
        <f>QUARTILE(G2:G310,1)</f>
        <v>6</v>
      </c>
      <c r="F330" s="13">
        <f>QUARTILE(G2:G310,3)</f>
        <v>9</v>
      </c>
      <c r="G330" s="27">
        <f>MIN(G2:G310)</f>
        <v>3</v>
      </c>
      <c r="H330" s="13">
        <f>MAX(G2:G310)</f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EV_cars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Epicode</dc:creator>
  <cp:lastModifiedBy>Epicode</cp:lastModifiedBy>
  <dcterms:created xsi:type="dcterms:W3CDTF">2023-12-12T08:19:18Z</dcterms:created>
  <dcterms:modified xsi:type="dcterms:W3CDTF">2023-12-12T15:19:40Z</dcterms:modified>
</cp:coreProperties>
</file>