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ocuments\Hamza\Computer Science 4\Semester 2\Data Communication\21223241_DataComm_As1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7" i="1" l="1"/>
  <c r="M18" i="1"/>
  <c r="M19" i="1"/>
  <c r="M26" i="1"/>
  <c r="M27" i="1"/>
  <c r="M28" i="1"/>
  <c r="M35" i="1"/>
  <c r="M36" i="1"/>
  <c r="M37" i="1"/>
  <c r="M43" i="1"/>
  <c r="M44" i="1"/>
  <c r="M45" i="1"/>
  <c r="M51" i="1"/>
  <c r="M52" i="1"/>
  <c r="M53" i="1"/>
  <c r="M10" i="1"/>
  <c r="M11" i="1"/>
  <c r="M9" i="1"/>
  <c r="C63" i="1" l="1"/>
  <c r="L53" i="1"/>
  <c r="B63" i="1"/>
  <c r="L52" i="1"/>
  <c r="C62" i="1"/>
  <c r="L45" i="1"/>
  <c r="B62" i="1"/>
  <c r="L44" i="1"/>
  <c r="C61" i="1"/>
  <c r="L37" i="1"/>
  <c r="B61" i="1"/>
  <c r="L36" i="1"/>
  <c r="C60" i="1"/>
  <c r="L28" i="1"/>
  <c r="B60" i="1"/>
  <c r="L27" i="1"/>
  <c r="C59" i="1"/>
  <c r="L19" i="1"/>
  <c r="B59" i="1"/>
  <c r="L18" i="1"/>
  <c r="C58" i="1"/>
  <c r="L11" i="1"/>
  <c r="B58" i="1"/>
  <c r="L10" i="1"/>
  <c r="L51" i="1"/>
  <c r="L43" i="1"/>
  <c r="L35" i="1"/>
  <c r="L26" i="1" l="1"/>
  <c r="L17" i="1" l="1"/>
  <c r="L9" i="1"/>
</calcChain>
</file>

<file path=xl/sharedStrings.xml><?xml version="1.0" encoding="utf-8"?>
<sst xmlns="http://schemas.openxmlformats.org/spreadsheetml/2006/main" count="133" uniqueCount="37">
  <si>
    <t>UWL Wifi Speed Test</t>
  </si>
  <si>
    <t xml:space="preserve">Time </t>
  </si>
  <si>
    <t>Test1</t>
  </si>
  <si>
    <t>Test2</t>
  </si>
  <si>
    <t>Test3</t>
  </si>
  <si>
    <t>Test4</t>
  </si>
  <si>
    <t>Test5</t>
  </si>
  <si>
    <t>Test6</t>
  </si>
  <si>
    <t>Test7</t>
  </si>
  <si>
    <t>Test8</t>
  </si>
  <si>
    <t>Test9</t>
  </si>
  <si>
    <t>Test10</t>
  </si>
  <si>
    <t>Mean Value</t>
  </si>
  <si>
    <t>Ping (ms)</t>
  </si>
  <si>
    <t>Download (mbps)</t>
  </si>
  <si>
    <t>Upload (mbps)</t>
  </si>
  <si>
    <t>*Tests completed on Speedtest.net</t>
  </si>
  <si>
    <t>UWL Wired Network Speed Test</t>
  </si>
  <si>
    <t>Server: Douglas</t>
  </si>
  <si>
    <t>Server: Liverpool</t>
  </si>
  <si>
    <t>Server: London</t>
  </si>
  <si>
    <t>Virgin Media Wifi Speed test</t>
  </si>
  <si>
    <t xml:space="preserve">*Tests Completed with Speedtest.net </t>
  </si>
  <si>
    <t>Virgin Media Wired Speed test</t>
  </si>
  <si>
    <t>TalkTalk Wifi</t>
  </si>
  <si>
    <t>Averages</t>
  </si>
  <si>
    <t>UWL Wifi</t>
  </si>
  <si>
    <t>UWL Wired</t>
  </si>
  <si>
    <t>Virgin Wifi</t>
  </si>
  <si>
    <t>Virgin Wired</t>
  </si>
  <si>
    <t>TalkTalk Wired</t>
  </si>
  <si>
    <t>Internet Test</t>
  </si>
  <si>
    <t>Standard Deviation</t>
  </si>
  <si>
    <t>Hamza Bhatti (21223241)</t>
  </si>
  <si>
    <t>Data Communications Assignment 1, Element 1: Speed Tests</t>
  </si>
  <si>
    <t>The following spreadsheet displays results found when testing various internets. A bar chart is presented displaying the averages from the results.</t>
  </si>
  <si>
    <t>Item Being Tested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</si>
</sst>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20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horizontal="left"/>
    </xf>
    <xf numFmtId="2" fontId="0" fillId="0" borderId="0" xfId="0" applyNumberFormat="1"/>
    <xf numFmtId="0" fontId="0" fillId="0" borderId="0" xfId="0" applyFont="1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center"/>
    </xf>
  </cellXfs>
  <cellStyles count="1">
    <cellStyle name="Normal" xfId="0" builtinId="0"/>
  </cellStyles>
  <dxfs count="75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ont>
        <b val="0"/>
      </font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Bar</a:t>
            </a:r>
            <a:r>
              <a:rPr lang="en-GB" baseline="0"/>
              <a:t> chart displaying average throughput of different ISPs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5780839895013126E-2"/>
          <c:y val="0.16511961491030722"/>
          <c:w val="0.74396149414250046"/>
          <c:h val="0.6995290138806999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Sheet1!$B$57</c:f>
              <c:strCache>
                <c:ptCount val="1"/>
                <c:pt idx="0">
                  <c:v>Download (mbps)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Sheet1!$A$58:$A$63</c:f>
              <c:strCache>
                <c:ptCount val="6"/>
                <c:pt idx="0">
                  <c:v>UWL Wifi</c:v>
                </c:pt>
                <c:pt idx="1">
                  <c:v>UWL Wired</c:v>
                </c:pt>
                <c:pt idx="2">
                  <c:v>Virgin Wifi</c:v>
                </c:pt>
                <c:pt idx="3">
                  <c:v>Virgin Wired</c:v>
                </c:pt>
                <c:pt idx="4">
                  <c:v>TalkTalk Wifi</c:v>
                </c:pt>
                <c:pt idx="5">
                  <c:v>TalkTalk Wired</c:v>
                </c:pt>
              </c:strCache>
            </c:strRef>
          </c:cat>
          <c:val>
            <c:numRef>
              <c:f>Sheet1!$B$58:$B$63</c:f>
              <c:numCache>
                <c:formatCode>0.00</c:formatCode>
                <c:ptCount val="6"/>
                <c:pt idx="0">
                  <c:v>6.1050000000000004</c:v>
                </c:pt>
                <c:pt idx="1">
                  <c:v>93.099000000000018</c:v>
                </c:pt>
                <c:pt idx="2">
                  <c:v>30.635000000000002</c:v>
                </c:pt>
                <c:pt idx="3">
                  <c:v>31.157</c:v>
                </c:pt>
                <c:pt idx="4">
                  <c:v>7.0030000000000001</c:v>
                </c:pt>
                <c:pt idx="5">
                  <c:v>7.0030000000000001</c:v>
                </c:pt>
              </c:numCache>
            </c:numRef>
          </c:val>
        </c:ser>
        <c:ser>
          <c:idx val="1"/>
          <c:order val="1"/>
          <c:tx>
            <c:strRef>
              <c:f>Sheet1!$C$57</c:f>
              <c:strCache>
                <c:ptCount val="1"/>
                <c:pt idx="0">
                  <c:v>Upload (mbps)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Sheet1!$A$58:$A$63</c:f>
              <c:strCache>
                <c:ptCount val="6"/>
                <c:pt idx="0">
                  <c:v>UWL Wifi</c:v>
                </c:pt>
                <c:pt idx="1">
                  <c:v>UWL Wired</c:v>
                </c:pt>
                <c:pt idx="2">
                  <c:v>Virgin Wifi</c:v>
                </c:pt>
                <c:pt idx="3">
                  <c:v>Virgin Wired</c:v>
                </c:pt>
                <c:pt idx="4">
                  <c:v>TalkTalk Wifi</c:v>
                </c:pt>
                <c:pt idx="5">
                  <c:v>TalkTalk Wired</c:v>
                </c:pt>
              </c:strCache>
            </c:strRef>
          </c:cat>
          <c:val>
            <c:numRef>
              <c:f>Sheet1!$C$58:$C$63</c:f>
              <c:numCache>
                <c:formatCode>0.00</c:formatCode>
                <c:ptCount val="6"/>
                <c:pt idx="0">
                  <c:v>3.4859999999999998</c:v>
                </c:pt>
                <c:pt idx="1">
                  <c:v>94.883999999999986</c:v>
                </c:pt>
                <c:pt idx="2">
                  <c:v>2.0109999999999997</c:v>
                </c:pt>
                <c:pt idx="3">
                  <c:v>1.9929999999999999</c:v>
                </c:pt>
                <c:pt idx="4">
                  <c:v>0.625</c:v>
                </c:pt>
                <c:pt idx="5">
                  <c:v>0.625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62566048"/>
        <c:axId val="1162556256"/>
      </c:barChart>
      <c:catAx>
        <c:axId val="1162566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Internets</a:t>
                </a:r>
                <a:r>
                  <a:rPr lang="en-GB" baseline="0"/>
                  <a:t> Tested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556256"/>
        <c:crosses val="autoZero"/>
        <c:auto val="1"/>
        <c:lblAlgn val="ctr"/>
        <c:lblOffset val="100"/>
        <c:noMultiLvlLbl val="0"/>
      </c:catAx>
      <c:valAx>
        <c:axId val="116255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Megabytes Per</a:t>
                </a:r>
                <a:r>
                  <a:rPr lang="en-GB" baseline="0"/>
                  <a:t> Second (mbps)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566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567729338710706"/>
          <c:y val="0.4295263006977858"/>
          <c:w val="0.16432270661289289"/>
          <c:h val="0.150251442649132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609599</xdr:colOff>
      <xdr:row>56</xdr:row>
      <xdr:rowOff>4761</xdr:rowOff>
    </xdr:from>
    <xdr:to>
      <xdr:col>14</xdr:col>
      <xdr:colOff>9524</xdr:colOff>
      <xdr:row>71</xdr:row>
      <xdr:rowOff>180974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5" name="Table5" displayName="Table5" ref="A7:M11" totalsRowShown="0">
  <autoFilter ref="A7:M11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</autoFilter>
  <tableColumns count="13">
    <tableColumn id="1" name="Item Being Tested"/>
    <tableColumn id="2" name="Test1" dataDxfId="74"/>
    <tableColumn id="3" name="Test2" dataDxfId="73"/>
    <tableColumn id="4" name="Test3" dataDxfId="72"/>
    <tableColumn id="5" name="Test4" dataDxfId="71"/>
    <tableColumn id="6" name="Test5" dataDxfId="70"/>
    <tableColumn id="7" name="Test6" dataDxfId="69"/>
    <tableColumn id="8" name="Test7" dataDxfId="68"/>
    <tableColumn id="9" name="Test8" dataDxfId="67"/>
    <tableColumn id="10" name="Test9" dataDxfId="66"/>
    <tableColumn id="11" name="Test10" dataDxfId="65"/>
    <tableColumn id="12" name="Mean Value" dataDxfId="64">
      <calculatedColumnFormula>AVERAGE(B8:K8)</calculatedColumnFormula>
    </tableColumn>
    <tableColumn id="13" name="Standard Deviation" dataDxfId="63">
      <calculatedColumnFormula>STDEV(B8:K8)</calculatedColumnFormula>
    </tableColumn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id="6" name="Table6" displayName="Table6" ref="A15:M19" totalsRowShown="0">
  <autoFilter ref="A15:M19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</autoFilter>
  <tableColumns count="13">
    <tableColumn id="1" name="Item Being Tested"/>
    <tableColumn id="2" name="Test1" dataDxfId="62"/>
    <tableColumn id="3" name="Test2" dataDxfId="61"/>
    <tableColumn id="4" name="Test3" dataDxfId="60"/>
    <tableColumn id="5" name="Test4" dataDxfId="59"/>
    <tableColumn id="6" name="Test5" dataDxfId="58"/>
    <tableColumn id="7" name="Test6" dataDxfId="57"/>
    <tableColumn id="8" name="Test7" dataDxfId="56"/>
    <tableColumn id="9" name="Test8" dataDxfId="55"/>
    <tableColumn id="10" name="Test9" dataDxfId="54"/>
    <tableColumn id="11" name="Test10" dataDxfId="53"/>
    <tableColumn id="12" name="Mean Value" dataDxfId="52">
      <calculatedColumnFormula>AVERAGE(B16:K16)</calculatedColumnFormula>
    </tableColumn>
    <tableColumn id="13" name="Standard Deviation" dataDxfId="51">
      <calculatedColumnFormula>STDEV(B16:K16)</calculatedColumnFormula>
    </tableColumn>
  </tableColumns>
  <tableStyleInfo name="TableStyleLight13" showFirstColumn="0" showLastColumn="0" showRowStripes="1" showColumnStripes="0"/>
</table>
</file>

<file path=xl/tables/table3.xml><?xml version="1.0" encoding="utf-8"?>
<table xmlns="http://schemas.openxmlformats.org/spreadsheetml/2006/main" id="7" name="Table7" displayName="Table7" ref="A24:M28" totalsRowShown="0" headerRowDxfId="50">
  <autoFilter ref="A24:M28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</autoFilter>
  <tableColumns count="13">
    <tableColumn id="1" name="Item Being Tested"/>
    <tableColumn id="2" name="Test1" dataDxfId="49"/>
    <tableColumn id="3" name="Test2" dataDxfId="48"/>
    <tableColumn id="4" name="Test3" dataDxfId="47"/>
    <tableColumn id="5" name="Test4" dataDxfId="46"/>
    <tableColumn id="6" name="Test5" dataDxfId="45"/>
    <tableColumn id="7" name="Test6" dataDxfId="44"/>
    <tableColumn id="8" name="Test7" dataDxfId="43"/>
    <tableColumn id="9" name="Test8" dataDxfId="42"/>
    <tableColumn id="10" name="Test9" dataDxfId="41"/>
    <tableColumn id="11" name="Test10" dataDxfId="40"/>
    <tableColumn id="12" name="Mean Value" dataDxfId="39">
      <calculatedColumnFormula>AVERAGE(B25:K25)</calculatedColumnFormula>
    </tableColumn>
    <tableColumn id="13" name="Standard Deviation" dataDxfId="38">
      <calculatedColumnFormula>STDEV(B25:K25)</calculatedColumnFormula>
    </tableColumn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id="8" name="Table8" displayName="Table8" ref="A33:M37" totalsRowShown="0">
  <autoFilter ref="A33:M37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</autoFilter>
  <tableColumns count="13">
    <tableColumn id="1" name="Item Being Tested"/>
    <tableColumn id="2" name="Test1" dataDxfId="37"/>
    <tableColumn id="3" name="Test2" dataDxfId="36"/>
    <tableColumn id="4" name="Test3" dataDxfId="35"/>
    <tableColumn id="5" name="Test4" dataDxfId="34"/>
    <tableColumn id="6" name="Test5" dataDxfId="33"/>
    <tableColumn id="7" name="Test6" dataDxfId="32"/>
    <tableColumn id="8" name="Test7" dataDxfId="31"/>
    <tableColumn id="9" name="Test8" dataDxfId="30"/>
    <tableColumn id="10" name="Test9" dataDxfId="29"/>
    <tableColumn id="11" name="Test10" dataDxfId="28"/>
    <tableColumn id="12" name="Mean Value" dataDxfId="27">
      <calculatedColumnFormula>AVERAGE(B34:K34)</calculatedColumnFormula>
    </tableColumn>
    <tableColumn id="13" name="Standard Deviation" dataDxfId="26">
      <calculatedColumnFormula>STDEV(B34:K34)</calculatedColumnFormula>
    </tableColumn>
  </tableColumns>
  <tableStyleInfo name="TableStyleLight10" showFirstColumn="0" showLastColumn="0" showRowStripes="1" showColumnStripes="0"/>
</table>
</file>

<file path=xl/tables/table5.xml><?xml version="1.0" encoding="utf-8"?>
<table xmlns="http://schemas.openxmlformats.org/spreadsheetml/2006/main" id="9" name="Table9" displayName="Table9" ref="A41:M45" totalsRowShown="0">
  <autoFilter ref="A41:M45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</autoFilter>
  <tableColumns count="13">
    <tableColumn id="1" name="Item Being Tested"/>
    <tableColumn id="2" name="Test1" dataDxfId="25"/>
    <tableColumn id="3" name="Test2" dataDxfId="24"/>
    <tableColumn id="4" name="Test3" dataDxfId="23"/>
    <tableColumn id="5" name="Test4" dataDxfId="22"/>
    <tableColumn id="6" name="Test5" dataDxfId="21"/>
    <tableColumn id="7" name="Test6" dataDxfId="20"/>
    <tableColumn id="8" name="Test7" dataDxfId="19"/>
    <tableColumn id="9" name="Test8" dataDxfId="18"/>
    <tableColumn id="10" name="Test9" dataDxfId="17"/>
    <tableColumn id="11" name="Test10" dataDxfId="16"/>
    <tableColumn id="12" name="Mean Value" dataDxfId="15">
      <calculatedColumnFormula>AVERAGE(B42:K42)</calculatedColumnFormula>
    </tableColumn>
    <tableColumn id="13" name="Standard Deviation" dataDxfId="14">
      <calculatedColumnFormula>STDEV(B42:K42)</calculatedColumnFormula>
    </tableColumn>
  </tableColumns>
  <tableStyleInfo name="TableStyleLight14" showFirstColumn="0" showLastColumn="0" showRowStripes="1" showColumnStripes="0"/>
</table>
</file>

<file path=xl/tables/table6.xml><?xml version="1.0" encoding="utf-8"?>
<table xmlns="http://schemas.openxmlformats.org/spreadsheetml/2006/main" id="10" name="Table10" displayName="Table10" ref="A49:M53" totalsRowShown="0">
  <autoFilter ref="A49:M53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</autoFilter>
  <tableColumns count="13">
    <tableColumn id="1" name="Item Being Tested"/>
    <tableColumn id="2" name="Test1" dataDxfId="13"/>
    <tableColumn id="3" name="Test2" dataDxfId="12"/>
    <tableColumn id="4" name="Test3" dataDxfId="11"/>
    <tableColumn id="5" name="Test4" dataDxfId="10"/>
    <tableColumn id="6" name="Test5" dataDxfId="9"/>
    <tableColumn id="7" name="Test6" dataDxfId="8"/>
    <tableColumn id="8" name="Test7" dataDxfId="7"/>
    <tableColumn id="9" name="Test8" dataDxfId="6"/>
    <tableColumn id="10" name="Test9" dataDxfId="5"/>
    <tableColumn id="11" name="Test10" dataDxfId="4"/>
    <tableColumn id="12" name="Mean Value" dataDxfId="3">
      <calculatedColumnFormula>AVERAGE(B50:K50)</calculatedColumnFormula>
    </tableColumn>
    <tableColumn id="13" name="Standard Deviation" dataDxfId="2">
      <calculatedColumnFormula>STDEV(B50:K50)</calculatedColumnFormula>
    </tableColumn>
  </tableColumns>
  <tableStyleInfo name="TableStyleLight14" showFirstColumn="0" showLastColumn="0" showRowStripes="1" showColumnStripes="0"/>
</table>
</file>

<file path=xl/tables/table7.xml><?xml version="1.0" encoding="utf-8"?>
<table xmlns="http://schemas.openxmlformats.org/spreadsheetml/2006/main" id="11" name="Table11" displayName="Table11" ref="A57:C63" totalsRowShown="0">
  <autoFilter ref="A57:C63">
    <filterColumn colId="0" hiddenButton="1"/>
    <filterColumn colId="1" hiddenButton="1"/>
    <filterColumn colId="2" hiddenButton="1"/>
  </autoFilter>
  <tableColumns count="3">
    <tableColumn id="1" name="Internet Test"/>
    <tableColumn id="2" name="Download (mbps)" dataDxfId="1"/>
    <tableColumn id="3" name="Upload (mbps)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3"/>
  <sheetViews>
    <sheetView tabSelected="1" workbookViewId="0">
      <selection activeCell="D6" sqref="D6"/>
    </sheetView>
  </sheetViews>
  <sheetFormatPr defaultRowHeight="15" x14ac:dyDescent="0.25"/>
  <cols>
    <col min="1" max="1" width="19.140625" customWidth="1"/>
    <col min="2" max="2" width="18.85546875" customWidth="1"/>
    <col min="3" max="3" width="14.28515625" bestFit="1" customWidth="1"/>
    <col min="12" max="12" width="13.85546875" customWidth="1"/>
    <col min="13" max="13" width="20" customWidth="1"/>
  </cols>
  <sheetData>
    <row r="1" spans="1:15" x14ac:dyDescent="0.25">
      <c r="A1" s="11" t="s">
        <v>33</v>
      </c>
      <c r="B1" s="11"/>
      <c r="C1" s="4"/>
      <c r="D1" s="4"/>
      <c r="E1" s="4"/>
    </row>
    <row r="2" spans="1:15" x14ac:dyDescent="0.25">
      <c r="A2" s="11" t="s">
        <v>34</v>
      </c>
      <c r="B2" s="11"/>
      <c r="C2" s="11"/>
      <c r="D2" s="11"/>
      <c r="E2" s="4"/>
    </row>
    <row r="3" spans="1:15" x14ac:dyDescent="0.25">
      <c r="A3" s="5"/>
      <c r="B3" s="5"/>
      <c r="C3" s="5"/>
      <c r="D3" s="5"/>
      <c r="E3" s="4"/>
    </row>
    <row r="4" spans="1:15" x14ac:dyDescent="0.25">
      <c r="A4" s="11" t="s">
        <v>35</v>
      </c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4"/>
      <c r="N4" s="4"/>
      <c r="O4" s="4"/>
    </row>
    <row r="6" spans="1:15" x14ac:dyDescent="0.25">
      <c r="A6" s="12" t="s">
        <v>0</v>
      </c>
      <c r="B6" s="12"/>
      <c r="C6" s="4"/>
    </row>
    <row r="7" spans="1:15" x14ac:dyDescent="0.25">
      <c r="A7" t="s">
        <v>36</v>
      </c>
      <c r="B7" t="s">
        <v>2</v>
      </c>
      <c r="C7" t="s">
        <v>3</v>
      </c>
      <c r="D7" t="s">
        <v>4</v>
      </c>
      <c r="E7" t="s">
        <v>5</v>
      </c>
      <c r="F7" t="s">
        <v>6</v>
      </c>
      <c r="G7" t="s">
        <v>7</v>
      </c>
      <c r="H7" t="s">
        <v>8</v>
      </c>
      <c r="I7" t="s">
        <v>9</v>
      </c>
      <c r="J7" t="s">
        <v>10</v>
      </c>
      <c r="K7" t="s">
        <v>11</v>
      </c>
      <c r="L7" t="s">
        <v>12</v>
      </c>
      <c r="M7" t="s">
        <v>32</v>
      </c>
    </row>
    <row r="8" spans="1:15" x14ac:dyDescent="0.25">
      <c r="A8" t="s">
        <v>1</v>
      </c>
      <c r="B8" s="2">
        <v>0.4152777777777778</v>
      </c>
      <c r="C8" s="2">
        <v>0.41597222222222219</v>
      </c>
      <c r="D8" s="2">
        <v>0.41666666666666669</v>
      </c>
      <c r="E8" s="2">
        <v>0.41736111111111113</v>
      </c>
      <c r="F8" s="2">
        <v>0.41805555555555557</v>
      </c>
      <c r="G8" s="2">
        <v>0.41875000000000001</v>
      </c>
      <c r="H8" s="2">
        <v>0.41944444444444445</v>
      </c>
      <c r="I8" s="2">
        <v>0.4201388888888889</v>
      </c>
      <c r="J8" s="2">
        <v>0.42083333333333334</v>
      </c>
      <c r="K8" s="2">
        <v>0.42152777777777778</v>
      </c>
    </row>
    <row r="9" spans="1:15" x14ac:dyDescent="0.25">
      <c r="A9" t="s">
        <v>13</v>
      </c>
      <c r="B9" s="6">
        <v>16</v>
      </c>
      <c r="C9" s="6">
        <v>17</v>
      </c>
      <c r="D9" s="6">
        <v>18</v>
      </c>
      <c r="E9" s="6">
        <v>16</v>
      </c>
      <c r="F9" s="6">
        <v>18</v>
      </c>
      <c r="G9" s="6">
        <v>17</v>
      </c>
      <c r="H9" s="6">
        <v>18</v>
      </c>
      <c r="I9" s="6">
        <v>19</v>
      </c>
      <c r="J9" s="6">
        <v>17</v>
      </c>
      <c r="K9" s="6">
        <v>15</v>
      </c>
      <c r="L9" s="6">
        <f>AVERAGE(B9:K9)</f>
        <v>17.100000000000001</v>
      </c>
      <c r="M9" s="6">
        <f>STDEV(B9:K9)</f>
        <v>1.1972189997378646</v>
      </c>
    </row>
    <row r="10" spans="1:15" x14ac:dyDescent="0.25">
      <c r="A10" t="s">
        <v>14</v>
      </c>
      <c r="B10" s="6">
        <v>6.1</v>
      </c>
      <c r="C10" s="6">
        <v>4</v>
      </c>
      <c r="D10" s="6">
        <v>4.5999999999999996</v>
      </c>
      <c r="E10" s="6">
        <v>6.64</v>
      </c>
      <c r="F10" s="6">
        <v>6.61</v>
      </c>
      <c r="G10" s="6">
        <v>5.88</v>
      </c>
      <c r="H10" s="6">
        <v>7.48</v>
      </c>
      <c r="I10" s="6">
        <v>6.76</v>
      </c>
      <c r="J10" s="6">
        <v>5.95</v>
      </c>
      <c r="K10" s="6">
        <v>7.03</v>
      </c>
      <c r="L10" s="6">
        <f>AVERAGE(B10:K10)</f>
        <v>6.1050000000000004</v>
      </c>
      <c r="M10" s="6">
        <f t="shared" ref="M10:M53" si="0">STDEV(B10:K10)</f>
        <v>1.0794674612974686</v>
      </c>
    </row>
    <row r="11" spans="1:15" x14ac:dyDescent="0.25">
      <c r="A11" t="s">
        <v>15</v>
      </c>
      <c r="B11" s="6">
        <v>3.13</v>
      </c>
      <c r="C11" s="6">
        <v>1.92</v>
      </c>
      <c r="D11" s="6">
        <v>2.54</v>
      </c>
      <c r="E11" s="6">
        <v>4.8099999999999996</v>
      </c>
      <c r="F11" s="6">
        <v>3.56</v>
      </c>
      <c r="G11" s="6">
        <v>4.5199999999999996</v>
      </c>
      <c r="H11" s="6">
        <v>3.59</v>
      </c>
      <c r="I11" s="6">
        <v>2.79</v>
      </c>
      <c r="J11" s="6">
        <v>3.32</v>
      </c>
      <c r="K11" s="6">
        <v>4.68</v>
      </c>
      <c r="L11" s="6">
        <f>AVERAGE(B11:K11)</f>
        <v>3.4859999999999998</v>
      </c>
      <c r="M11" s="6">
        <f t="shared" si="0"/>
        <v>0.95742942878893744</v>
      </c>
    </row>
    <row r="12" spans="1:15" x14ac:dyDescent="0.25">
      <c r="A12" s="11" t="s">
        <v>16</v>
      </c>
      <c r="B12" s="11"/>
      <c r="C12" s="11"/>
      <c r="D12" s="13" t="s">
        <v>18</v>
      </c>
      <c r="E12" s="13"/>
    </row>
    <row r="14" spans="1:15" x14ac:dyDescent="0.25">
      <c r="A14" s="12" t="s">
        <v>17</v>
      </c>
      <c r="B14" s="12"/>
      <c r="C14" s="4"/>
    </row>
    <row r="15" spans="1:15" x14ac:dyDescent="0.25">
      <c r="A15" t="s">
        <v>36</v>
      </c>
      <c r="B15" t="s">
        <v>2</v>
      </c>
      <c r="C15" t="s">
        <v>3</v>
      </c>
      <c r="D15" t="s">
        <v>4</v>
      </c>
      <c r="E15" t="s">
        <v>5</v>
      </c>
      <c r="F15" t="s">
        <v>6</v>
      </c>
      <c r="G15" t="s">
        <v>7</v>
      </c>
      <c r="H15" t="s">
        <v>8</v>
      </c>
      <c r="I15" t="s">
        <v>9</v>
      </c>
      <c r="J15" t="s">
        <v>10</v>
      </c>
      <c r="K15" t="s">
        <v>11</v>
      </c>
      <c r="L15" t="s">
        <v>12</v>
      </c>
      <c r="M15" t="s">
        <v>32</v>
      </c>
    </row>
    <row r="16" spans="1:15" x14ac:dyDescent="0.25">
      <c r="A16" t="s">
        <v>1</v>
      </c>
      <c r="B16" s="2">
        <v>0.42708333333333331</v>
      </c>
      <c r="C16" s="2">
        <v>0.42777777777777781</v>
      </c>
      <c r="D16" s="2">
        <v>0.4284722222222222</v>
      </c>
      <c r="E16" s="2">
        <v>0.4291666666666667</v>
      </c>
      <c r="F16" s="2">
        <v>0.42986111111111108</v>
      </c>
      <c r="G16" s="2">
        <v>0.43055555555555558</v>
      </c>
      <c r="H16" s="2">
        <v>0.43124999999999997</v>
      </c>
      <c r="I16" s="2">
        <v>0.43194444444444446</v>
      </c>
      <c r="J16" s="2">
        <v>0.43263888888888885</v>
      </c>
      <c r="K16" s="2">
        <v>0.43333333333333335</v>
      </c>
    </row>
    <row r="17" spans="1:13" x14ac:dyDescent="0.25">
      <c r="A17" t="s">
        <v>13</v>
      </c>
      <c r="B17" s="6">
        <v>9</v>
      </c>
      <c r="C17" s="6">
        <v>9</v>
      </c>
      <c r="D17" s="6">
        <v>8</v>
      </c>
      <c r="E17" s="6">
        <v>8</v>
      </c>
      <c r="F17" s="6">
        <v>9</v>
      </c>
      <c r="G17" s="6">
        <v>9</v>
      </c>
      <c r="H17" s="6">
        <v>8</v>
      </c>
      <c r="I17" s="6">
        <v>8</v>
      </c>
      <c r="J17" s="6">
        <v>8</v>
      </c>
      <c r="K17" s="6">
        <v>9</v>
      </c>
      <c r="L17" s="6">
        <f>AVERAGE(B17:K17)</f>
        <v>8.5</v>
      </c>
      <c r="M17" s="6">
        <f t="shared" si="0"/>
        <v>0.52704627669472992</v>
      </c>
    </row>
    <row r="18" spans="1:13" x14ac:dyDescent="0.25">
      <c r="A18" t="s">
        <v>14</v>
      </c>
      <c r="B18" s="6">
        <v>93.29</v>
      </c>
      <c r="C18" s="6">
        <v>93.4</v>
      </c>
      <c r="D18" s="6">
        <v>93.28</v>
      </c>
      <c r="E18" s="6">
        <v>92.98</v>
      </c>
      <c r="F18" s="6">
        <v>93.3</v>
      </c>
      <c r="G18" s="6">
        <v>93.27</v>
      </c>
      <c r="H18" s="6">
        <v>93.27</v>
      </c>
      <c r="I18" s="6">
        <v>91.96</v>
      </c>
      <c r="J18" s="6">
        <v>93.23</v>
      </c>
      <c r="K18" s="6">
        <v>93.01</v>
      </c>
      <c r="L18" s="6">
        <f>AVERAGE(B18:K18)</f>
        <v>93.099000000000018</v>
      </c>
      <c r="M18" s="6">
        <f t="shared" si="0"/>
        <v>0.4210159669709051</v>
      </c>
    </row>
    <row r="19" spans="1:13" x14ac:dyDescent="0.25">
      <c r="A19" t="s">
        <v>15</v>
      </c>
      <c r="B19" s="6">
        <v>95.1</v>
      </c>
      <c r="C19" s="6">
        <v>95.22</v>
      </c>
      <c r="D19" s="6">
        <v>95.03</v>
      </c>
      <c r="E19" s="6">
        <v>93.27</v>
      </c>
      <c r="F19" s="6">
        <v>95.11</v>
      </c>
      <c r="G19" s="6">
        <v>94.66</v>
      </c>
      <c r="H19" s="6">
        <v>95.29</v>
      </c>
      <c r="I19" s="6">
        <v>94.94</v>
      </c>
      <c r="J19" s="6">
        <v>95.29</v>
      </c>
      <c r="K19" s="6">
        <v>94.93</v>
      </c>
      <c r="L19" s="6">
        <f>AVERAGE(B19:K19)</f>
        <v>94.883999999999986</v>
      </c>
      <c r="M19" s="6">
        <f t="shared" si="0"/>
        <v>0.59833472608937444</v>
      </c>
    </row>
    <row r="20" spans="1:13" x14ac:dyDescent="0.25">
      <c r="A20" s="11" t="s">
        <v>16</v>
      </c>
      <c r="B20" s="11"/>
      <c r="C20" s="11"/>
      <c r="D20" s="13" t="s">
        <v>19</v>
      </c>
      <c r="E20" s="13"/>
    </row>
    <row r="23" spans="1:13" x14ac:dyDescent="0.25">
      <c r="A23" s="12" t="s">
        <v>21</v>
      </c>
      <c r="B23" s="12"/>
    </row>
    <row r="24" spans="1:13" x14ac:dyDescent="0.25">
      <c r="A24" s="7" t="s">
        <v>36</v>
      </c>
      <c r="B24" s="7" t="s">
        <v>2</v>
      </c>
      <c r="C24" s="7" t="s">
        <v>3</v>
      </c>
      <c r="D24" s="7" t="s">
        <v>4</v>
      </c>
      <c r="E24" s="7" t="s">
        <v>5</v>
      </c>
      <c r="F24" s="7" t="s">
        <v>6</v>
      </c>
      <c r="G24" s="7" t="s">
        <v>7</v>
      </c>
      <c r="H24" s="7" t="s">
        <v>8</v>
      </c>
      <c r="I24" s="7" t="s">
        <v>9</v>
      </c>
      <c r="J24" s="7" t="s">
        <v>10</v>
      </c>
      <c r="K24" s="7" t="s">
        <v>11</v>
      </c>
      <c r="L24" s="7" t="s">
        <v>12</v>
      </c>
      <c r="M24" s="7" t="s">
        <v>32</v>
      </c>
    </row>
    <row r="25" spans="1:13" x14ac:dyDescent="0.25">
      <c r="A25" t="s">
        <v>1</v>
      </c>
      <c r="B25" s="2">
        <v>0.76736111111111116</v>
      </c>
      <c r="C25" s="2">
        <v>0.7680555555555556</v>
      </c>
      <c r="D25" s="2">
        <v>0.76874999999999993</v>
      </c>
      <c r="E25" s="2">
        <v>0.76944444444444438</v>
      </c>
      <c r="F25" s="2">
        <v>0.77013888888888893</v>
      </c>
      <c r="G25" s="2">
        <v>0.77083333333333337</v>
      </c>
      <c r="H25" s="2">
        <v>0.7715277777777777</v>
      </c>
      <c r="I25" s="2">
        <v>0.77222222222222225</v>
      </c>
      <c r="J25" s="2">
        <v>0.7729166666666667</v>
      </c>
      <c r="K25" s="2">
        <v>0.77361111111111114</v>
      </c>
    </row>
    <row r="26" spans="1:13" x14ac:dyDescent="0.25">
      <c r="A26" t="s">
        <v>13</v>
      </c>
      <c r="B26" s="6">
        <v>8</v>
      </c>
      <c r="C26" s="6">
        <v>8</v>
      </c>
      <c r="D26" s="6">
        <v>8</v>
      </c>
      <c r="E26" s="6">
        <v>7</v>
      </c>
      <c r="F26" s="6">
        <v>8</v>
      </c>
      <c r="G26" s="6">
        <v>8</v>
      </c>
      <c r="H26" s="6">
        <v>7</v>
      </c>
      <c r="I26" s="6">
        <v>8</v>
      </c>
      <c r="J26" s="6">
        <v>8</v>
      </c>
      <c r="K26" s="6">
        <v>8</v>
      </c>
      <c r="L26" s="6">
        <f>AVERAGE(B26:K26)</f>
        <v>7.8</v>
      </c>
      <c r="M26" s="6">
        <f t="shared" si="0"/>
        <v>0.42163702135578385</v>
      </c>
    </row>
    <row r="27" spans="1:13" x14ac:dyDescent="0.25">
      <c r="A27" t="s">
        <v>14</v>
      </c>
      <c r="B27" s="6">
        <v>31.07</v>
      </c>
      <c r="C27" s="6">
        <v>31.75</v>
      </c>
      <c r="D27" s="6">
        <v>31.1</v>
      </c>
      <c r="E27" s="6">
        <v>30.5</v>
      </c>
      <c r="F27" s="6">
        <v>29.04</v>
      </c>
      <c r="G27" s="6">
        <v>30.45</v>
      </c>
      <c r="H27" s="6">
        <v>30.2</v>
      </c>
      <c r="I27" s="6">
        <v>30.96</v>
      </c>
      <c r="J27" s="6">
        <v>30.73</v>
      </c>
      <c r="K27" s="6">
        <v>30.55</v>
      </c>
      <c r="L27" s="6">
        <f>AVERAGE(B27:K27)</f>
        <v>30.635000000000002</v>
      </c>
      <c r="M27" s="6">
        <f t="shared" si="0"/>
        <v>0.71151247353788583</v>
      </c>
    </row>
    <row r="28" spans="1:13" x14ac:dyDescent="0.25">
      <c r="A28" t="s">
        <v>15</v>
      </c>
      <c r="B28" s="6">
        <v>2.04</v>
      </c>
      <c r="C28" s="6">
        <v>2</v>
      </c>
      <c r="D28" s="6">
        <v>2</v>
      </c>
      <c r="E28" s="6">
        <v>1.97</v>
      </c>
      <c r="F28" s="6">
        <v>1.96</v>
      </c>
      <c r="G28" s="6">
        <v>2.0099999999999998</v>
      </c>
      <c r="H28" s="6">
        <v>2.02</v>
      </c>
      <c r="I28" s="6">
        <v>2.04</v>
      </c>
      <c r="J28" s="6">
        <v>2.0099999999999998</v>
      </c>
      <c r="K28" s="6">
        <v>2.06</v>
      </c>
      <c r="L28" s="6">
        <f>AVERAGE(B28:K28)</f>
        <v>2.0109999999999997</v>
      </c>
      <c r="M28" s="6">
        <f t="shared" si="0"/>
        <v>3.1073389830457144E-2</v>
      </c>
    </row>
    <row r="29" spans="1:13" x14ac:dyDescent="0.25">
      <c r="A29" s="11" t="s">
        <v>22</v>
      </c>
      <c r="B29" s="11"/>
      <c r="C29" s="1"/>
      <c r="D29" s="1"/>
      <c r="E29" s="1" t="s">
        <v>20</v>
      </c>
      <c r="F29" s="1"/>
    </row>
    <row r="32" spans="1:13" x14ac:dyDescent="0.25">
      <c r="A32" s="12" t="s">
        <v>23</v>
      </c>
      <c r="B32" s="12"/>
    </row>
    <row r="33" spans="1:13" x14ac:dyDescent="0.25">
      <c r="A33" t="s">
        <v>36</v>
      </c>
      <c r="B33" t="s">
        <v>2</v>
      </c>
      <c r="C33" t="s">
        <v>3</v>
      </c>
      <c r="D33" t="s">
        <v>4</v>
      </c>
      <c r="E33" t="s">
        <v>5</v>
      </c>
      <c r="F33" t="s">
        <v>6</v>
      </c>
      <c r="G33" t="s">
        <v>7</v>
      </c>
      <c r="H33" t="s">
        <v>8</v>
      </c>
      <c r="I33" t="s">
        <v>9</v>
      </c>
      <c r="J33" t="s">
        <v>10</v>
      </c>
      <c r="K33" t="s">
        <v>11</v>
      </c>
      <c r="L33" t="s">
        <v>12</v>
      </c>
      <c r="M33" t="s">
        <v>32</v>
      </c>
    </row>
    <row r="34" spans="1:13" x14ac:dyDescent="0.25">
      <c r="A34" t="s">
        <v>1</v>
      </c>
      <c r="B34" s="2">
        <v>0.73472222222222217</v>
      </c>
      <c r="C34" s="2">
        <v>0.73541666666666661</v>
      </c>
      <c r="D34" s="2">
        <v>0.73611111111111116</v>
      </c>
      <c r="E34" s="2">
        <v>0.7368055555555556</v>
      </c>
      <c r="F34" s="2">
        <v>0.73749999999999993</v>
      </c>
      <c r="G34" s="2">
        <v>0.73819444444444438</v>
      </c>
      <c r="H34" s="2">
        <v>0.73888888888888893</v>
      </c>
      <c r="I34" s="2">
        <v>0.73958333333333337</v>
      </c>
      <c r="J34" s="2">
        <v>0.7402777777777777</v>
      </c>
      <c r="K34" s="2">
        <v>0.74097222222222225</v>
      </c>
    </row>
    <row r="35" spans="1:13" x14ac:dyDescent="0.25">
      <c r="A35" t="s">
        <v>13</v>
      </c>
      <c r="B35" s="6">
        <v>7</v>
      </c>
      <c r="C35" s="6">
        <v>6</v>
      </c>
      <c r="D35" s="6">
        <v>6</v>
      </c>
      <c r="E35" s="6">
        <v>6</v>
      </c>
      <c r="F35" s="6">
        <v>6</v>
      </c>
      <c r="G35" s="6">
        <v>6</v>
      </c>
      <c r="H35" s="6">
        <v>7</v>
      </c>
      <c r="I35" s="6">
        <v>7</v>
      </c>
      <c r="J35" s="6">
        <v>6</v>
      </c>
      <c r="K35" s="6">
        <v>6</v>
      </c>
      <c r="L35" s="6">
        <f>AVERAGE(B35:K35)</f>
        <v>6.3</v>
      </c>
      <c r="M35" s="6">
        <f t="shared" si="0"/>
        <v>0.48304589153964794</v>
      </c>
    </row>
    <row r="36" spans="1:13" x14ac:dyDescent="0.25">
      <c r="A36" t="s">
        <v>14</v>
      </c>
      <c r="B36" s="6">
        <v>31.1</v>
      </c>
      <c r="C36" s="6">
        <v>31.2</v>
      </c>
      <c r="D36" s="6">
        <v>31.11</v>
      </c>
      <c r="E36" s="6">
        <v>31.2</v>
      </c>
      <c r="F36" s="6">
        <v>31.13</v>
      </c>
      <c r="G36" s="6">
        <v>31.14</v>
      </c>
      <c r="H36" s="6">
        <v>31.16</v>
      </c>
      <c r="I36" s="6">
        <v>31.16</v>
      </c>
      <c r="J36" s="6">
        <v>31.16</v>
      </c>
      <c r="K36" s="6">
        <v>31.21</v>
      </c>
      <c r="L36" s="6">
        <f>AVERAGE(B36:K36)</f>
        <v>31.157</v>
      </c>
      <c r="M36" s="6">
        <f t="shared" si="0"/>
        <v>3.8020462326956835E-2</v>
      </c>
    </row>
    <row r="37" spans="1:13" x14ac:dyDescent="0.25">
      <c r="A37" t="s">
        <v>15</v>
      </c>
      <c r="B37" s="6">
        <v>2</v>
      </c>
      <c r="C37" s="6">
        <v>2.02</v>
      </c>
      <c r="D37" s="6">
        <v>1.98</v>
      </c>
      <c r="E37" s="6">
        <v>2.0099999999999998</v>
      </c>
      <c r="F37" s="6">
        <v>2</v>
      </c>
      <c r="G37" s="6">
        <v>1.98</v>
      </c>
      <c r="H37" s="6">
        <v>1.98</v>
      </c>
      <c r="I37" s="6">
        <v>1.98</v>
      </c>
      <c r="J37" s="6">
        <v>2.0099999999999998</v>
      </c>
      <c r="K37" s="6">
        <v>1.97</v>
      </c>
      <c r="L37" s="6">
        <f>AVERAGE(B37:K37)</f>
        <v>1.9929999999999999</v>
      </c>
      <c r="M37" s="6">
        <f t="shared" si="0"/>
        <v>1.7029386365926366E-2</v>
      </c>
    </row>
    <row r="38" spans="1:13" x14ac:dyDescent="0.25">
      <c r="A38" s="11" t="s">
        <v>22</v>
      </c>
      <c r="B38" s="11"/>
      <c r="C38" s="3"/>
      <c r="D38" s="3"/>
      <c r="E38" s="3" t="s">
        <v>20</v>
      </c>
      <c r="F38" s="3"/>
    </row>
    <row r="40" spans="1:13" x14ac:dyDescent="0.25">
      <c r="A40" s="9" t="s">
        <v>24</v>
      </c>
    </row>
    <row r="41" spans="1:13" x14ac:dyDescent="0.25">
      <c r="A41" t="s">
        <v>36</v>
      </c>
      <c r="B41" t="s">
        <v>2</v>
      </c>
      <c r="C41" t="s">
        <v>3</v>
      </c>
      <c r="D41" t="s">
        <v>4</v>
      </c>
      <c r="E41" t="s">
        <v>5</v>
      </c>
      <c r="F41" t="s">
        <v>6</v>
      </c>
      <c r="G41" t="s">
        <v>7</v>
      </c>
      <c r="H41" t="s">
        <v>8</v>
      </c>
      <c r="I41" t="s">
        <v>9</v>
      </c>
      <c r="J41" t="s">
        <v>10</v>
      </c>
      <c r="K41" t="s">
        <v>11</v>
      </c>
      <c r="L41" t="s">
        <v>12</v>
      </c>
      <c r="M41" t="s">
        <v>32</v>
      </c>
    </row>
    <row r="42" spans="1:13" x14ac:dyDescent="0.25">
      <c r="A42" t="s">
        <v>1</v>
      </c>
      <c r="B42" s="2">
        <v>0.49791666666666662</v>
      </c>
      <c r="C42" s="2">
        <v>0.49861111111111112</v>
      </c>
      <c r="D42" s="2">
        <v>0.4993055555555555</v>
      </c>
      <c r="E42" s="2">
        <v>0.5</v>
      </c>
      <c r="F42" s="2">
        <v>0.50069444444444444</v>
      </c>
      <c r="G42" s="2">
        <v>0.50138888888888888</v>
      </c>
      <c r="H42" s="2">
        <v>0.50208333333333333</v>
      </c>
      <c r="I42" s="2">
        <v>0.50277777777777777</v>
      </c>
      <c r="J42" s="2">
        <v>0.50347222222222221</v>
      </c>
      <c r="K42" s="2">
        <v>0.50416666666666665</v>
      </c>
    </row>
    <row r="43" spans="1:13" x14ac:dyDescent="0.25">
      <c r="A43" t="s">
        <v>13</v>
      </c>
      <c r="B43" s="6">
        <v>31</v>
      </c>
      <c r="C43" s="6">
        <v>37</v>
      </c>
      <c r="D43" s="6">
        <v>35</v>
      </c>
      <c r="E43" s="6">
        <v>35</v>
      </c>
      <c r="F43" s="6">
        <v>35</v>
      </c>
      <c r="G43" s="6">
        <v>27</v>
      </c>
      <c r="H43" s="6">
        <v>49</v>
      </c>
      <c r="I43" s="6">
        <v>49</v>
      </c>
      <c r="J43" s="6">
        <v>30</v>
      </c>
      <c r="K43" s="6">
        <v>35</v>
      </c>
      <c r="L43" s="6">
        <f>AVERAGE(B43:K43)</f>
        <v>36.299999999999997</v>
      </c>
      <c r="M43" s="6">
        <f t="shared" si="0"/>
        <v>7.3340908699639744</v>
      </c>
    </row>
    <row r="44" spans="1:13" x14ac:dyDescent="0.25">
      <c r="A44" t="s">
        <v>14</v>
      </c>
      <c r="B44" s="6">
        <v>6.99</v>
      </c>
      <c r="C44" s="6">
        <v>6.99</v>
      </c>
      <c r="D44" s="6">
        <v>7</v>
      </c>
      <c r="E44" s="6">
        <v>7.02</v>
      </c>
      <c r="F44" s="6">
        <v>7.03</v>
      </c>
      <c r="G44" s="6">
        <v>6.99</v>
      </c>
      <c r="H44" s="6">
        <v>6.99</v>
      </c>
      <c r="I44" s="6">
        <v>6.97</v>
      </c>
      <c r="J44" s="6">
        <v>7.02</v>
      </c>
      <c r="K44" s="6">
        <v>7.03</v>
      </c>
      <c r="L44" s="6">
        <f>AVERAGE(B44:K44)</f>
        <v>7.0030000000000001</v>
      </c>
      <c r="M44" s="6">
        <f t="shared" si="0"/>
        <v>2.05750658160146E-2</v>
      </c>
    </row>
    <row r="45" spans="1:13" x14ac:dyDescent="0.25">
      <c r="A45" t="s">
        <v>15</v>
      </c>
      <c r="B45" s="6">
        <v>0.63</v>
      </c>
      <c r="C45" s="6">
        <v>0.63</v>
      </c>
      <c r="D45" s="6">
        <v>0.6</v>
      </c>
      <c r="E45" s="6">
        <v>0.63</v>
      </c>
      <c r="F45" s="6">
        <v>0.62</v>
      </c>
      <c r="G45" s="6">
        <v>0.63</v>
      </c>
      <c r="H45" s="6">
        <v>0.63</v>
      </c>
      <c r="I45" s="6">
        <v>0.62</v>
      </c>
      <c r="J45" s="6">
        <v>0.63</v>
      </c>
      <c r="K45" s="6">
        <v>0.63</v>
      </c>
      <c r="L45" s="6">
        <f>AVERAGE(B45:K45)</f>
        <v>0.625</v>
      </c>
      <c r="M45" s="6">
        <f t="shared" si="0"/>
        <v>9.7182531580755106E-3</v>
      </c>
    </row>
    <row r="46" spans="1:13" x14ac:dyDescent="0.25">
      <c r="A46" s="11" t="s">
        <v>22</v>
      </c>
      <c r="B46" s="11"/>
      <c r="C46" s="3"/>
      <c r="D46" s="3"/>
      <c r="E46" s="3" t="s">
        <v>20</v>
      </c>
      <c r="F46" s="3"/>
    </row>
    <row r="48" spans="1:13" x14ac:dyDescent="0.25">
      <c r="A48" s="10" t="s">
        <v>30</v>
      </c>
    </row>
    <row r="49" spans="1:13" x14ac:dyDescent="0.25">
      <c r="A49" t="s">
        <v>36</v>
      </c>
      <c r="B49" t="s">
        <v>2</v>
      </c>
      <c r="C49" t="s">
        <v>3</v>
      </c>
      <c r="D49" t="s">
        <v>4</v>
      </c>
      <c r="E49" t="s">
        <v>5</v>
      </c>
      <c r="F49" t="s">
        <v>6</v>
      </c>
      <c r="G49" t="s">
        <v>7</v>
      </c>
      <c r="H49" t="s">
        <v>8</v>
      </c>
      <c r="I49" t="s">
        <v>9</v>
      </c>
      <c r="J49" t="s">
        <v>10</v>
      </c>
      <c r="K49" t="s">
        <v>11</v>
      </c>
      <c r="L49" t="s">
        <v>12</v>
      </c>
      <c r="M49" t="s">
        <v>32</v>
      </c>
    </row>
    <row r="50" spans="1:13" x14ac:dyDescent="0.25">
      <c r="A50" t="s">
        <v>1</v>
      </c>
      <c r="B50" s="2">
        <v>0.50486111111111109</v>
      </c>
      <c r="C50" s="2">
        <v>0.50555555555555554</v>
      </c>
      <c r="D50" s="2">
        <v>0.50624999999999998</v>
      </c>
      <c r="E50" s="2">
        <v>0.50694444444444442</v>
      </c>
      <c r="F50" s="2">
        <v>0.50763888888888886</v>
      </c>
      <c r="G50" s="2">
        <v>0.5083333333333333</v>
      </c>
      <c r="H50" s="2">
        <v>0.50902777777777775</v>
      </c>
      <c r="I50" s="2">
        <v>0.50972222222222219</v>
      </c>
      <c r="J50" s="2">
        <v>0.51041666666666663</v>
      </c>
      <c r="K50" s="2">
        <v>0.51111111111111118</v>
      </c>
    </row>
    <row r="51" spans="1:13" x14ac:dyDescent="0.25">
      <c r="A51" t="s">
        <v>13</v>
      </c>
      <c r="B51" s="6">
        <v>35</v>
      </c>
      <c r="C51" s="6">
        <v>28</v>
      </c>
      <c r="D51" s="6">
        <v>35</v>
      </c>
      <c r="E51" s="6">
        <v>35</v>
      </c>
      <c r="F51" s="6">
        <v>55</v>
      </c>
      <c r="G51" s="6">
        <v>57</v>
      </c>
      <c r="H51" s="6">
        <v>35</v>
      </c>
      <c r="I51" s="6">
        <v>35</v>
      </c>
      <c r="J51" s="6">
        <v>43</v>
      </c>
      <c r="K51" s="6">
        <v>60</v>
      </c>
      <c r="L51" s="6">
        <f>AVERAGE(B51:K51)</f>
        <v>41.8</v>
      </c>
      <c r="M51" s="6">
        <f t="shared" si="0"/>
        <v>11.350966674448669</v>
      </c>
    </row>
    <row r="52" spans="1:13" x14ac:dyDescent="0.25">
      <c r="A52" t="s">
        <v>14</v>
      </c>
      <c r="B52" s="6">
        <v>6.99</v>
      </c>
      <c r="C52" s="6">
        <v>6.99</v>
      </c>
      <c r="D52" s="6">
        <v>7</v>
      </c>
      <c r="E52" s="6">
        <v>7.02</v>
      </c>
      <c r="F52" s="6">
        <v>7.03</v>
      </c>
      <c r="G52" s="6">
        <v>6.99</v>
      </c>
      <c r="H52" s="6">
        <v>6.99</v>
      </c>
      <c r="I52" s="6">
        <v>6.97</v>
      </c>
      <c r="J52" s="6">
        <v>7.02</v>
      </c>
      <c r="K52" s="6">
        <v>7.03</v>
      </c>
      <c r="L52" s="6">
        <f>AVERAGE(B52:K52)</f>
        <v>7.0030000000000001</v>
      </c>
      <c r="M52" s="6">
        <f t="shared" si="0"/>
        <v>2.05750658160146E-2</v>
      </c>
    </row>
    <row r="53" spans="1:13" x14ac:dyDescent="0.25">
      <c r="A53" t="s">
        <v>15</v>
      </c>
      <c r="B53" s="6">
        <v>0.63</v>
      </c>
      <c r="C53" s="6">
        <v>0.63</v>
      </c>
      <c r="D53" s="6">
        <v>0.6</v>
      </c>
      <c r="E53" s="6">
        <v>0.63</v>
      </c>
      <c r="F53" s="6">
        <v>0.62</v>
      </c>
      <c r="G53" s="6">
        <v>0.63</v>
      </c>
      <c r="H53" s="6">
        <v>0.63</v>
      </c>
      <c r="I53" s="6">
        <v>0.62</v>
      </c>
      <c r="J53" s="6">
        <v>0.63</v>
      </c>
      <c r="K53" s="6">
        <v>0.63</v>
      </c>
      <c r="L53" s="6">
        <f>AVERAGE(B53:K53)</f>
        <v>0.625</v>
      </c>
      <c r="M53" s="6">
        <f t="shared" si="0"/>
        <v>9.7182531580755106E-3</v>
      </c>
    </row>
    <row r="54" spans="1:13" x14ac:dyDescent="0.25">
      <c r="A54" s="11" t="s">
        <v>22</v>
      </c>
      <c r="B54" s="11"/>
      <c r="C54" s="3"/>
      <c r="D54" s="3"/>
      <c r="E54" s="3" t="s">
        <v>20</v>
      </c>
      <c r="F54" s="3"/>
    </row>
    <row r="56" spans="1:13" x14ac:dyDescent="0.25">
      <c r="A56" s="8" t="s">
        <v>25</v>
      </c>
    </row>
    <row r="57" spans="1:13" x14ac:dyDescent="0.25">
      <c r="A57" t="s">
        <v>31</v>
      </c>
      <c r="B57" t="s">
        <v>14</v>
      </c>
      <c r="C57" t="s">
        <v>15</v>
      </c>
    </row>
    <row r="58" spans="1:13" x14ac:dyDescent="0.25">
      <c r="A58" t="s">
        <v>26</v>
      </c>
      <c r="B58" s="6">
        <f>AVERAGE(B10:K10)</f>
        <v>6.1050000000000004</v>
      </c>
      <c r="C58" s="6">
        <f>AVERAGE(B11:K11)</f>
        <v>3.4859999999999998</v>
      </c>
    </row>
    <row r="59" spans="1:13" x14ac:dyDescent="0.25">
      <c r="A59" t="s">
        <v>27</v>
      </c>
      <c r="B59" s="6">
        <f>AVERAGE(B18:K18)</f>
        <v>93.099000000000018</v>
      </c>
      <c r="C59" s="6">
        <f>AVERAGE(B19:K19)</f>
        <v>94.883999999999986</v>
      </c>
    </row>
    <row r="60" spans="1:13" x14ac:dyDescent="0.25">
      <c r="A60" t="s">
        <v>28</v>
      </c>
      <c r="B60" s="6">
        <f>AVERAGE(B27:K27)</f>
        <v>30.635000000000002</v>
      </c>
      <c r="C60" s="6">
        <f>AVERAGE(B28:K28)</f>
        <v>2.0109999999999997</v>
      </c>
    </row>
    <row r="61" spans="1:13" x14ac:dyDescent="0.25">
      <c r="A61" t="s">
        <v>29</v>
      </c>
      <c r="B61" s="6">
        <f>AVERAGE(B36:K36)</f>
        <v>31.157</v>
      </c>
      <c r="C61" s="6">
        <f>AVERAGE(B37:K37)</f>
        <v>1.9929999999999999</v>
      </c>
    </row>
    <row r="62" spans="1:13" x14ac:dyDescent="0.25">
      <c r="A62" t="s">
        <v>24</v>
      </c>
      <c r="B62" s="6">
        <f>AVERAGE(B44:K44)</f>
        <v>7.0030000000000001</v>
      </c>
      <c r="C62" s="6">
        <f>AVERAGE(B45:K45)</f>
        <v>0.625</v>
      </c>
    </row>
    <row r="63" spans="1:13" x14ac:dyDescent="0.25">
      <c r="A63" t="s">
        <v>30</v>
      </c>
      <c r="B63" s="6">
        <f>AVERAGE(B52:K52)</f>
        <v>7.0030000000000001</v>
      </c>
      <c r="C63" s="6">
        <f>AVERAGE(B53:K53)</f>
        <v>0.625</v>
      </c>
    </row>
  </sheetData>
  <mergeCells count="15">
    <mergeCell ref="A12:C12"/>
    <mergeCell ref="A20:C20"/>
    <mergeCell ref="D12:E12"/>
    <mergeCell ref="D20:E20"/>
    <mergeCell ref="A1:B1"/>
    <mergeCell ref="A2:D2"/>
    <mergeCell ref="A4:L4"/>
    <mergeCell ref="A6:B6"/>
    <mergeCell ref="A54:B54"/>
    <mergeCell ref="A14:B14"/>
    <mergeCell ref="A23:B23"/>
    <mergeCell ref="A32:B32"/>
    <mergeCell ref="A38:B38"/>
    <mergeCell ref="A46:B46"/>
    <mergeCell ref="A29:B29"/>
  </mergeCells>
  <pageMargins left="0.7" right="0.7" top="0.75" bottom="0.75" header="0.3" footer="0.3"/>
  <pageSetup paperSize="9" orientation="portrait" r:id="rId1"/>
  <drawing r:id="rId2"/>
  <tableParts count="7">
    <tablePart r:id="rId3"/>
    <tablePart r:id="rId4"/>
    <tablePart r:id="rId5"/>
    <tablePart r:id="rId6"/>
    <tablePart r:id="rId7"/>
    <tablePart r:id="rId8"/>
    <tablePart r:id="rId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2015-01-31T15:51:18Z</dcterms:created>
  <dcterms:modified xsi:type="dcterms:W3CDTF">2015-03-05T16:25:51Z</dcterms:modified>
  <cp:contentStatus>Final</cp:contentStatus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MarkAsFinal">
    <vt:bool>true</vt:bool>
  </property>
</Properties>
</file>