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c66a0fcc7efbb8/Desktop/240/"/>
    </mc:Choice>
  </mc:AlternateContent>
  <xr:revisionPtr revIDLastSave="1040" documentId="13_ncr:1_{E3D0F20E-BF1E-49A9-AF5D-CA9EA957026F}" xr6:coauthVersionLast="47" xr6:coauthVersionMax="47" xr10:uidLastSave="{7FA6E553-CBFB-47AB-93D6-CA86D4E2ECB5}"/>
  <bookViews>
    <workbookView xWindow="-108" yWindow="-108" windowWidth="23256" windowHeight="12456" tabRatio="982" activeTab="4" xr2:uid="{CB1CC718-9D07-4212-B100-D882D20681E4}"/>
  </bookViews>
  <sheets>
    <sheet name="SalesData" sheetId="1" r:id="rId1"/>
    <sheet name="Sheet2" sheetId="8" r:id="rId2"/>
    <sheet name="MH.ORDERLINEITEMS" sheetId="6" r:id="rId3"/>
    <sheet name="MH.PRODUCTINFO" sheetId="5" r:id="rId4"/>
    <sheet name="MH.ORDERS" sheetId="3" r:id="rId5"/>
    <sheet name="MH.CUSTOMERS" sheetId="2" r:id="rId6"/>
    <sheet name="MH.SUPPLIERINFORMATION" sheetId="4" r:id="rId7"/>
    <sheet name="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7" i="6" l="1"/>
  <c r="G4" i="6"/>
  <c r="G5" i="6"/>
  <c r="G6" i="6"/>
  <c r="G7" i="6"/>
  <c r="G8" i="6"/>
  <c r="G9" i="6"/>
  <c r="L9" i="6" s="1"/>
  <c r="G10" i="6"/>
  <c r="G11" i="6"/>
  <c r="G12" i="6"/>
  <c r="G13" i="6"/>
  <c r="G14" i="6"/>
  <c r="G15" i="6"/>
  <c r="G16" i="6"/>
  <c r="G17" i="6"/>
  <c r="L17" i="6" s="1"/>
  <c r="G18" i="6"/>
  <c r="G19" i="6"/>
  <c r="G20" i="6"/>
  <c r="G21" i="6"/>
  <c r="G22" i="6"/>
  <c r="G23" i="6"/>
  <c r="G24" i="6"/>
  <c r="G25" i="6"/>
  <c r="L25" i="6" s="1"/>
  <c r="G26" i="6"/>
  <c r="G27" i="6"/>
  <c r="G28" i="6"/>
  <c r="G29" i="6"/>
  <c r="G30" i="6"/>
  <c r="G31" i="6"/>
  <c r="G32" i="6"/>
  <c r="G33" i="6"/>
  <c r="L33" i="6" s="1"/>
  <c r="G34" i="6"/>
  <c r="G35" i="6"/>
  <c r="G36" i="6"/>
  <c r="G37" i="6"/>
  <c r="G38" i="6"/>
  <c r="G39" i="6"/>
  <c r="G40" i="6"/>
  <c r="G41" i="6"/>
  <c r="L41" i="6" s="1"/>
  <c r="G42" i="6"/>
  <c r="G43" i="6"/>
  <c r="G44" i="6"/>
  <c r="G45" i="6"/>
  <c r="G46" i="6"/>
  <c r="G47" i="6"/>
  <c r="G48" i="6"/>
  <c r="G49" i="6"/>
  <c r="L49" i="6" s="1"/>
  <c r="G50" i="6"/>
  <c r="G51" i="6"/>
  <c r="G52" i="6"/>
  <c r="G53" i="6"/>
  <c r="G54" i="6"/>
  <c r="G55" i="6"/>
  <c r="G56" i="6"/>
  <c r="G57" i="6"/>
  <c r="L57" i="6" s="1"/>
  <c r="G58" i="6"/>
  <c r="G59" i="6"/>
  <c r="G60" i="6"/>
  <c r="G61" i="6"/>
  <c r="G62" i="6"/>
  <c r="G63" i="6"/>
  <c r="G64" i="6"/>
  <c r="G65" i="6"/>
  <c r="L65" i="6" s="1"/>
  <c r="G66" i="6"/>
  <c r="G67" i="6"/>
  <c r="G68" i="6"/>
  <c r="G69" i="6"/>
  <c r="G70" i="6"/>
  <c r="G71" i="6"/>
  <c r="G72" i="6"/>
  <c r="G73" i="6"/>
  <c r="L73" i="6" s="1"/>
  <c r="G74" i="6"/>
  <c r="G75" i="6"/>
  <c r="G76" i="6"/>
  <c r="G77" i="6"/>
  <c r="G78" i="6"/>
  <c r="G79" i="6"/>
  <c r="G80" i="6"/>
  <c r="G81" i="6"/>
  <c r="L81" i="6" s="1"/>
  <c r="G82" i="6"/>
  <c r="G83" i="6"/>
  <c r="G84" i="6"/>
  <c r="G85" i="6"/>
  <c r="G86" i="6"/>
  <c r="G87" i="6"/>
  <c r="G88" i="6"/>
  <c r="G89" i="6"/>
  <c r="L89" i="6" s="1"/>
  <c r="G90" i="6"/>
  <c r="G91" i="6"/>
  <c r="G92" i="6"/>
  <c r="G93" i="6"/>
  <c r="G94" i="6"/>
  <c r="G95" i="6"/>
  <c r="G96" i="6"/>
  <c r="G97" i="6"/>
  <c r="L97" i="6" s="1"/>
  <c r="G98" i="6"/>
  <c r="G99" i="6"/>
  <c r="G100" i="6"/>
  <c r="G101" i="6"/>
  <c r="G102" i="6"/>
  <c r="G103" i="6"/>
  <c r="G104" i="6"/>
  <c r="G105" i="6"/>
  <c r="L105" i="6" s="1"/>
  <c r="G106" i="6"/>
  <c r="G107" i="6"/>
  <c r="G108" i="6"/>
  <c r="G109" i="6"/>
  <c r="G110" i="6"/>
  <c r="G111" i="6"/>
  <c r="G112" i="6"/>
  <c r="G113" i="6"/>
  <c r="L113" i="6" s="1"/>
  <c r="G114" i="6"/>
  <c r="G115" i="6"/>
  <c r="G116" i="6"/>
  <c r="G117" i="6"/>
  <c r="G118" i="6"/>
  <c r="G119" i="6"/>
  <c r="G120" i="6"/>
  <c r="G121" i="6"/>
  <c r="L121" i="6" s="1"/>
  <c r="G122" i="6"/>
  <c r="G123" i="6"/>
  <c r="G124" i="6"/>
  <c r="G125" i="6"/>
  <c r="G126" i="6"/>
  <c r="G127" i="6"/>
  <c r="G128" i="6"/>
  <c r="G129" i="6"/>
  <c r="L129" i="6" s="1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L145" i="6" s="1"/>
  <c r="G146" i="6"/>
  <c r="G147" i="6"/>
  <c r="G148" i="6"/>
  <c r="G149" i="6"/>
  <c r="G150" i="6"/>
  <c r="G151" i="6"/>
  <c r="G152" i="6"/>
  <c r="G153" i="6"/>
  <c r="L153" i="6" s="1"/>
  <c r="G154" i="6"/>
  <c r="G155" i="6"/>
  <c r="G156" i="6"/>
  <c r="G157" i="6"/>
  <c r="G158" i="6"/>
  <c r="G159" i="6"/>
  <c r="G160" i="6"/>
  <c r="G161" i="6"/>
  <c r="L161" i="6" s="1"/>
  <c r="G162" i="6"/>
  <c r="G163" i="6"/>
  <c r="G164" i="6"/>
  <c r="G165" i="6"/>
  <c r="G166" i="6"/>
  <c r="G167" i="6"/>
  <c r="G168" i="6"/>
  <c r="G169" i="6"/>
  <c r="L169" i="6" s="1"/>
  <c r="G170" i="6"/>
  <c r="G171" i="6"/>
  <c r="L171" i="6" s="1"/>
  <c r="G172" i="6"/>
  <c r="G173" i="6"/>
  <c r="G174" i="6"/>
  <c r="G175" i="6"/>
  <c r="G176" i="6"/>
  <c r="G177" i="6"/>
  <c r="L177" i="6" s="1"/>
  <c r="G178" i="6"/>
  <c r="G179" i="6"/>
  <c r="L179" i="6" s="1"/>
  <c r="G180" i="6"/>
  <c r="G181" i="6"/>
  <c r="G182" i="6"/>
  <c r="G183" i="6"/>
  <c r="G184" i="6"/>
  <c r="G185" i="6"/>
  <c r="L185" i="6" s="1"/>
  <c r="G186" i="6"/>
  <c r="G187" i="6"/>
  <c r="L187" i="6" s="1"/>
  <c r="G188" i="6"/>
  <c r="G189" i="6"/>
  <c r="G190" i="6"/>
  <c r="G191" i="6"/>
  <c r="G192" i="6"/>
  <c r="G193" i="6"/>
  <c r="L193" i="6" s="1"/>
  <c r="G194" i="6"/>
  <c r="G195" i="6"/>
  <c r="L195" i="6" s="1"/>
  <c r="G196" i="6"/>
  <c r="G197" i="6"/>
  <c r="G198" i="6"/>
  <c r="G199" i="6"/>
  <c r="G200" i="6"/>
  <c r="G201" i="6"/>
  <c r="L201" i="6" s="1"/>
  <c r="G202" i="6"/>
  <c r="G203" i="6"/>
  <c r="L203" i="6" s="1"/>
  <c r="G204" i="6"/>
  <c r="G205" i="6"/>
  <c r="G206" i="6"/>
  <c r="G207" i="6"/>
  <c r="G208" i="6"/>
  <c r="G209" i="6"/>
  <c r="L209" i="6" s="1"/>
  <c r="G210" i="6"/>
  <c r="G211" i="6"/>
  <c r="L211" i="6" s="1"/>
  <c r="G212" i="6"/>
  <c r="G213" i="6"/>
  <c r="G214" i="6"/>
  <c r="G215" i="6"/>
  <c r="G216" i="6"/>
  <c r="G217" i="6"/>
  <c r="L217" i="6" s="1"/>
  <c r="G218" i="6"/>
  <c r="G219" i="6"/>
  <c r="L219" i="6" s="1"/>
  <c r="G220" i="6"/>
  <c r="G221" i="6"/>
  <c r="G222" i="6"/>
  <c r="G3" i="6"/>
  <c r="L3" i="6" s="1"/>
  <c r="J3" i="5"/>
  <c r="N3" i="5"/>
  <c r="Q14" i="4"/>
  <c r="Q15" i="4"/>
  <c r="Q21" i="4"/>
  <c r="Q28" i="4"/>
  <c r="Q30" i="4"/>
  <c r="Q11" i="4"/>
  <c r="Q10" i="4"/>
  <c r="Q8" i="4"/>
  <c r="Q7" i="4"/>
  <c r="Q5" i="4"/>
  <c r="K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3" i="3"/>
  <c r="N3" i="2"/>
  <c r="L4" i="6"/>
  <c r="L5" i="6"/>
  <c r="L6" i="6"/>
  <c r="L7" i="6"/>
  <c r="L8" i="6"/>
  <c r="L10" i="6"/>
  <c r="L11" i="6"/>
  <c r="L12" i="6"/>
  <c r="L13" i="6"/>
  <c r="L14" i="6"/>
  <c r="L15" i="6"/>
  <c r="L16" i="6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4" i="6"/>
  <c r="L35" i="6"/>
  <c r="L36" i="6"/>
  <c r="L37" i="6"/>
  <c r="L38" i="6"/>
  <c r="L39" i="6"/>
  <c r="L40" i="6"/>
  <c r="L42" i="6"/>
  <c r="L43" i="6"/>
  <c r="L44" i="6"/>
  <c r="L45" i="6"/>
  <c r="L46" i="6"/>
  <c r="L47" i="6"/>
  <c r="L48" i="6"/>
  <c r="L50" i="6"/>
  <c r="L51" i="6"/>
  <c r="L52" i="6"/>
  <c r="L53" i="6"/>
  <c r="L54" i="6"/>
  <c r="L55" i="6"/>
  <c r="L56" i="6"/>
  <c r="L58" i="6"/>
  <c r="L59" i="6"/>
  <c r="L60" i="6"/>
  <c r="L61" i="6"/>
  <c r="L62" i="6"/>
  <c r="L63" i="6"/>
  <c r="L64" i="6"/>
  <c r="L66" i="6"/>
  <c r="L67" i="6"/>
  <c r="L68" i="6"/>
  <c r="L69" i="6"/>
  <c r="L70" i="6"/>
  <c r="L71" i="6"/>
  <c r="L72" i="6"/>
  <c r="L74" i="6"/>
  <c r="L75" i="6"/>
  <c r="L76" i="6"/>
  <c r="L77" i="6"/>
  <c r="L78" i="6"/>
  <c r="L79" i="6"/>
  <c r="L80" i="6"/>
  <c r="L82" i="6"/>
  <c r="L83" i="6"/>
  <c r="L84" i="6"/>
  <c r="L85" i="6"/>
  <c r="L86" i="6"/>
  <c r="L87" i="6"/>
  <c r="L88" i="6"/>
  <c r="L90" i="6"/>
  <c r="L91" i="6"/>
  <c r="L92" i="6"/>
  <c r="L93" i="6"/>
  <c r="L94" i="6"/>
  <c r="L95" i="6"/>
  <c r="L96" i="6"/>
  <c r="L98" i="6"/>
  <c r="L99" i="6"/>
  <c r="L100" i="6"/>
  <c r="L101" i="6"/>
  <c r="L102" i="6"/>
  <c r="L103" i="6"/>
  <c r="L104" i="6"/>
  <c r="L106" i="6"/>
  <c r="L107" i="6"/>
  <c r="L108" i="6"/>
  <c r="L109" i="6"/>
  <c r="L110" i="6"/>
  <c r="L111" i="6"/>
  <c r="L112" i="6"/>
  <c r="L114" i="6"/>
  <c r="L115" i="6"/>
  <c r="L116" i="6"/>
  <c r="L117" i="6"/>
  <c r="L118" i="6"/>
  <c r="L119" i="6"/>
  <c r="L120" i="6"/>
  <c r="L122" i="6"/>
  <c r="L123" i="6"/>
  <c r="L124" i="6"/>
  <c r="L125" i="6"/>
  <c r="L126" i="6"/>
  <c r="L127" i="6"/>
  <c r="L128" i="6"/>
  <c r="L130" i="6"/>
  <c r="L131" i="6"/>
  <c r="L132" i="6"/>
  <c r="L133" i="6"/>
  <c r="L134" i="6"/>
  <c r="L135" i="6"/>
  <c r="L136" i="6"/>
  <c r="L138" i="6"/>
  <c r="L139" i="6"/>
  <c r="L140" i="6"/>
  <c r="L141" i="6"/>
  <c r="L142" i="6"/>
  <c r="L143" i="6"/>
  <c r="L144" i="6"/>
  <c r="L146" i="6"/>
  <c r="L147" i="6"/>
  <c r="L148" i="6"/>
  <c r="L149" i="6"/>
  <c r="L150" i="6"/>
  <c r="L151" i="6"/>
  <c r="L152" i="6"/>
  <c r="L154" i="6"/>
  <c r="L155" i="6"/>
  <c r="L156" i="6"/>
  <c r="L157" i="6"/>
  <c r="L158" i="6"/>
  <c r="L159" i="6"/>
  <c r="L160" i="6"/>
  <c r="L162" i="6"/>
  <c r="L163" i="6"/>
  <c r="L164" i="6"/>
  <c r="L165" i="6"/>
  <c r="L166" i="6"/>
  <c r="L167" i="6"/>
  <c r="L168" i="6"/>
  <c r="L170" i="6"/>
  <c r="L172" i="6"/>
  <c r="L173" i="6"/>
  <c r="L174" i="6"/>
  <c r="L175" i="6"/>
  <c r="L176" i="6"/>
  <c r="L178" i="6"/>
  <c r="L180" i="6"/>
  <c r="L181" i="6"/>
  <c r="L182" i="6"/>
  <c r="L183" i="6"/>
  <c r="L184" i="6"/>
  <c r="L186" i="6"/>
  <c r="L188" i="6"/>
  <c r="L189" i="6"/>
  <c r="L190" i="6"/>
  <c r="L191" i="6"/>
  <c r="L192" i="6"/>
  <c r="L194" i="6"/>
  <c r="L196" i="6"/>
  <c r="L197" i="6"/>
  <c r="L198" i="6"/>
  <c r="L199" i="6"/>
  <c r="L200" i="6"/>
  <c r="L202" i="6"/>
  <c r="L204" i="6"/>
  <c r="L205" i="6"/>
  <c r="L206" i="6"/>
  <c r="L207" i="6"/>
  <c r="L208" i="6"/>
  <c r="L210" i="6"/>
  <c r="L212" i="6"/>
  <c r="L213" i="6"/>
  <c r="L214" i="6"/>
  <c r="L215" i="6"/>
  <c r="L216" i="6"/>
  <c r="L218" i="6"/>
  <c r="L220" i="6"/>
  <c r="L221" i="6"/>
  <c r="L222" i="6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R9" i="4"/>
  <c r="R25" i="4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3" i="5"/>
  <c r="K3" i="5"/>
  <c r="K3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4" i="6"/>
  <c r="K5" i="6"/>
  <c r="K6" i="6"/>
  <c r="K7" i="6"/>
  <c r="K8" i="6"/>
  <c r="K9" i="6"/>
  <c r="K10" i="6"/>
  <c r="K11" i="6"/>
  <c r="K12" i="6"/>
  <c r="K13" i="6"/>
  <c r="K14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3" i="6"/>
  <c r="I137" i="6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M4" i="4"/>
  <c r="R4" i="4" s="1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M5" i="4"/>
  <c r="R5" i="4" s="1"/>
  <c r="M6" i="4"/>
  <c r="R6" i="4" s="1"/>
  <c r="M7" i="4"/>
  <c r="R7" i="4" s="1"/>
  <c r="M8" i="4"/>
  <c r="R8" i="4" s="1"/>
  <c r="M9" i="4"/>
  <c r="M10" i="4"/>
  <c r="M11" i="4"/>
  <c r="R11" i="4" s="1"/>
  <c r="M12" i="4"/>
  <c r="R12" i="4" s="1"/>
  <c r="M13" i="4"/>
  <c r="R13" i="4" s="1"/>
  <c r="M14" i="4"/>
  <c r="R14" i="4" s="1"/>
  <c r="M15" i="4"/>
  <c r="R15" i="4" s="1"/>
  <c r="M16" i="4"/>
  <c r="R16" i="4" s="1"/>
  <c r="M17" i="4"/>
  <c r="R17" i="4" s="1"/>
  <c r="M18" i="4"/>
  <c r="R18" i="4" s="1"/>
  <c r="M19" i="4"/>
  <c r="R19" i="4" s="1"/>
  <c r="M20" i="4"/>
  <c r="R20" i="4" s="1"/>
  <c r="M21" i="4"/>
  <c r="R21" i="4" s="1"/>
  <c r="M22" i="4"/>
  <c r="R22" i="4" s="1"/>
  <c r="M23" i="4"/>
  <c r="R23" i="4" s="1"/>
  <c r="M24" i="4"/>
  <c r="R24" i="4" s="1"/>
  <c r="M25" i="4"/>
  <c r="M26" i="4"/>
  <c r="R26" i="4" s="1"/>
  <c r="M27" i="4"/>
  <c r="R27" i="4" s="1"/>
  <c r="M28" i="4"/>
  <c r="R28" i="4" s="1"/>
  <c r="M29" i="4"/>
  <c r="R29" i="4" s="1"/>
  <c r="M30" i="4"/>
  <c r="R30" i="4" s="1"/>
  <c r="M3" i="4"/>
  <c r="R3" i="4" s="1"/>
  <c r="N3" i="4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3" i="5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" i="4"/>
  <c r="P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3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J36" i="3" s="1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J58" i="3" s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J76" i="3" s="1"/>
  <c r="I77" i="3"/>
  <c r="I78" i="3"/>
  <c r="I79" i="3"/>
  <c r="I80" i="3"/>
  <c r="I81" i="3"/>
  <c r="I82" i="3"/>
  <c r="I83" i="3"/>
  <c r="I84" i="3"/>
  <c r="I3" i="3"/>
  <c r="I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J3" i="2"/>
  <c r="K3" i="2"/>
  <c r="L3" i="2"/>
  <c r="L137" i="6" l="1"/>
  <c r="R10" i="4"/>
  <c r="J55" i="3"/>
  <c r="J18" i="3"/>
  <c r="J10" i="3"/>
  <c r="J69" i="3"/>
  <c r="J29" i="3"/>
  <c r="J37" i="3"/>
  <c r="J77" i="3"/>
  <c r="J9" i="3"/>
  <c r="J21" i="3"/>
  <c r="J13" i="3"/>
  <c r="J5" i="3"/>
  <c r="J17" i="3"/>
  <c r="J26" i="3"/>
  <c r="J7" i="3"/>
  <c r="J48" i="3"/>
  <c r="J80" i="3"/>
  <c r="J64" i="3"/>
  <c r="J12" i="3"/>
  <c r="J4" i="3"/>
  <c r="J45" i="3"/>
  <c r="J82" i="3"/>
  <c r="J74" i="3"/>
  <c r="J66" i="3"/>
  <c r="J50" i="3"/>
  <c r="J42" i="3"/>
  <c r="J34" i="3"/>
  <c r="J20" i="3"/>
  <c r="J16" i="3"/>
  <c r="J8" i="3"/>
  <c r="J57" i="3"/>
  <c r="J41" i="3"/>
  <c r="J33" i="3"/>
  <c r="J25" i="3"/>
  <c r="J15" i="3"/>
  <c r="J72" i="3"/>
  <c r="J40" i="3"/>
  <c r="J32" i="3"/>
  <c r="J22" i="3"/>
  <c r="J14" i="3"/>
  <c r="J6" i="3"/>
  <c r="J71" i="3"/>
  <c r="J63" i="3"/>
  <c r="J31" i="3"/>
  <c r="J23" i="3"/>
  <c r="J78" i="3"/>
  <c r="J70" i="3"/>
  <c r="J62" i="3"/>
  <c r="J54" i="3"/>
  <c r="J46" i="3"/>
  <c r="J38" i="3"/>
  <c r="J30" i="3"/>
  <c r="J61" i="3"/>
  <c r="J53" i="3"/>
  <c r="J47" i="3"/>
  <c r="J39" i="3"/>
  <c r="J68" i="3"/>
  <c r="J60" i="3"/>
  <c r="J52" i="3"/>
  <c r="J44" i="3"/>
  <c r="J28" i="3"/>
  <c r="J56" i="3"/>
  <c r="J24" i="3"/>
  <c r="J81" i="3"/>
  <c r="J73" i="3"/>
  <c r="J65" i="3"/>
  <c r="J49" i="3"/>
  <c r="J3" i="3"/>
  <c r="J79" i="3"/>
  <c r="J84" i="3"/>
  <c r="J83" i="3"/>
  <c r="J75" i="3"/>
  <c r="J67" i="3"/>
  <c r="J59" i="3"/>
  <c r="J51" i="3"/>
  <c r="J43" i="3"/>
  <c r="J35" i="3"/>
  <c r="J27" i="3"/>
  <c r="J19" i="3"/>
  <c r="J11" i="3"/>
</calcChain>
</file>

<file path=xl/sharedStrings.xml><?xml version="1.0" encoding="utf-8"?>
<sst xmlns="http://schemas.openxmlformats.org/spreadsheetml/2006/main" count="3860" uniqueCount="492">
  <si>
    <t>Customers</t>
  </si>
  <si>
    <t>Orders</t>
  </si>
  <si>
    <t>Order Line Items</t>
  </si>
  <si>
    <t>Product Info</t>
  </si>
  <si>
    <t xml:space="preserve"> Supplier Information</t>
  </si>
  <si>
    <t>OrderNumber</t>
  </si>
  <si>
    <t>Column7</t>
  </si>
  <si>
    <t>TotalAmount</t>
  </si>
  <si>
    <t>Qty</t>
  </si>
  <si>
    <t>SalePrice</t>
  </si>
  <si>
    <t>Item Sold</t>
  </si>
  <si>
    <t>Retail Price</t>
  </si>
  <si>
    <t>Packaging</t>
  </si>
  <si>
    <t>IsDiscontinued</t>
  </si>
  <si>
    <t>CompanyName</t>
  </si>
  <si>
    <t>ContactName</t>
  </si>
  <si>
    <t>TITLE</t>
  </si>
  <si>
    <t>Column Name</t>
  </si>
  <si>
    <t>Phone</t>
  </si>
  <si>
    <t>Fax</t>
  </si>
  <si>
    <t>Paul</t>
  </si>
  <si>
    <t>Henriot</t>
  </si>
  <si>
    <t>Reims</t>
  </si>
  <si>
    <t>France</t>
  </si>
  <si>
    <t>26.47.15.10</t>
  </si>
  <si>
    <t>Queso Cabrales</t>
  </si>
  <si>
    <t>1 kg pkg.</t>
  </si>
  <si>
    <t>Cooperativa de Quesos Las Cabras</t>
  </si>
  <si>
    <t>Antonio del Valle Saavedra</t>
  </si>
  <si>
    <t>Oviedo</t>
  </si>
  <si>
    <t>Spain</t>
  </si>
  <si>
    <t>(98) 598 76 54</t>
  </si>
  <si>
    <t>Singaporean Hokkien Fried Mee</t>
  </si>
  <si>
    <t>32 - 1 kg pkgs.</t>
  </si>
  <si>
    <t>Leka Trading</t>
  </si>
  <si>
    <t>Chandra Leka</t>
  </si>
  <si>
    <t>Singapore</t>
  </si>
  <si>
    <t>555-8787</t>
  </si>
  <si>
    <t>Mozzarella di Giovanni</t>
  </si>
  <si>
    <t>24 - 200 g pkgs.</t>
  </si>
  <si>
    <t>Formaggi Fortini s.r.l.</t>
  </si>
  <si>
    <t>Elio Rossi</t>
  </si>
  <si>
    <t>Ravenna</t>
  </si>
  <si>
    <t>Italy</t>
  </si>
  <si>
    <t>(0544) 60323</t>
  </si>
  <si>
    <t>(0544) 60603</t>
  </si>
  <si>
    <t>Karin</t>
  </si>
  <si>
    <t>Josephs</t>
  </si>
  <si>
    <t>Münster</t>
  </si>
  <si>
    <t>Germany</t>
  </si>
  <si>
    <t>0251-031259</t>
  </si>
  <si>
    <t>Tofu</t>
  </si>
  <si>
    <t>40 - 100 g pkgs.</t>
  </si>
  <si>
    <t>Mayumis</t>
  </si>
  <si>
    <t>Mayumi Ohno</t>
  </si>
  <si>
    <t>Osaka</t>
  </si>
  <si>
    <t>Japan</t>
  </si>
  <si>
    <t>(06) 431-7877</t>
  </si>
  <si>
    <t>Manjimup Dried Apples</t>
  </si>
  <si>
    <t>50 - 300 g pkgs.</t>
  </si>
  <si>
    <t>Gday, Mate</t>
  </si>
  <si>
    <t>Wendy Mackenzie</t>
  </si>
  <si>
    <t>Sydney</t>
  </si>
  <si>
    <t>Australia</t>
  </si>
  <si>
    <t>(02) 555-5914</t>
  </si>
  <si>
    <t>(02) 555-4873</t>
  </si>
  <si>
    <t>Mario</t>
  </si>
  <si>
    <t>Pontes</t>
  </si>
  <si>
    <t>Rio de Janeiro</t>
  </si>
  <si>
    <t>Brazil</t>
  </si>
  <si>
    <t>(21) 555-0091</t>
  </si>
  <si>
    <t>Jacks New England Clam Chowder</t>
  </si>
  <si>
    <t>12 - 12 oz cans</t>
  </si>
  <si>
    <t>New England Seafood Cannery</t>
  </si>
  <si>
    <t>Robb Merchant</t>
  </si>
  <si>
    <t>Boston</t>
  </si>
  <si>
    <t>USA</t>
  </si>
  <si>
    <t>(617) 555-3267</t>
  </si>
  <si>
    <t>(617) 555-3389</t>
  </si>
  <si>
    <t>Louisiana Fiery Hot Pepper Sauce</t>
  </si>
  <si>
    <t>32 - 8 oz bottles</t>
  </si>
  <si>
    <t>New Orleans Cajun Delights</t>
  </si>
  <si>
    <t>Shelley Burke</t>
  </si>
  <si>
    <t>New Orleans</t>
  </si>
  <si>
    <t>(100) 555-4822</t>
  </si>
  <si>
    <t>Mary</t>
  </si>
  <si>
    <t>Saveley</t>
  </si>
  <si>
    <t>Lyon</t>
  </si>
  <si>
    <t>78.32.54.86</t>
  </si>
  <si>
    <t>Gustafs Knäckebröd</t>
  </si>
  <si>
    <t>24 - 500 g pkgs.</t>
  </si>
  <si>
    <t>PB Knäckebröd AB</t>
  </si>
  <si>
    <t>Lars Peterson</t>
  </si>
  <si>
    <t>Göteborg</t>
  </si>
  <si>
    <t>Sweden</t>
  </si>
  <si>
    <t>031-987 65 43</t>
  </si>
  <si>
    <t>031-987 65 91</t>
  </si>
  <si>
    <t>Ravioli Angelo</t>
  </si>
  <si>
    <t>24 - 250 g pkgs.</t>
  </si>
  <si>
    <t>Pasta Buttini s.r.l.</t>
  </si>
  <si>
    <t>Giovanni Giudici</t>
  </si>
  <si>
    <t>Salerno</t>
  </si>
  <si>
    <t>(089) 6547665</t>
  </si>
  <si>
    <t>(089) 6547667</t>
  </si>
  <si>
    <t>Pascale</t>
  </si>
  <si>
    <t>Cartrain</t>
  </si>
  <si>
    <t>Charleroi</t>
  </si>
  <si>
    <t>Belgium</t>
  </si>
  <si>
    <t>(071) 23 67 22 20</t>
  </si>
  <si>
    <t>Sir Rodneys Marmalade</t>
  </si>
  <si>
    <t>30 gift boxes</t>
  </si>
  <si>
    <t>Specialty Biscuits, Ltd.</t>
  </si>
  <si>
    <t>Peter Wilson</t>
  </si>
  <si>
    <t>Manchester</t>
  </si>
  <si>
    <t>UK</t>
  </si>
  <si>
    <t>(161) 555-4448</t>
  </si>
  <si>
    <t>Geitost</t>
  </si>
  <si>
    <t>500 g</t>
  </si>
  <si>
    <t>Norske Meierier</t>
  </si>
  <si>
    <t>Beate Vileid</t>
  </si>
  <si>
    <t>Sandvika</t>
  </si>
  <si>
    <t>Norway</t>
  </si>
  <si>
    <t>(0)2-953010</t>
  </si>
  <si>
    <t>Camembert Pierrot</t>
  </si>
  <si>
    <t>15 - 300 g rounds</t>
  </si>
  <si>
    <t>Gai pâturage</t>
  </si>
  <si>
    <t>Eliane Noz</t>
  </si>
  <si>
    <t>Annecy</t>
  </si>
  <si>
    <t>38.76.98.06</t>
  </si>
  <si>
    <t>38.76.98.58</t>
  </si>
  <si>
    <t>Gorgonzola Telino</t>
  </si>
  <si>
    <t>12 - 100 g pkgs</t>
  </si>
  <si>
    <t>Chartreuse verte</t>
  </si>
  <si>
    <t>750 cc per bottle</t>
  </si>
  <si>
    <t>Aux joyeux ecclésiastiques</t>
  </si>
  <si>
    <t>Guylène Nodier</t>
  </si>
  <si>
    <t>Paris</t>
  </si>
  <si>
    <t>(1) 03.83.00.68</t>
  </si>
  <si>
    <t>(1) 03.83.00.62</t>
  </si>
  <si>
    <t>Maxilaku</t>
  </si>
  <si>
    <t>24 - 50 g pkgs.</t>
  </si>
  <si>
    <t>Karkki Oy</t>
  </si>
  <si>
    <t>Anne Heikkonen</t>
  </si>
  <si>
    <t>Lappeenranta</t>
  </si>
  <si>
    <t>Finland</t>
  </si>
  <si>
    <t>(953) 10956</t>
  </si>
  <si>
    <t>Yang</t>
  </si>
  <si>
    <t>Wang</t>
  </si>
  <si>
    <t>Bern</t>
  </si>
  <si>
    <t>Switzerland</t>
  </si>
  <si>
    <t>0452-076545</t>
  </si>
  <si>
    <t>Guaraná Fantástica</t>
  </si>
  <si>
    <t>12 - 355 ml cans</t>
  </si>
  <si>
    <t>Refrescos Americanas LTDA</t>
  </si>
  <si>
    <t>Carlos Diaz</t>
  </si>
  <si>
    <t>Sao Paulo</t>
  </si>
  <si>
    <t>(11) 555 4640</t>
  </si>
  <si>
    <t>Pâté chinois</t>
  </si>
  <si>
    <t>24 boxes x 2 pies</t>
  </si>
  <si>
    <t>Ma Maison</t>
  </si>
  <si>
    <t>Jean-Guy Lauzon</t>
  </si>
  <si>
    <t>Montréal</t>
  </si>
  <si>
    <t>Canada</t>
  </si>
  <si>
    <t>(514) 555-9022</t>
  </si>
  <si>
    <t>Longlife Tofu</t>
  </si>
  <si>
    <t>5 kg pkg.</t>
  </si>
  <si>
    <t>Tokyo Traders</t>
  </si>
  <si>
    <t>Yoshi Nagase</t>
  </si>
  <si>
    <t>Tokyo</t>
  </si>
  <si>
    <t>(03) 3555-5011</t>
  </si>
  <si>
    <t>Michael</t>
  </si>
  <si>
    <t>Holz</t>
  </si>
  <si>
    <t>Genève</t>
  </si>
  <si>
    <t>0897-034214</t>
  </si>
  <si>
    <t>Chang</t>
  </si>
  <si>
    <t>24 - 12 oz bottles</t>
  </si>
  <si>
    <t>Exotic Liquids</t>
  </si>
  <si>
    <t>Charlotte Cooper</t>
  </si>
  <si>
    <t>London</t>
  </si>
  <si>
    <t>(171) 555-2222</t>
  </si>
  <si>
    <t>Pavlova</t>
  </si>
  <si>
    <t>32 - 500 g boxes</t>
  </si>
  <si>
    <t>Pavlova, Ltd.</t>
  </si>
  <si>
    <t>Ian Devling</t>
  </si>
  <si>
    <t>Melbourne</t>
  </si>
  <si>
    <t>(03) 444-2343</t>
  </si>
  <si>
    <t>(03) 444-6588</t>
  </si>
  <si>
    <t>Inlagd Sill</t>
  </si>
  <si>
    <t>24 - 250 g  jars</t>
  </si>
  <si>
    <t>Svensk Sjöföda AB</t>
  </si>
  <si>
    <t>Michael Björn</t>
  </si>
  <si>
    <t>Stockholm</t>
  </si>
  <si>
    <t>08-123 45 67</t>
  </si>
  <si>
    <t>Raclette Courdavault</t>
  </si>
  <si>
    <t>Paula</t>
  </si>
  <si>
    <t>Parente</t>
  </si>
  <si>
    <t>Resende</t>
  </si>
  <si>
    <t>(14) 555-8122</t>
  </si>
  <si>
    <t>Perth Pasties</t>
  </si>
  <si>
    <t>48 pieces</t>
  </si>
  <si>
    <t>Original Frankfurter grüne Soße</t>
  </si>
  <si>
    <t>12 boxes</t>
  </si>
  <si>
    <t>Plutzer Lebensmittelgroßmärkte AG</t>
  </si>
  <si>
    <t>Martin Bein</t>
  </si>
  <si>
    <t>Frankfurt</t>
  </si>
  <si>
    <t>(069) 992755</t>
  </si>
  <si>
    <t>Carlos</t>
  </si>
  <si>
    <t>Hernández</t>
  </si>
  <si>
    <t>San Cristóbal</t>
  </si>
  <si>
    <t>Venezuela</t>
  </si>
  <si>
    <t>(5) 555-1340</t>
  </si>
  <si>
    <t>Schoggi Schokolade</t>
  </si>
  <si>
    <t>100 - 100 g pieces</t>
  </si>
  <si>
    <t>Heli Süßwaren GmbH &amp; Co. KG</t>
  </si>
  <si>
    <t>Petra Winkler</t>
  </si>
  <si>
    <t>Berlin</t>
  </si>
  <si>
    <t>(010) 9984510</t>
  </si>
  <si>
    <t>Roland</t>
  </si>
  <si>
    <t>Mendel</t>
  </si>
  <si>
    <t>Graz</t>
  </si>
  <si>
    <t>Austria</t>
  </si>
  <si>
    <t>7675-3425</t>
  </si>
  <si>
    <t>Chef Antons Gumbo Mix</t>
  </si>
  <si>
    <t>36 boxes</t>
  </si>
  <si>
    <t>Mascarpone Fabioli</t>
  </si>
  <si>
    <t>Francisco</t>
  </si>
  <si>
    <t>México D.F.</t>
  </si>
  <si>
    <t>Mexico</t>
  </si>
  <si>
    <t>(5) 555-3392</t>
  </si>
  <si>
    <t>Sir Rodneys Scones</t>
  </si>
  <si>
    <t>24 pkgs. x 4 pieces</t>
  </si>
  <si>
    <t>Gravad lax</t>
  </si>
  <si>
    <t>12 - 500 g pkgs.</t>
  </si>
  <si>
    <t>Henriette</t>
  </si>
  <si>
    <t>Pfalzheim</t>
  </si>
  <si>
    <t>Köln</t>
  </si>
  <si>
    <t>0221-0644327</t>
  </si>
  <si>
    <t>Tarte au sucre</t>
  </si>
  <si>
    <t>48 pies</t>
  </si>
  <si>
    <t>Forêts dérables</t>
  </si>
  <si>
    <t>Chantal Goulet</t>
  </si>
  <si>
    <t>Ste-Hyacinthe</t>
  </si>
  <si>
    <t>(514) 555-2955</t>
  </si>
  <si>
    <t>(514) 555-2921</t>
  </si>
  <si>
    <t>Outback Lager</t>
  </si>
  <si>
    <t>24 - 355 ml bottles</t>
  </si>
  <si>
    <t>Bernardo</t>
  </si>
  <si>
    <t>Batista</t>
  </si>
  <si>
    <t>(21) 555-4252</t>
  </si>
  <si>
    <t>Steeleye Stout</t>
  </si>
  <si>
    <t>Bigfoot Breweries</t>
  </si>
  <si>
    <t>Cheryl Saylor</t>
  </si>
  <si>
    <t>Bend</t>
  </si>
  <si>
    <t>(503) 555-9931</t>
  </si>
  <si>
    <t>Wilson</t>
  </si>
  <si>
    <t>Albuquerque</t>
  </si>
  <si>
    <t>(505) 555-5939</t>
  </si>
  <si>
    <t>Uncle Bobs Organic Dried Pears</t>
  </si>
  <si>
    <t>12 - 1 lb pkgs.</t>
  </si>
  <si>
    <t>Grandma Kellys Homestead</t>
  </si>
  <si>
    <t>Regina Murphy</t>
  </si>
  <si>
    <t>Ann Arbor</t>
  </si>
  <si>
    <t>(313) 555-5735</t>
  </si>
  <si>
    <t>(313) 555-3349</t>
  </si>
  <si>
    <t>Gnocchi di nonna Alice</t>
  </si>
  <si>
    <t>Nord-Ost Matjeshering</t>
  </si>
  <si>
    <t>10 - 200 g glasses</t>
  </si>
  <si>
    <t>Nord-Ost-Fisch Handelsgesellschaft mbH</t>
  </si>
  <si>
    <t>Sven Petersen</t>
  </si>
  <si>
    <t>Cuxhaven</t>
  </si>
  <si>
    <t>(04721) 8713</t>
  </si>
  <si>
    <t>(04721) 8714</t>
  </si>
  <si>
    <t>Maria</t>
  </si>
  <si>
    <t>Larsson</t>
  </si>
  <si>
    <t>Bräcke</t>
  </si>
  <si>
    <t>0695-34 67 21</t>
  </si>
  <si>
    <t>Frédérique</t>
  </si>
  <si>
    <t>Citeaux</t>
  </si>
  <si>
    <t>Strasbourg</t>
  </si>
  <si>
    <t>88.60.15.31</t>
  </si>
  <si>
    <t>Alice Mutton</t>
  </si>
  <si>
    <t>20 - 1 kg tins</t>
  </si>
  <si>
    <t>Pirkko</t>
  </si>
  <si>
    <t>Koskitalo</t>
  </si>
  <si>
    <t>Oulu</t>
  </si>
  <si>
    <t>981-443655</t>
  </si>
  <si>
    <t>Queso Manchego La Pastora</t>
  </si>
  <si>
    <t>10 - 500 g pkgs.</t>
  </si>
  <si>
    <t>Peter</t>
  </si>
  <si>
    <t>Franken</t>
  </si>
  <si>
    <t>München</t>
  </si>
  <si>
    <t>089-0877310</t>
  </si>
  <si>
    <t>Boston Crab Meat</t>
  </si>
  <si>
    <t>24 - 4 oz tins</t>
  </si>
  <si>
    <t>Lakkalikööri</t>
  </si>
  <si>
    <t>500 ml</t>
  </si>
  <si>
    <t>Manuel</t>
  </si>
  <si>
    <t>Pereira</t>
  </si>
  <si>
    <t>Caracas</t>
  </si>
  <si>
    <t>(2) 283-2951</t>
  </si>
  <si>
    <t>Thüringer Rostbratwurst</t>
  </si>
  <si>
    <t>50 bags x 30 sausgs.</t>
  </si>
  <si>
    <t>Karl</t>
  </si>
  <si>
    <t>Jablonski</t>
  </si>
  <si>
    <t>Seattle</t>
  </si>
  <si>
    <t>(206) 555-4112</t>
  </si>
  <si>
    <t>Ipoh Coffee</t>
  </si>
  <si>
    <t>16 - 500 g tins</t>
  </si>
  <si>
    <t>Art</t>
  </si>
  <si>
    <t>Braunschweiger</t>
  </si>
  <si>
    <t>Lander</t>
  </si>
  <si>
    <t>(307) 555-4680</t>
  </si>
  <si>
    <t>Horst</t>
  </si>
  <si>
    <t>Kloss</t>
  </si>
  <si>
    <t>Cunewalde</t>
  </si>
  <si>
    <t>0372-035188</t>
  </si>
  <si>
    <t>Ikura</t>
  </si>
  <si>
    <t>12 - 200 ml jars</t>
  </si>
  <si>
    <t>Flotemysost</t>
  </si>
  <si>
    <t>Giovanni</t>
  </si>
  <si>
    <t>Rovelli</t>
  </si>
  <si>
    <t>Bergamo</t>
  </si>
  <si>
    <t>035-640230</t>
  </si>
  <si>
    <t>Miguel</t>
  </si>
  <si>
    <t>Angel Paolino</t>
  </si>
  <si>
    <t>(5) 555-2933</t>
  </si>
  <si>
    <t>Konbu</t>
  </si>
  <si>
    <t>2 kg box</t>
  </si>
  <si>
    <t>Alexander</t>
  </si>
  <si>
    <t>Feuer</t>
  </si>
  <si>
    <t>Leipzig</t>
  </si>
  <si>
    <t>0342-023176</t>
  </si>
  <si>
    <t>Rössle Sauerkraut</t>
  </si>
  <si>
    <t>25 - 825 g cans</t>
  </si>
  <si>
    <t>Christina</t>
  </si>
  <si>
    <t>Berglund</t>
  </si>
  <si>
    <t>Luleå</t>
  </si>
  <si>
    <t>0921-12 34 65</t>
  </si>
  <si>
    <t>Gula Malacca</t>
  </si>
  <si>
    <t>20 - 2 kg bags</t>
  </si>
  <si>
    <t>Vegie-spread</t>
  </si>
  <si>
    <t>15 - 625 g jars</t>
  </si>
  <si>
    <t>Röd Kaviar</t>
  </si>
  <si>
    <t>24 - 150 g jars</t>
  </si>
  <si>
    <t>Renate</t>
  </si>
  <si>
    <t>Messner</t>
  </si>
  <si>
    <t>Frankfurt a.M.</t>
  </si>
  <si>
    <t>069-0245984</t>
  </si>
  <si>
    <t>Rhönbräu Klosterbier</t>
  </si>
  <si>
    <t>24 - 0.5 l bottles</t>
  </si>
  <si>
    <t>Alejandra</t>
  </si>
  <si>
    <t>Camino</t>
  </si>
  <si>
    <t>Madrid</t>
  </si>
  <si>
    <t>(91) 745 6200</t>
  </si>
  <si>
    <t>Teatime Chocolate Biscuits</t>
  </si>
  <si>
    <t>10 boxes x 12 pieces</t>
  </si>
  <si>
    <t>González</t>
  </si>
  <si>
    <t>Barquisimeto</t>
  </si>
  <si>
    <t>(9) 331-6954</t>
  </si>
  <si>
    <t>Genen Shouyu</t>
  </si>
  <si>
    <t>24 - 250 ml bottles</t>
  </si>
  <si>
    <t>Laughing Lumberjack Lager</t>
  </si>
  <si>
    <t>Chai</t>
  </si>
  <si>
    <t>10 boxes x 20 bags</t>
  </si>
  <si>
    <t>Janete</t>
  </si>
  <si>
    <t>Limeira</t>
  </si>
  <si>
    <t>(21) 555-3412</t>
  </si>
  <si>
    <t>Sasquatch Ale</t>
  </si>
  <si>
    <t>Spegesild</t>
  </si>
  <si>
    <t>4 - 450 g glasses</t>
  </si>
  <si>
    <t>Lyngbysild</t>
  </si>
  <si>
    <t>Niels Petersen</t>
  </si>
  <si>
    <t>Lyngby</t>
  </si>
  <si>
    <t>Denmark</t>
  </si>
  <si>
    <t>Maurizio</t>
  </si>
  <si>
    <t>Moroni</t>
  </si>
  <si>
    <t>Reggio Emilia</t>
  </si>
  <si>
    <t>0522-556721</t>
  </si>
  <si>
    <t>Tourtière</t>
  </si>
  <si>
    <t>16 pies</t>
  </si>
  <si>
    <t>Scottish Longbreads</t>
  </si>
  <si>
    <t>10 boxes x 8 pieces</t>
  </si>
  <si>
    <t>Victoria</t>
  </si>
  <si>
    <t>Ashworth</t>
  </si>
  <si>
    <t>(171) 555-1212</t>
  </si>
  <si>
    <t>Aniseed Syrup</t>
  </si>
  <si>
    <t>12 - 550 ml bottles</t>
  </si>
  <si>
    <t>Wimmers gute Semmelknödel</t>
  </si>
  <si>
    <t>20 bags x 4 pieces</t>
  </si>
  <si>
    <t>Pedro</t>
  </si>
  <si>
    <t>Afonso</t>
  </si>
  <si>
    <t>(11) 555-7647</t>
  </si>
  <si>
    <t>Anabela</t>
  </si>
  <si>
    <t>Domingues</t>
  </si>
  <si>
    <t>(11) 555-2167</t>
  </si>
  <si>
    <t>Carnarvon Tigers</t>
  </si>
  <si>
    <t>16 kg pkg.</t>
  </si>
  <si>
    <t>Gudbrandsdalsost</t>
  </si>
  <si>
    <t>10 kg pkg.</t>
  </si>
  <si>
    <t>Patricia</t>
  </si>
  <si>
    <t>McKenna</t>
  </si>
  <si>
    <t>Cork</t>
  </si>
  <si>
    <t>Ireland</t>
  </si>
  <si>
    <t>2967 542</t>
  </si>
  <si>
    <t>Louisiana Hot Spiced Okra</t>
  </si>
  <si>
    <t>24 - 8 oz jars</t>
  </si>
  <si>
    <t>Rita</t>
  </si>
  <si>
    <t>Müller</t>
  </si>
  <si>
    <t>Stuttgart</t>
  </si>
  <si>
    <t>0711-020361</t>
  </si>
  <si>
    <t>José</t>
  </si>
  <si>
    <t>Pedro Freyre</t>
  </si>
  <si>
    <t>Sevilla</t>
  </si>
  <si>
    <t>(95) 555 82 82</t>
  </si>
  <si>
    <t>Rene</t>
  </si>
  <si>
    <t>Phillips</t>
  </si>
  <si>
    <t>Anchorage</t>
  </si>
  <si>
    <t>(907) 555-7584</t>
  </si>
  <si>
    <t>Fran</t>
  </si>
  <si>
    <t>Portland</t>
  </si>
  <si>
    <t>(503) 555-9573</t>
  </si>
  <si>
    <t>Ana</t>
  </si>
  <si>
    <t>Trujillo</t>
  </si>
  <si>
    <t>(5) 555-4729</t>
  </si>
  <si>
    <t>Chef Antons Cajun Seasoning</t>
  </si>
  <si>
    <t>48 - 6 oz jars</t>
  </si>
  <si>
    <t>Grandmas Boysenberry Spread</t>
  </si>
  <si>
    <t>12 - 8 oz jars</t>
  </si>
  <si>
    <t>Liz</t>
  </si>
  <si>
    <t>Nixon</t>
  </si>
  <si>
    <t>(503) 555-3612</t>
  </si>
  <si>
    <t>Janine</t>
  </si>
  <si>
    <t>Labrune</t>
  </si>
  <si>
    <t>Nantes</t>
  </si>
  <si>
    <t>40.67.88.88</t>
  </si>
  <si>
    <t>Escargots de Bourgogne</t>
  </si>
  <si>
    <t>24 pieces</t>
  </si>
  <si>
    <t>Escargots Nouveaux</t>
  </si>
  <si>
    <t>Marie Delamare</t>
  </si>
  <si>
    <t>Montceau</t>
  </si>
  <si>
    <t>85.57.00.07</t>
  </si>
  <si>
    <t>Helen</t>
  </si>
  <si>
    <t>Bennett</t>
  </si>
  <si>
    <t>Cowes</t>
  </si>
  <si>
    <t>(198) 555-8888</t>
  </si>
  <si>
    <t>Guillermo</t>
  </si>
  <si>
    <t>Fernández</t>
  </si>
  <si>
    <t>(5) 552-3745</t>
  </si>
  <si>
    <t>Filo Mix</t>
  </si>
  <si>
    <t>16 - 2 kg boxes</t>
  </si>
  <si>
    <t>Philip</t>
  </si>
  <si>
    <t>Cramer</t>
  </si>
  <si>
    <t>Brandenburg</t>
  </si>
  <si>
    <t>0555-09876</t>
  </si>
  <si>
    <t>NuNuCa Nuß-Nougat-Creme</t>
  </si>
  <si>
    <t>20 - 450 g glasses</t>
  </si>
  <si>
    <t>Jose</t>
  </si>
  <si>
    <t>Pavarotti</t>
  </si>
  <si>
    <t>Boise</t>
  </si>
  <si>
    <t>(208) 555-8097</t>
  </si>
  <si>
    <t>Martín</t>
  </si>
  <si>
    <t>Sommer</t>
  </si>
  <si>
    <t>(91) 555 22 82</t>
  </si>
  <si>
    <t>Lino</t>
  </si>
  <si>
    <t>Rodriguez</t>
  </si>
  <si>
    <t>Lisboa</t>
  </si>
  <si>
    <t>Portugal</t>
  </si>
  <si>
    <t>(1) 354-2534</t>
  </si>
  <si>
    <t>Côte de Blaye</t>
  </si>
  <si>
    <t>12 - 75 cl bottles</t>
  </si>
  <si>
    <t>First_Name</t>
  </si>
  <si>
    <t>Last_Name</t>
  </si>
  <si>
    <t>City</t>
  </si>
  <si>
    <t>Country</t>
  </si>
  <si>
    <t>Phone_Number</t>
  </si>
  <si>
    <t>CustomerID</t>
  </si>
  <si>
    <t>FirstName</t>
  </si>
  <si>
    <t>LastName</t>
  </si>
  <si>
    <t>PhoneNumber</t>
  </si>
  <si>
    <t>Date</t>
  </si>
  <si>
    <t>Null</t>
  </si>
  <si>
    <t>ProductID</t>
  </si>
  <si>
    <t>OrderID</t>
  </si>
  <si>
    <t>CityName</t>
  </si>
  <si>
    <t>CountryName</t>
  </si>
  <si>
    <t>SupplierID</t>
  </si>
  <si>
    <t>INSERT INTO fp.MHCUSTOMERS (CustomerID, FirstName, LastName, City, Country, PhoneNumber) VALUES (</t>
  </si>
  <si>
    <t>INSERT INTO fp.MHORDERS (CustomerID, OrderNumber, OrderDate, TotalAmount) VALUES (</t>
  </si>
  <si>
    <t>INSERT INTO fp.MHORDERLINEITEMS (OrderNumber, OrderID, Qty, SalePrice, ProductID) VALUES (</t>
  </si>
  <si>
    <t>INSERT INTO fp.MHSUPPLIERINFORMATION (SupplierID, CompanyName, ContactName, TITLE, CityName, CountryName, Phone, Fax) VALUES (</t>
  </si>
  <si>
    <t>''</t>
  </si>
  <si>
    <t>INSERT INTO fp.MHPRODUCTINFORMATION (ProductID, ItemSold, RetailPrice, Packaging, isDiscontinued, SupplierID)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</si>
</sst>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left" vertical="center"/>
    </xf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0" fillId="0" borderId="0" xfId="0" quotePrefix="1"/>
    <xf numFmtId="39" fontId="0" fillId="0" borderId="0" xfId="0" applyNumberFormat="1"/>
    <xf numFmtId="3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25FB-4FA1-4FD8-AD8A-CD184ED8BCF6}">
  <dimension ref="A1:U222"/>
  <sheetViews>
    <sheetView topLeftCell="D1" workbookViewId="0">
      <selection activeCell="K3" sqref="K3"/>
    </sheetView>
  </sheetViews>
  <sheetFormatPr defaultRowHeight="14.4" x14ac:dyDescent="0.3"/>
  <cols>
    <col min="1" max="1" width="10.88671875" bestFit="1" customWidth="1"/>
    <col min="2" max="2" width="15.33203125" bestFit="1" customWidth="1"/>
    <col min="3" max="3" width="13.88671875" bestFit="1" customWidth="1"/>
    <col min="4" max="4" width="11.44140625" bestFit="1" customWidth="1"/>
    <col min="5" max="5" width="15.33203125" bestFit="1" customWidth="1"/>
    <col min="6" max="6" width="13.5546875" bestFit="1" customWidth="1"/>
    <col min="7" max="7" width="10.6640625" bestFit="1" customWidth="1"/>
    <col min="8" max="8" width="14.109375" style="1" bestFit="1" customWidth="1"/>
    <col min="9" max="9" width="4.109375" bestFit="1" customWidth="1"/>
    <col min="10" max="10" width="15.6640625" style="1" customWidth="1"/>
    <col min="11" max="11" width="31.88671875" bestFit="1" customWidth="1"/>
    <col min="12" max="12" width="13.44140625" style="1" customWidth="1"/>
    <col min="13" max="13" width="19" bestFit="1" customWidth="1"/>
    <col min="14" max="14" width="15.6640625" bestFit="1" customWidth="1"/>
    <col min="15" max="15" width="38" bestFit="1" customWidth="1"/>
    <col min="16" max="16" width="25.33203125" bestFit="1" customWidth="1"/>
    <col min="17" max="17" width="13.33203125" bestFit="1" customWidth="1"/>
    <col min="18" max="18" width="18.109375" customWidth="1"/>
    <col min="19" max="19" width="16.6640625" customWidth="1"/>
    <col min="20" max="21" width="13.6640625" bestFit="1" customWidth="1"/>
    <col min="23" max="23" width="1.6640625" customWidth="1"/>
    <col min="24" max="24" width="3.44140625" customWidth="1"/>
    <col min="25" max="25" width="4.109375" customWidth="1"/>
    <col min="26" max="26" width="3.109375" customWidth="1"/>
  </cols>
  <sheetData>
    <row r="1" spans="1:21" x14ac:dyDescent="0.3">
      <c r="A1" s="11" t="s">
        <v>0</v>
      </c>
      <c r="B1" s="11"/>
      <c r="C1" s="11"/>
      <c r="D1" s="11"/>
      <c r="E1" s="11"/>
      <c r="F1" s="12" t="s">
        <v>1</v>
      </c>
      <c r="G1" s="12"/>
      <c r="H1" s="12"/>
      <c r="I1" s="14" t="s">
        <v>2</v>
      </c>
      <c r="J1" s="14"/>
      <c r="K1" s="15" t="s">
        <v>3</v>
      </c>
      <c r="L1" s="15"/>
      <c r="M1" s="15"/>
      <c r="N1" s="15"/>
      <c r="O1" s="13" t="s">
        <v>4</v>
      </c>
      <c r="P1" s="13"/>
      <c r="Q1" s="13"/>
      <c r="R1" s="13"/>
      <c r="S1" s="13"/>
      <c r="T1" s="13"/>
      <c r="U1" s="13"/>
    </row>
    <row r="2" spans="1:21" x14ac:dyDescent="0.3">
      <c r="A2" t="s">
        <v>470</v>
      </c>
      <c r="B2" t="s">
        <v>471</v>
      </c>
      <c r="C2" t="s">
        <v>472</v>
      </c>
      <c r="D2" t="s">
        <v>473</v>
      </c>
      <c r="E2" t="s">
        <v>474</v>
      </c>
      <c r="F2" t="s">
        <v>5</v>
      </c>
      <c r="G2" t="s">
        <v>6</v>
      </c>
      <c r="H2" s="1" t="s">
        <v>7</v>
      </c>
      <c r="I2" t="s">
        <v>8</v>
      </c>
      <c r="J2" s="1" t="s">
        <v>9</v>
      </c>
      <c r="K2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2" t="s">
        <v>17</v>
      </c>
      <c r="S2" s="2" t="s">
        <v>17</v>
      </c>
      <c r="T2" s="2" t="s">
        <v>18</v>
      </c>
      <c r="U2" s="2" t="s">
        <v>19</v>
      </c>
    </row>
    <row r="3" spans="1:21" x14ac:dyDescent="0.3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542378</v>
      </c>
      <c r="G3" s="3">
        <v>41094</v>
      </c>
      <c r="H3" s="1">
        <v>440</v>
      </c>
      <c r="I3">
        <v>12</v>
      </c>
      <c r="J3" s="1">
        <v>14</v>
      </c>
      <c r="K3" t="s">
        <v>25</v>
      </c>
      <c r="L3" s="1">
        <v>21</v>
      </c>
      <c r="M3" t="s">
        <v>26</v>
      </c>
      <c r="N3">
        <v>0</v>
      </c>
      <c r="O3" t="s">
        <v>27</v>
      </c>
      <c r="P3" t="s">
        <v>28</v>
      </c>
      <c r="R3" t="s">
        <v>29</v>
      </c>
      <c r="S3" t="s">
        <v>30</v>
      </c>
      <c r="T3" t="s">
        <v>31</v>
      </c>
    </row>
    <row r="4" spans="1:21" x14ac:dyDescent="0.3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542378</v>
      </c>
      <c r="G4" s="3">
        <v>41094</v>
      </c>
      <c r="H4" s="1">
        <v>440</v>
      </c>
      <c r="I4">
        <v>10</v>
      </c>
      <c r="J4" s="1">
        <v>9.8000000000000007</v>
      </c>
      <c r="K4" t="s">
        <v>32</v>
      </c>
      <c r="L4" s="1">
        <v>14</v>
      </c>
      <c r="M4" t="s">
        <v>33</v>
      </c>
      <c r="N4">
        <v>1</v>
      </c>
      <c r="O4" t="s">
        <v>34</v>
      </c>
      <c r="P4" t="s">
        <v>35</v>
      </c>
      <c r="R4" t="s">
        <v>36</v>
      </c>
      <c r="S4" t="s">
        <v>36</v>
      </c>
      <c r="T4" t="s">
        <v>37</v>
      </c>
    </row>
    <row r="5" spans="1:21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542378</v>
      </c>
      <c r="G5" s="3">
        <v>41094</v>
      </c>
      <c r="H5" s="1">
        <v>440</v>
      </c>
      <c r="I5">
        <v>5</v>
      </c>
      <c r="J5" s="1">
        <v>34.799999999999997</v>
      </c>
      <c r="K5" t="s">
        <v>38</v>
      </c>
      <c r="L5" s="1">
        <v>34.799999999999997</v>
      </c>
      <c r="M5" t="s">
        <v>39</v>
      </c>
      <c r="N5">
        <v>0</v>
      </c>
      <c r="O5" t="s">
        <v>40</v>
      </c>
      <c r="P5" t="s">
        <v>41</v>
      </c>
      <c r="R5" t="s">
        <v>42</v>
      </c>
      <c r="S5" t="s">
        <v>43</v>
      </c>
      <c r="T5" t="s">
        <v>44</v>
      </c>
      <c r="U5" t="s">
        <v>45</v>
      </c>
    </row>
    <row r="6" spans="1:21" x14ac:dyDescent="0.3">
      <c r="A6" t="s">
        <v>46</v>
      </c>
      <c r="B6" t="s">
        <v>47</v>
      </c>
      <c r="C6" t="s">
        <v>48</v>
      </c>
      <c r="D6" t="s">
        <v>49</v>
      </c>
      <c r="E6" t="s">
        <v>50</v>
      </c>
      <c r="F6">
        <v>542379</v>
      </c>
      <c r="G6" s="3">
        <v>41095</v>
      </c>
      <c r="H6" s="1">
        <v>1863.4</v>
      </c>
      <c r="I6">
        <v>9</v>
      </c>
      <c r="J6" s="1">
        <v>18.600000000000001</v>
      </c>
      <c r="K6" t="s">
        <v>51</v>
      </c>
      <c r="L6" s="1">
        <v>23.25</v>
      </c>
      <c r="M6" t="s">
        <v>52</v>
      </c>
      <c r="N6">
        <v>0</v>
      </c>
      <c r="O6" t="s">
        <v>53</v>
      </c>
      <c r="P6" t="s">
        <v>54</v>
      </c>
      <c r="R6" t="s">
        <v>55</v>
      </c>
      <c r="S6" t="s">
        <v>56</v>
      </c>
      <c r="T6" t="s">
        <v>57</v>
      </c>
    </row>
    <row r="7" spans="1:21" x14ac:dyDescent="0.3">
      <c r="A7" t="s">
        <v>46</v>
      </c>
      <c r="B7" t="s">
        <v>47</v>
      </c>
      <c r="C7" t="s">
        <v>48</v>
      </c>
      <c r="D7" t="s">
        <v>49</v>
      </c>
      <c r="E7" t="s">
        <v>50</v>
      </c>
      <c r="F7">
        <v>542379</v>
      </c>
      <c r="G7" s="3">
        <v>41095</v>
      </c>
      <c r="H7" s="1">
        <v>1863.4</v>
      </c>
      <c r="I7">
        <v>40</v>
      </c>
      <c r="J7" s="1">
        <v>42.4</v>
      </c>
      <c r="K7" t="s">
        <v>58</v>
      </c>
      <c r="L7" s="1">
        <v>53</v>
      </c>
      <c r="M7" t="s">
        <v>59</v>
      </c>
      <c r="N7">
        <v>0</v>
      </c>
      <c r="O7" t="s">
        <v>60</v>
      </c>
      <c r="P7" t="s">
        <v>61</v>
      </c>
      <c r="R7" t="s">
        <v>62</v>
      </c>
      <c r="S7" t="s">
        <v>63</v>
      </c>
      <c r="T7" t="s">
        <v>64</v>
      </c>
      <c r="U7" t="s">
        <v>65</v>
      </c>
    </row>
    <row r="8" spans="1:21" x14ac:dyDescent="0.3">
      <c r="A8" t="s">
        <v>66</v>
      </c>
      <c r="B8" t="s">
        <v>67</v>
      </c>
      <c r="C8" t="s">
        <v>68</v>
      </c>
      <c r="D8" t="s">
        <v>69</v>
      </c>
      <c r="E8" t="s">
        <v>70</v>
      </c>
      <c r="F8">
        <v>542380</v>
      </c>
      <c r="G8" s="3">
        <v>41098</v>
      </c>
      <c r="H8" s="1">
        <v>1813</v>
      </c>
      <c r="I8">
        <v>10</v>
      </c>
      <c r="J8" s="1">
        <v>7.7</v>
      </c>
      <c r="K8" t="s">
        <v>71</v>
      </c>
      <c r="L8" s="1">
        <v>9.65</v>
      </c>
      <c r="M8" t="s">
        <v>72</v>
      </c>
      <c r="N8">
        <v>0</v>
      </c>
      <c r="O8" t="s">
        <v>73</v>
      </c>
      <c r="P8" t="s">
        <v>74</v>
      </c>
      <c r="R8" t="s">
        <v>75</v>
      </c>
      <c r="S8" t="s">
        <v>76</v>
      </c>
      <c r="T8" t="s">
        <v>77</v>
      </c>
      <c r="U8" t="s">
        <v>78</v>
      </c>
    </row>
    <row r="9" spans="1:21" x14ac:dyDescent="0.3">
      <c r="A9" t="s">
        <v>66</v>
      </c>
      <c r="B9" t="s">
        <v>67</v>
      </c>
      <c r="C9" t="s">
        <v>68</v>
      </c>
      <c r="D9" t="s">
        <v>69</v>
      </c>
      <c r="E9" t="s">
        <v>70</v>
      </c>
      <c r="F9">
        <v>542380</v>
      </c>
      <c r="G9" s="3">
        <v>41098</v>
      </c>
      <c r="H9" s="1">
        <v>1813</v>
      </c>
      <c r="I9">
        <v>35</v>
      </c>
      <c r="J9" s="1">
        <v>42.4</v>
      </c>
      <c r="K9" t="s">
        <v>58</v>
      </c>
      <c r="L9" s="1">
        <v>53</v>
      </c>
      <c r="M9" t="s">
        <v>59</v>
      </c>
      <c r="N9">
        <v>0</v>
      </c>
      <c r="O9" t="s">
        <v>60</v>
      </c>
      <c r="P9" t="s">
        <v>61</v>
      </c>
      <c r="R9" t="s">
        <v>62</v>
      </c>
      <c r="S9" t="s">
        <v>63</v>
      </c>
      <c r="T9" t="s">
        <v>64</v>
      </c>
      <c r="U9" t="s">
        <v>65</v>
      </c>
    </row>
    <row r="10" spans="1:21" x14ac:dyDescent="0.3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>
        <v>542380</v>
      </c>
      <c r="G10" s="3">
        <v>41098</v>
      </c>
      <c r="H10" s="1">
        <v>1813</v>
      </c>
      <c r="I10">
        <v>15</v>
      </c>
      <c r="J10" s="1">
        <v>16.8</v>
      </c>
      <c r="K10" t="s">
        <v>79</v>
      </c>
      <c r="L10" s="1">
        <v>21.05</v>
      </c>
      <c r="M10" t="s">
        <v>80</v>
      </c>
      <c r="N10">
        <v>0</v>
      </c>
      <c r="O10" t="s">
        <v>81</v>
      </c>
      <c r="P10" t="s">
        <v>82</v>
      </c>
      <c r="R10" t="s">
        <v>83</v>
      </c>
      <c r="S10" t="s">
        <v>76</v>
      </c>
      <c r="T10" t="s">
        <v>84</v>
      </c>
    </row>
    <row r="11" spans="1:21" x14ac:dyDescent="0.3">
      <c r="A11" t="s">
        <v>85</v>
      </c>
      <c r="B11" t="s">
        <v>86</v>
      </c>
      <c r="C11" t="s">
        <v>87</v>
      </c>
      <c r="D11" t="s">
        <v>23</v>
      </c>
      <c r="E11" t="s">
        <v>88</v>
      </c>
      <c r="F11">
        <v>542381</v>
      </c>
      <c r="G11" s="3">
        <v>41098</v>
      </c>
      <c r="H11" s="1">
        <v>670.8</v>
      </c>
      <c r="I11">
        <v>6</v>
      </c>
      <c r="J11" s="1">
        <v>16.8</v>
      </c>
      <c r="K11" t="s">
        <v>89</v>
      </c>
      <c r="L11" s="1">
        <v>21</v>
      </c>
      <c r="M11" t="s">
        <v>90</v>
      </c>
      <c r="N11">
        <v>0</v>
      </c>
      <c r="O11" t="s">
        <v>91</v>
      </c>
      <c r="P11" t="s">
        <v>92</v>
      </c>
      <c r="R11" t="s">
        <v>93</v>
      </c>
      <c r="S11" t="s">
        <v>94</v>
      </c>
      <c r="T11" t="s">
        <v>95</v>
      </c>
      <c r="U11" t="s">
        <v>96</v>
      </c>
    </row>
    <row r="12" spans="1:21" x14ac:dyDescent="0.3">
      <c r="A12" t="s">
        <v>85</v>
      </c>
      <c r="B12" t="s">
        <v>86</v>
      </c>
      <c r="C12" t="s">
        <v>87</v>
      </c>
      <c r="D12" t="s">
        <v>23</v>
      </c>
      <c r="E12" t="s">
        <v>88</v>
      </c>
      <c r="F12">
        <v>542381</v>
      </c>
      <c r="G12" s="3">
        <v>41098</v>
      </c>
      <c r="H12" s="1">
        <v>670.8</v>
      </c>
      <c r="I12">
        <v>15</v>
      </c>
      <c r="J12" s="1">
        <v>15.6</v>
      </c>
      <c r="K12" t="s">
        <v>97</v>
      </c>
      <c r="L12" s="1">
        <v>19.5</v>
      </c>
      <c r="M12" t="s">
        <v>98</v>
      </c>
      <c r="N12">
        <v>0</v>
      </c>
      <c r="O12" t="s">
        <v>99</v>
      </c>
      <c r="P12" t="s">
        <v>100</v>
      </c>
      <c r="R12" t="s">
        <v>101</v>
      </c>
      <c r="S12" t="s">
        <v>43</v>
      </c>
      <c r="T12" t="s">
        <v>102</v>
      </c>
      <c r="U12" t="s">
        <v>103</v>
      </c>
    </row>
    <row r="13" spans="1:21" x14ac:dyDescent="0.3">
      <c r="A13" t="s">
        <v>85</v>
      </c>
      <c r="B13" t="s">
        <v>86</v>
      </c>
      <c r="C13" t="s">
        <v>87</v>
      </c>
      <c r="D13" t="s">
        <v>23</v>
      </c>
      <c r="E13" t="s">
        <v>88</v>
      </c>
      <c r="F13">
        <v>542381</v>
      </c>
      <c r="G13" s="3">
        <v>41098</v>
      </c>
      <c r="H13" s="1">
        <v>670.8</v>
      </c>
      <c r="I13">
        <v>20</v>
      </c>
      <c r="J13" s="1">
        <v>16.8</v>
      </c>
      <c r="K13" t="s">
        <v>79</v>
      </c>
      <c r="L13" s="1">
        <v>21.05</v>
      </c>
      <c r="M13" t="s">
        <v>80</v>
      </c>
      <c r="N13">
        <v>0</v>
      </c>
      <c r="O13" t="s">
        <v>81</v>
      </c>
      <c r="P13" t="s">
        <v>82</v>
      </c>
      <c r="R13" t="s">
        <v>83</v>
      </c>
      <c r="S13" t="s">
        <v>76</v>
      </c>
      <c r="T13" t="s">
        <v>84</v>
      </c>
    </row>
    <row r="14" spans="1:21" x14ac:dyDescent="0.3">
      <c r="A14" t="s">
        <v>104</v>
      </c>
      <c r="B14" t="s">
        <v>105</v>
      </c>
      <c r="C14" t="s">
        <v>106</v>
      </c>
      <c r="D14" t="s">
        <v>107</v>
      </c>
      <c r="E14" t="s">
        <v>108</v>
      </c>
      <c r="F14">
        <v>542382</v>
      </c>
      <c r="G14" s="3">
        <v>41099</v>
      </c>
      <c r="H14" s="1">
        <v>3730</v>
      </c>
      <c r="I14">
        <v>40</v>
      </c>
      <c r="J14" s="1">
        <v>64.8</v>
      </c>
      <c r="K14" t="s">
        <v>109</v>
      </c>
      <c r="L14" s="1">
        <v>81</v>
      </c>
      <c r="M14" t="s">
        <v>110</v>
      </c>
      <c r="N14">
        <v>0</v>
      </c>
      <c r="O14" t="s">
        <v>111</v>
      </c>
      <c r="P14" t="s">
        <v>112</v>
      </c>
      <c r="R14" t="s">
        <v>113</v>
      </c>
      <c r="S14" t="s">
        <v>114</v>
      </c>
      <c r="T14" t="s">
        <v>115</v>
      </c>
    </row>
    <row r="15" spans="1:21" x14ac:dyDescent="0.3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>
        <v>542382</v>
      </c>
      <c r="G15" s="3">
        <v>41099</v>
      </c>
      <c r="H15" s="1">
        <v>3730</v>
      </c>
      <c r="I15">
        <v>25</v>
      </c>
      <c r="J15" s="1">
        <v>2</v>
      </c>
      <c r="K15" t="s">
        <v>116</v>
      </c>
      <c r="L15" s="1">
        <v>2.5</v>
      </c>
      <c r="M15" t="s">
        <v>117</v>
      </c>
      <c r="N15">
        <v>0</v>
      </c>
      <c r="O15" t="s">
        <v>118</v>
      </c>
      <c r="P15" t="s">
        <v>119</v>
      </c>
      <c r="R15" t="s">
        <v>120</v>
      </c>
      <c r="S15" t="s">
        <v>121</v>
      </c>
      <c r="T15" t="s">
        <v>122</v>
      </c>
    </row>
    <row r="16" spans="1:21" x14ac:dyDescent="0.3">
      <c r="A16" t="s">
        <v>104</v>
      </c>
      <c r="B16" t="s">
        <v>105</v>
      </c>
      <c r="C16" t="s">
        <v>106</v>
      </c>
      <c r="D16" t="s">
        <v>107</v>
      </c>
      <c r="E16" t="s">
        <v>108</v>
      </c>
      <c r="F16">
        <v>542382</v>
      </c>
      <c r="G16" s="3">
        <v>41099</v>
      </c>
      <c r="H16" s="1">
        <v>3730</v>
      </c>
      <c r="I16">
        <v>40</v>
      </c>
      <c r="J16" s="1">
        <v>27.2</v>
      </c>
      <c r="K16" t="s">
        <v>123</v>
      </c>
      <c r="L16" s="1">
        <v>34</v>
      </c>
      <c r="M16" t="s">
        <v>124</v>
      </c>
      <c r="N16">
        <v>0</v>
      </c>
      <c r="O16" t="s">
        <v>125</v>
      </c>
      <c r="P16" t="s">
        <v>126</v>
      </c>
      <c r="R16" t="s">
        <v>127</v>
      </c>
      <c r="S16" t="s">
        <v>23</v>
      </c>
      <c r="T16" t="s">
        <v>128</v>
      </c>
      <c r="U16" t="s">
        <v>129</v>
      </c>
    </row>
    <row r="17" spans="1:21" x14ac:dyDescent="0.3">
      <c r="A17" t="s">
        <v>66</v>
      </c>
      <c r="B17" t="s">
        <v>67</v>
      </c>
      <c r="C17" t="s">
        <v>68</v>
      </c>
      <c r="D17" t="s">
        <v>69</v>
      </c>
      <c r="E17" t="s">
        <v>70</v>
      </c>
      <c r="F17">
        <v>542383</v>
      </c>
      <c r="G17" s="3">
        <v>41100</v>
      </c>
      <c r="H17" s="1">
        <v>1444.8</v>
      </c>
      <c r="I17">
        <v>20</v>
      </c>
      <c r="J17" s="1">
        <v>10</v>
      </c>
      <c r="K17" t="s">
        <v>130</v>
      </c>
      <c r="L17" s="1">
        <v>12.5</v>
      </c>
      <c r="M17" t="s">
        <v>131</v>
      </c>
      <c r="N17">
        <v>0</v>
      </c>
      <c r="O17" t="s">
        <v>40</v>
      </c>
      <c r="P17" t="s">
        <v>41</v>
      </c>
      <c r="R17" t="s">
        <v>42</v>
      </c>
      <c r="S17" t="s">
        <v>43</v>
      </c>
      <c r="T17" t="s">
        <v>44</v>
      </c>
      <c r="U17" t="s">
        <v>45</v>
      </c>
    </row>
    <row r="18" spans="1:21" x14ac:dyDescent="0.3">
      <c r="A18" t="s">
        <v>66</v>
      </c>
      <c r="B18" t="s">
        <v>67</v>
      </c>
      <c r="C18" t="s">
        <v>68</v>
      </c>
      <c r="D18" t="s">
        <v>69</v>
      </c>
      <c r="E18" t="s">
        <v>70</v>
      </c>
      <c r="F18">
        <v>542383</v>
      </c>
      <c r="G18" s="3">
        <v>41100</v>
      </c>
      <c r="H18" s="1">
        <v>1444.8</v>
      </c>
      <c r="I18">
        <v>42</v>
      </c>
      <c r="J18" s="1">
        <v>14.4</v>
      </c>
      <c r="K18" t="s">
        <v>132</v>
      </c>
      <c r="L18" s="1">
        <v>18</v>
      </c>
      <c r="M18" t="s">
        <v>133</v>
      </c>
      <c r="N18">
        <v>0</v>
      </c>
      <c r="O18" t="s">
        <v>134</v>
      </c>
      <c r="P18" t="s">
        <v>135</v>
      </c>
      <c r="R18" t="s">
        <v>136</v>
      </c>
      <c r="S18" t="s">
        <v>23</v>
      </c>
      <c r="T18" t="s">
        <v>137</v>
      </c>
      <c r="U18" t="s">
        <v>138</v>
      </c>
    </row>
    <row r="19" spans="1:21" x14ac:dyDescent="0.3">
      <c r="A19" t="s">
        <v>66</v>
      </c>
      <c r="B19" t="s">
        <v>67</v>
      </c>
      <c r="C19" t="s">
        <v>68</v>
      </c>
      <c r="D19" t="s">
        <v>69</v>
      </c>
      <c r="E19" t="s">
        <v>70</v>
      </c>
      <c r="F19">
        <v>542383</v>
      </c>
      <c r="G19" s="3">
        <v>41100</v>
      </c>
      <c r="H19" s="1">
        <v>1444.8</v>
      </c>
      <c r="I19">
        <v>40</v>
      </c>
      <c r="J19" s="1">
        <v>16</v>
      </c>
      <c r="K19" t="s">
        <v>139</v>
      </c>
      <c r="L19" s="1">
        <v>20</v>
      </c>
      <c r="M19" t="s">
        <v>140</v>
      </c>
      <c r="N19">
        <v>0</v>
      </c>
      <c r="O19" t="s">
        <v>141</v>
      </c>
      <c r="P19" t="s">
        <v>142</v>
      </c>
      <c r="R19" t="s">
        <v>143</v>
      </c>
      <c r="S19" t="s">
        <v>144</v>
      </c>
      <c r="T19" t="s">
        <v>145</v>
      </c>
    </row>
    <row r="20" spans="1:21" x14ac:dyDescent="0.3">
      <c r="A20" t="s">
        <v>146</v>
      </c>
      <c r="B20" t="s">
        <v>147</v>
      </c>
      <c r="C20" t="s">
        <v>148</v>
      </c>
      <c r="D20" t="s">
        <v>149</v>
      </c>
      <c r="E20" t="s">
        <v>150</v>
      </c>
      <c r="F20">
        <v>542384</v>
      </c>
      <c r="G20" s="3">
        <v>41101</v>
      </c>
      <c r="H20" s="1">
        <v>625.20000000000005</v>
      </c>
      <c r="I20">
        <v>15</v>
      </c>
      <c r="J20" s="1">
        <v>3.6</v>
      </c>
      <c r="K20" t="s">
        <v>151</v>
      </c>
      <c r="L20" s="1">
        <v>4.5</v>
      </c>
      <c r="M20" t="s">
        <v>152</v>
      </c>
      <c r="N20">
        <v>1</v>
      </c>
      <c r="O20" t="s">
        <v>153</v>
      </c>
      <c r="P20" t="s">
        <v>154</v>
      </c>
      <c r="R20" t="s">
        <v>155</v>
      </c>
      <c r="S20" t="s">
        <v>69</v>
      </c>
      <c r="T20" t="s">
        <v>156</v>
      </c>
    </row>
    <row r="21" spans="1:21" x14ac:dyDescent="0.3">
      <c r="A21" t="s">
        <v>146</v>
      </c>
      <c r="B21" t="s">
        <v>147</v>
      </c>
      <c r="C21" t="s">
        <v>148</v>
      </c>
      <c r="D21" t="s">
        <v>149</v>
      </c>
      <c r="E21" t="s">
        <v>150</v>
      </c>
      <c r="F21">
        <v>542384</v>
      </c>
      <c r="G21" s="3">
        <v>41101</v>
      </c>
      <c r="H21" s="1">
        <v>625.20000000000005</v>
      </c>
      <c r="I21">
        <v>21</v>
      </c>
      <c r="J21" s="1">
        <v>19.2</v>
      </c>
      <c r="K21" t="s">
        <v>157</v>
      </c>
      <c r="L21" s="1">
        <v>24</v>
      </c>
      <c r="M21" t="s">
        <v>158</v>
      </c>
      <c r="N21">
        <v>0</v>
      </c>
      <c r="O21" t="s">
        <v>159</v>
      </c>
      <c r="P21" t="s">
        <v>160</v>
      </c>
      <c r="R21" t="s">
        <v>161</v>
      </c>
      <c r="S21" t="s">
        <v>162</v>
      </c>
      <c r="T21" t="s">
        <v>163</v>
      </c>
    </row>
    <row r="22" spans="1:21" x14ac:dyDescent="0.3">
      <c r="A22" t="s">
        <v>146</v>
      </c>
      <c r="B22" t="s">
        <v>147</v>
      </c>
      <c r="C22" t="s">
        <v>148</v>
      </c>
      <c r="D22" t="s">
        <v>149</v>
      </c>
      <c r="E22" t="s">
        <v>150</v>
      </c>
      <c r="F22">
        <v>542384</v>
      </c>
      <c r="G22" s="3">
        <v>41101</v>
      </c>
      <c r="H22" s="1">
        <v>625.20000000000005</v>
      </c>
      <c r="I22">
        <v>21</v>
      </c>
      <c r="J22" s="1">
        <v>8</v>
      </c>
      <c r="K22" t="s">
        <v>164</v>
      </c>
      <c r="L22" s="1">
        <v>10</v>
      </c>
      <c r="M22" t="s">
        <v>165</v>
      </c>
      <c r="N22">
        <v>0</v>
      </c>
      <c r="O22" t="s">
        <v>166</v>
      </c>
      <c r="P22" t="s">
        <v>167</v>
      </c>
      <c r="R22" t="s">
        <v>168</v>
      </c>
      <c r="S22" t="s">
        <v>56</v>
      </c>
      <c r="T22" t="s">
        <v>169</v>
      </c>
    </row>
    <row r="23" spans="1:21" x14ac:dyDescent="0.3">
      <c r="A23" t="s">
        <v>170</v>
      </c>
      <c r="B23" t="s">
        <v>171</v>
      </c>
      <c r="C23" t="s">
        <v>172</v>
      </c>
      <c r="D23" t="s">
        <v>149</v>
      </c>
      <c r="E23" t="s">
        <v>173</v>
      </c>
      <c r="F23">
        <v>542385</v>
      </c>
      <c r="G23" s="3">
        <v>41102</v>
      </c>
      <c r="H23" s="1">
        <v>2490.5</v>
      </c>
      <c r="I23">
        <v>20</v>
      </c>
      <c r="J23" s="1">
        <v>15.2</v>
      </c>
      <c r="K23" t="s">
        <v>174</v>
      </c>
      <c r="L23" s="1">
        <v>19</v>
      </c>
      <c r="M23" t="s">
        <v>175</v>
      </c>
      <c r="N23">
        <v>0</v>
      </c>
      <c r="O23" t="s">
        <v>176</v>
      </c>
      <c r="P23" t="s">
        <v>177</v>
      </c>
      <c r="R23" t="s">
        <v>178</v>
      </c>
      <c r="S23" t="s">
        <v>114</v>
      </c>
      <c r="T23" t="s">
        <v>179</v>
      </c>
    </row>
    <row r="24" spans="1:21" x14ac:dyDescent="0.3">
      <c r="A24" t="s">
        <v>170</v>
      </c>
      <c r="B24" t="s">
        <v>171</v>
      </c>
      <c r="C24" t="s">
        <v>172</v>
      </c>
      <c r="D24" t="s">
        <v>149</v>
      </c>
      <c r="E24" t="s">
        <v>173</v>
      </c>
      <c r="F24">
        <v>542385</v>
      </c>
      <c r="G24" s="3">
        <v>41102</v>
      </c>
      <c r="H24" s="1">
        <v>2490.5</v>
      </c>
      <c r="I24">
        <v>35</v>
      </c>
      <c r="J24" s="1">
        <v>13.9</v>
      </c>
      <c r="K24" t="s">
        <v>180</v>
      </c>
      <c r="L24" s="1">
        <v>17.45</v>
      </c>
      <c r="M24" t="s">
        <v>181</v>
      </c>
      <c r="N24">
        <v>0</v>
      </c>
      <c r="O24" t="s">
        <v>182</v>
      </c>
      <c r="P24" t="s">
        <v>183</v>
      </c>
      <c r="R24" t="s">
        <v>184</v>
      </c>
      <c r="S24" t="s">
        <v>63</v>
      </c>
      <c r="T24" t="s">
        <v>185</v>
      </c>
      <c r="U24" t="s">
        <v>186</v>
      </c>
    </row>
    <row r="25" spans="1:21" x14ac:dyDescent="0.3">
      <c r="A25" t="s">
        <v>170</v>
      </c>
      <c r="B25" t="s">
        <v>171</v>
      </c>
      <c r="C25" t="s">
        <v>172</v>
      </c>
      <c r="D25" t="s">
        <v>149</v>
      </c>
      <c r="E25" t="s">
        <v>173</v>
      </c>
      <c r="F25">
        <v>542385</v>
      </c>
      <c r="G25" s="3">
        <v>41102</v>
      </c>
      <c r="H25" s="1">
        <v>2490.5</v>
      </c>
      <c r="I25">
        <v>25</v>
      </c>
      <c r="J25" s="1">
        <v>15.2</v>
      </c>
      <c r="K25" t="s">
        <v>187</v>
      </c>
      <c r="L25" s="1">
        <v>19</v>
      </c>
      <c r="M25" t="s">
        <v>188</v>
      </c>
      <c r="N25">
        <v>0</v>
      </c>
      <c r="O25" t="s">
        <v>189</v>
      </c>
      <c r="P25" t="s">
        <v>190</v>
      </c>
      <c r="R25" t="s">
        <v>191</v>
      </c>
      <c r="S25" t="s">
        <v>94</v>
      </c>
      <c r="T25" t="s">
        <v>192</v>
      </c>
    </row>
    <row r="26" spans="1:21" x14ac:dyDescent="0.3">
      <c r="A26" t="s">
        <v>170</v>
      </c>
      <c r="B26" t="s">
        <v>171</v>
      </c>
      <c r="C26" t="s">
        <v>172</v>
      </c>
      <c r="D26" t="s">
        <v>149</v>
      </c>
      <c r="E26" t="s">
        <v>173</v>
      </c>
      <c r="F26">
        <v>542385</v>
      </c>
      <c r="G26" s="3">
        <v>41102</v>
      </c>
      <c r="H26" s="1">
        <v>2490.5</v>
      </c>
      <c r="I26">
        <v>30</v>
      </c>
      <c r="J26" s="1">
        <v>44</v>
      </c>
      <c r="K26" t="s">
        <v>193</v>
      </c>
      <c r="L26" s="1">
        <v>55</v>
      </c>
      <c r="M26" t="s">
        <v>165</v>
      </c>
      <c r="N26">
        <v>0</v>
      </c>
      <c r="O26" t="s">
        <v>125</v>
      </c>
      <c r="P26" t="s">
        <v>126</v>
      </c>
      <c r="R26" t="s">
        <v>127</v>
      </c>
      <c r="S26" t="s">
        <v>23</v>
      </c>
      <c r="T26" t="s">
        <v>128</v>
      </c>
      <c r="U26" t="s">
        <v>129</v>
      </c>
    </row>
    <row r="27" spans="1:21" x14ac:dyDescent="0.3">
      <c r="A27" t="s">
        <v>194</v>
      </c>
      <c r="B27" t="s">
        <v>195</v>
      </c>
      <c r="C27" t="s">
        <v>196</v>
      </c>
      <c r="D27" t="s">
        <v>69</v>
      </c>
      <c r="E27" t="s">
        <v>197</v>
      </c>
      <c r="F27">
        <v>542386</v>
      </c>
      <c r="G27" s="3">
        <v>41105</v>
      </c>
      <c r="H27" s="1">
        <v>517.79999999999995</v>
      </c>
      <c r="I27">
        <v>15</v>
      </c>
      <c r="J27" s="1">
        <v>26.2</v>
      </c>
      <c r="K27" t="s">
        <v>198</v>
      </c>
      <c r="L27" s="1">
        <v>32.799999999999997</v>
      </c>
      <c r="M27" t="s">
        <v>199</v>
      </c>
      <c r="N27">
        <v>1</v>
      </c>
      <c r="O27" t="s">
        <v>60</v>
      </c>
      <c r="P27" t="s">
        <v>61</v>
      </c>
      <c r="R27" t="s">
        <v>62</v>
      </c>
      <c r="S27" t="s">
        <v>63</v>
      </c>
      <c r="T27" t="s">
        <v>64</v>
      </c>
      <c r="U27" t="s">
        <v>65</v>
      </c>
    </row>
    <row r="28" spans="1:21" x14ac:dyDescent="0.3">
      <c r="A28" t="s">
        <v>194</v>
      </c>
      <c r="B28" t="s">
        <v>195</v>
      </c>
      <c r="C28" t="s">
        <v>196</v>
      </c>
      <c r="D28" t="s">
        <v>69</v>
      </c>
      <c r="E28" t="s">
        <v>197</v>
      </c>
      <c r="F28">
        <v>542386</v>
      </c>
      <c r="G28" s="3">
        <v>41105</v>
      </c>
      <c r="H28" s="1">
        <v>517.79999999999995</v>
      </c>
      <c r="I28">
        <v>12</v>
      </c>
      <c r="J28" s="1">
        <v>10.4</v>
      </c>
      <c r="K28" t="s">
        <v>200</v>
      </c>
      <c r="L28" s="1">
        <v>13</v>
      </c>
      <c r="M28" t="s">
        <v>201</v>
      </c>
      <c r="N28">
        <v>0</v>
      </c>
      <c r="O28" t="s">
        <v>202</v>
      </c>
      <c r="P28" t="s">
        <v>203</v>
      </c>
      <c r="R28" t="s">
        <v>204</v>
      </c>
      <c r="S28" t="s">
        <v>49</v>
      </c>
      <c r="T28" t="s">
        <v>205</v>
      </c>
    </row>
    <row r="29" spans="1:21" x14ac:dyDescent="0.3">
      <c r="A29" t="s">
        <v>206</v>
      </c>
      <c r="B29" t="s">
        <v>207</v>
      </c>
      <c r="C29" t="s">
        <v>208</v>
      </c>
      <c r="D29" t="s">
        <v>209</v>
      </c>
      <c r="E29" t="s">
        <v>210</v>
      </c>
      <c r="F29">
        <v>542387</v>
      </c>
      <c r="G29" s="3">
        <v>41106</v>
      </c>
      <c r="H29" s="1">
        <v>1119.9000000000001</v>
      </c>
      <c r="I29">
        <v>25</v>
      </c>
      <c r="J29" s="1">
        <v>35.1</v>
      </c>
      <c r="K29" t="s">
        <v>211</v>
      </c>
      <c r="L29" s="1">
        <v>43.9</v>
      </c>
      <c r="M29" t="s">
        <v>212</v>
      </c>
      <c r="N29">
        <v>0</v>
      </c>
      <c r="O29" t="s">
        <v>213</v>
      </c>
      <c r="P29" t="s">
        <v>214</v>
      </c>
      <c r="R29" t="s">
        <v>215</v>
      </c>
      <c r="S29" t="s">
        <v>49</v>
      </c>
      <c r="T29" t="s">
        <v>216</v>
      </c>
    </row>
    <row r="30" spans="1:21" x14ac:dyDescent="0.3">
      <c r="A30" t="s">
        <v>206</v>
      </c>
      <c r="B30" t="s">
        <v>207</v>
      </c>
      <c r="C30" t="s">
        <v>208</v>
      </c>
      <c r="D30" t="s">
        <v>209</v>
      </c>
      <c r="E30" t="s">
        <v>210</v>
      </c>
      <c r="F30">
        <v>542387</v>
      </c>
      <c r="G30" s="3">
        <v>41106</v>
      </c>
      <c r="H30" s="1">
        <v>1119.9000000000001</v>
      </c>
      <c r="I30">
        <v>6</v>
      </c>
      <c r="J30" s="1">
        <v>14.4</v>
      </c>
      <c r="K30" t="s">
        <v>132</v>
      </c>
      <c r="L30" s="1">
        <v>18</v>
      </c>
      <c r="M30" t="s">
        <v>133</v>
      </c>
      <c r="N30">
        <v>0</v>
      </c>
      <c r="O30" t="s">
        <v>134</v>
      </c>
      <c r="P30" t="s">
        <v>135</v>
      </c>
      <c r="R30" t="s">
        <v>136</v>
      </c>
      <c r="S30" t="s">
        <v>23</v>
      </c>
      <c r="T30" t="s">
        <v>137</v>
      </c>
      <c r="U30" t="s">
        <v>138</v>
      </c>
    </row>
    <row r="31" spans="1:21" x14ac:dyDescent="0.3">
      <c r="A31" t="s">
        <v>206</v>
      </c>
      <c r="B31" t="s">
        <v>207</v>
      </c>
      <c r="C31" t="s">
        <v>208</v>
      </c>
      <c r="D31" t="s">
        <v>209</v>
      </c>
      <c r="E31" t="s">
        <v>210</v>
      </c>
      <c r="F31">
        <v>542387</v>
      </c>
      <c r="G31" s="3">
        <v>41106</v>
      </c>
      <c r="H31" s="1">
        <v>1119.9000000000001</v>
      </c>
      <c r="I31">
        <v>15</v>
      </c>
      <c r="J31" s="1">
        <v>10.4</v>
      </c>
      <c r="K31" t="s">
        <v>200</v>
      </c>
      <c r="L31" s="1">
        <v>13</v>
      </c>
      <c r="M31" t="s">
        <v>201</v>
      </c>
      <c r="N31">
        <v>0</v>
      </c>
      <c r="O31" t="s">
        <v>202</v>
      </c>
      <c r="P31" t="s">
        <v>203</v>
      </c>
      <c r="R31" t="s">
        <v>204</v>
      </c>
      <c r="S31" t="s">
        <v>49</v>
      </c>
      <c r="T31" t="s">
        <v>205</v>
      </c>
    </row>
    <row r="32" spans="1:21" x14ac:dyDescent="0.3">
      <c r="A32" t="s">
        <v>217</v>
      </c>
      <c r="B32" t="s">
        <v>218</v>
      </c>
      <c r="C32" t="s">
        <v>219</v>
      </c>
      <c r="D32" t="s">
        <v>220</v>
      </c>
      <c r="E32" t="s">
        <v>221</v>
      </c>
      <c r="F32">
        <v>542388</v>
      </c>
      <c r="G32" s="3">
        <v>41107</v>
      </c>
      <c r="H32" s="1">
        <v>2018.6</v>
      </c>
      <c r="I32">
        <v>50</v>
      </c>
      <c r="J32" s="1">
        <v>15.2</v>
      </c>
      <c r="K32" t="s">
        <v>174</v>
      </c>
      <c r="L32" s="1">
        <v>19</v>
      </c>
      <c r="M32" t="s">
        <v>175</v>
      </c>
      <c r="N32">
        <v>0</v>
      </c>
      <c r="O32" t="s">
        <v>176</v>
      </c>
      <c r="P32" t="s">
        <v>177</v>
      </c>
      <c r="R32" t="s">
        <v>178</v>
      </c>
      <c r="S32" t="s">
        <v>114</v>
      </c>
      <c r="T32" t="s">
        <v>179</v>
      </c>
    </row>
    <row r="33" spans="1:21" x14ac:dyDescent="0.3">
      <c r="A33" t="s">
        <v>217</v>
      </c>
      <c r="B33" t="s">
        <v>218</v>
      </c>
      <c r="C33" t="s">
        <v>219</v>
      </c>
      <c r="D33" t="s">
        <v>220</v>
      </c>
      <c r="E33" t="s">
        <v>221</v>
      </c>
      <c r="F33">
        <v>542388</v>
      </c>
      <c r="G33" s="3">
        <v>41107</v>
      </c>
      <c r="H33" s="1">
        <v>2018.6</v>
      </c>
      <c r="I33">
        <v>65</v>
      </c>
      <c r="J33" s="1">
        <v>17</v>
      </c>
      <c r="K33" t="s">
        <v>222</v>
      </c>
      <c r="L33" s="1">
        <v>21.35</v>
      </c>
      <c r="M33" t="s">
        <v>223</v>
      </c>
      <c r="N33">
        <v>1</v>
      </c>
      <c r="O33" t="s">
        <v>81</v>
      </c>
      <c r="P33" t="s">
        <v>82</v>
      </c>
      <c r="R33" t="s">
        <v>83</v>
      </c>
      <c r="S33" t="s">
        <v>76</v>
      </c>
      <c r="T33" t="s">
        <v>84</v>
      </c>
    </row>
    <row r="34" spans="1:21" x14ac:dyDescent="0.3">
      <c r="A34" t="s">
        <v>217</v>
      </c>
      <c r="B34" t="s">
        <v>218</v>
      </c>
      <c r="C34" t="s">
        <v>219</v>
      </c>
      <c r="D34" t="s">
        <v>220</v>
      </c>
      <c r="E34" t="s">
        <v>221</v>
      </c>
      <c r="F34">
        <v>542388</v>
      </c>
      <c r="G34" s="3">
        <v>41107</v>
      </c>
      <c r="H34" s="1">
        <v>2018.6</v>
      </c>
      <c r="I34">
        <v>6</v>
      </c>
      <c r="J34" s="1">
        <v>25.6</v>
      </c>
      <c r="K34" t="s">
        <v>224</v>
      </c>
      <c r="L34" s="1">
        <v>32</v>
      </c>
      <c r="M34" t="s">
        <v>39</v>
      </c>
      <c r="N34">
        <v>0</v>
      </c>
      <c r="O34" t="s">
        <v>40</v>
      </c>
      <c r="P34" t="s">
        <v>41</v>
      </c>
      <c r="R34" t="s">
        <v>42</v>
      </c>
      <c r="S34" t="s">
        <v>43</v>
      </c>
      <c r="T34" t="s">
        <v>44</v>
      </c>
      <c r="U34" t="s">
        <v>45</v>
      </c>
    </row>
    <row r="35" spans="1:21" x14ac:dyDescent="0.3">
      <c r="A35" t="s">
        <v>225</v>
      </c>
      <c r="B35" t="s">
        <v>174</v>
      </c>
      <c r="C35" t="s">
        <v>226</v>
      </c>
      <c r="D35" t="s">
        <v>227</v>
      </c>
      <c r="E35" t="s">
        <v>228</v>
      </c>
      <c r="F35">
        <v>542389</v>
      </c>
      <c r="G35" s="3">
        <v>41108</v>
      </c>
      <c r="H35" s="1">
        <v>100.8</v>
      </c>
      <c r="I35">
        <v>10</v>
      </c>
      <c r="J35" s="1">
        <v>8</v>
      </c>
      <c r="K35" t="s">
        <v>229</v>
      </c>
      <c r="L35" s="1">
        <v>10</v>
      </c>
      <c r="M35" t="s">
        <v>230</v>
      </c>
      <c r="N35">
        <v>0</v>
      </c>
      <c r="O35" t="s">
        <v>111</v>
      </c>
      <c r="P35" t="s">
        <v>112</v>
      </c>
      <c r="R35" t="s">
        <v>113</v>
      </c>
      <c r="S35" t="s">
        <v>114</v>
      </c>
      <c r="T35" t="s">
        <v>115</v>
      </c>
    </row>
    <row r="36" spans="1:21" x14ac:dyDescent="0.3">
      <c r="A36" t="s">
        <v>225</v>
      </c>
      <c r="B36" t="s">
        <v>174</v>
      </c>
      <c r="C36" t="s">
        <v>226</v>
      </c>
      <c r="D36" t="s">
        <v>227</v>
      </c>
      <c r="E36" t="s">
        <v>228</v>
      </c>
      <c r="F36">
        <v>542389</v>
      </c>
      <c r="G36" s="3">
        <v>41108</v>
      </c>
      <c r="H36" s="1">
        <v>100.8</v>
      </c>
      <c r="I36">
        <v>1</v>
      </c>
      <c r="J36" s="1">
        <v>20.8</v>
      </c>
      <c r="K36" t="s">
        <v>231</v>
      </c>
      <c r="L36" s="1">
        <v>26</v>
      </c>
      <c r="M36" t="s">
        <v>232</v>
      </c>
      <c r="N36">
        <v>0</v>
      </c>
      <c r="O36" t="s">
        <v>189</v>
      </c>
      <c r="P36" t="s">
        <v>190</v>
      </c>
      <c r="R36" t="s">
        <v>191</v>
      </c>
      <c r="S36" t="s">
        <v>94</v>
      </c>
      <c r="T36" t="s">
        <v>192</v>
      </c>
    </row>
    <row r="37" spans="1:21" x14ac:dyDescent="0.3">
      <c r="A37" t="s">
        <v>233</v>
      </c>
      <c r="B37" t="s">
        <v>234</v>
      </c>
      <c r="C37" t="s">
        <v>235</v>
      </c>
      <c r="D37" t="s">
        <v>49</v>
      </c>
      <c r="E37" t="s">
        <v>236</v>
      </c>
      <c r="F37">
        <v>542390</v>
      </c>
      <c r="G37" s="3">
        <v>41109</v>
      </c>
      <c r="H37" s="1">
        <v>1746.2</v>
      </c>
      <c r="I37">
        <v>16</v>
      </c>
      <c r="J37" s="1">
        <v>7.7</v>
      </c>
      <c r="K37" t="s">
        <v>71</v>
      </c>
      <c r="L37" s="1">
        <v>9.65</v>
      </c>
      <c r="M37" t="s">
        <v>72</v>
      </c>
      <c r="N37">
        <v>0</v>
      </c>
      <c r="O37" t="s">
        <v>73</v>
      </c>
      <c r="P37" t="s">
        <v>74</v>
      </c>
      <c r="R37" t="s">
        <v>75</v>
      </c>
      <c r="S37" t="s">
        <v>76</v>
      </c>
      <c r="T37" t="s">
        <v>77</v>
      </c>
      <c r="U37" t="s">
        <v>78</v>
      </c>
    </row>
    <row r="38" spans="1:21" x14ac:dyDescent="0.3">
      <c r="A38" t="s">
        <v>233</v>
      </c>
      <c r="B38" t="s">
        <v>234</v>
      </c>
      <c r="C38" t="s">
        <v>235</v>
      </c>
      <c r="D38" t="s">
        <v>49</v>
      </c>
      <c r="E38" t="s">
        <v>236</v>
      </c>
      <c r="F38">
        <v>542390</v>
      </c>
      <c r="G38" s="3">
        <v>41109</v>
      </c>
      <c r="H38" s="1">
        <v>1746.2</v>
      </c>
      <c r="I38">
        <v>50</v>
      </c>
      <c r="J38" s="1">
        <v>15.6</v>
      </c>
      <c r="K38" t="s">
        <v>97</v>
      </c>
      <c r="L38" s="1">
        <v>19.5</v>
      </c>
      <c r="M38" t="s">
        <v>98</v>
      </c>
      <c r="N38">
        <v>0</v>
      </c>
      <c r="O38" t="s">
        <v>99</v>
      </c>
      <c r="P38" t="s">
        <v>100</v>
      </c>
      <c r="R38" t="s">
        <v>101</v>
      </c>
      <c r="S38" t="s">
        <v>43</v>
      </c>
      <c r="T38" t="s">
        <v>102</v>
      </c>
      <c r="U38" t="s">
        <v>103</v>
      </c>
    </row>
    <row r="39" spans="1:21" x14ac:dyDescent="0.3">
      <c r="A39" t="s">
        <v>233</v>
      </c>
      <c r="B39" t="s">
        <v>234</v>
      </c>
      <c r="C39" t="s">
        <v>235</v>
      </c>
      <c r="D39" t="s">
        <v>49</v>
      </c>
      <c r="E39" t="s">
        <v>236</v>
      </c>
      <c r="F39">
        <v>542390</v>
      </c>
      <c r="G39" s="3">
        <v>41109</v>
      </c>
      <c r="H39" s="1">
        <v>1746.2</v>
      </c>
      <c r="I39">
        <v>15</v>
      </c>
      <c r="J39" s="1">
        <v>39.4</v>
      </c>
      <c r="K39" t="s">
        <v>237</v>
      </c>
      <c r="L39" s="1">
        <v>49.3</v>
      </c>
      <c r="M39" t="s">
        <v>238</v>
      </c>
      <c r="N39">
        <v>0</v>
      </c>
      <c r="O39" t="s">
        <v>239</v>
      </c>
      <c r="P39" t="s">
        <v>240</v>
      </c>
      <c r="R39" t="s">
        <v>241</v>
      </c>
      <c r="S39" t="s">
        <v>162</v>
      </c>
      <c r="T39" t="s">
        <v>242</v>
      </c>
      <c r="U39" t="s">
        <v>243</v>
      </c>
    </row>
    <row r="40" spans="1:21" x14ac:dyDescent="0.3">
      <c r="A40" t="s">
        <v>233</v>
      </c>
      <c r="B40" t="s">
        <v>234</v>
      </c>
      <c r="C40" t="s">
        <v>235</v>
      </c>
      <c r="D40" t="s">
        <v>49</v>
      </c>
      <c r="E40" t="s">
        <v>236</v>
      </c>
      <c r="F40">
        <v>542390</v>
      </c>
      <c r="G40" s="3">
        <v>41109</v>
      </c>
      <c r="H40" s="1">
        <v>1746.2</v>
      </c>
      <c r="I40">
        <v>21</v>
      </c>
      <c r="J40" s="1">
        <v>12</v>
      </c>
      <c r="K40" t="s">
        <v>244</v>
      </c>
      <c r="L40" s="1">
        <v>15</v>
      </c>
      <c r="M40" t="s">
        <v>245</v>
      </c>
      <c r="N40">
        <v>0</v>
      </c>
      <c r="O40" t="s">
        <v>182</v>
      </c>
      <c r="P40" t="s">
        <v>183</v>
      </c>
      <c r="R40" t="s">
        <v>184</v>
      </c>
      <c r="S40" t="s">
        <v>63</v>
      </c>
      <c r="T40" t="s">
        <v>185</v>
      </c>
      <c r="U40" t="s">
        <v>186</v>
      </c>
    </row>
    <row r="41" spans="1:21" x14ac:dyDescent="0.3">
      <c r="A41" t="s">
        <v>246</v>
      </c>
      <c r="B41" t="s">
        <v>247</v>
      </c>
      <c r="C41" t="s">
        <v>68</v>
      </c>
      <c r="D41" t="s">
        <v>69</v>
      </c>
      <c r="E41" t="s">
        <v>248</v>
      </c>
      <c r="F41">
        <v>542391</v>
      </c>
      <c r="G41" s="3">
        <v>41109</v>
      </c>
      <c r="H41" s="1">
        <v>448</v>
      </c>
      <c r="I41">
        <v>20</v>
      </c>
      <c r="J41" s="1">
        <v>8</v>
      </c>
      <c r="K41" t="s">
        <v>229</v>
      </c>
      <c r="L41" s="1">
        <v>10</v>
      </c>
      <c r="M41" t="s">
        <v>230</v>
      </c>
      <c r="N41">
        <v>0</v>
      </c>
      <c r="O41" t="s">
        <v>111</v>
      </c>
      <c r="P41" t="s">
        <v>112</v>
      </c>
      <c r="R41" t="s">
        <v>113</v>
      </c>
      <c r="S41" t="s">
        <v>114</v>
      </c>
      <c r="T41" t="s">
        <v>115</v>
      </c>
    </row>
    <row r="42" spans="1:21" x14ac:dyDescent="0.3">
      <c r="A42" t="s">
        <v>246</v>
      </c>
      <c r="B42" t="s">
        <v>247</v>
      </c>
      <c r="C42" t="s">
        <v>68</v>
      </c>
      <c r="D42" t="s">
        <v>69</v>
      </c>
      <c r="E42" t="s">
        <v>248</v>
      </c>
      <c r="F42">
        <v>542391</v>
      </c>
      <c r="G42" s="3">
        <v>41109</v>
      </c>
      <c r="H42" s="1">
        <v>448</v>
      </c>
      <c r="I42">
        <v>20</v>
      </c>
      <c r="J42" s="1">
        <v>14.4</v>
      </c>
      <c r="K42" t="s">
        <v>249</v>
      </c>
      <c r="L42" s="1">
        <v>18</v>
      </c>
      <c r="M42" t="s">
        <v>175</v>
      </c>
      <c r="N42">
        <v>0</v>
      </c>
      <c r="O42" t="s">
        <v>250</v>
      </c>
      <c r="P42" t="s">
        <v>251</v>
      </c>
      <c r="R42" t="s">
        <v>252</v>
      </c>
      <c r="S42" t="s">
        <v>76</v>
      </c>
      <c r="T42" t="s">
        <v>253</v>
      </c>
    </row>
    <row r="43" spans="1:21" x14ac:dyDescent="0.3">
      <c r="A43" t="s">
        <v>194</v>
      </c>
      <c r="B43" t="s">
        <v>254</v>
      </c>
      <c r="C43" t="s">
        <v>255</v>
      </c>
      <c r="D43" t="s">
        <v>76</v>
      </c>
      <c r="E43" t="s">
        <v>256</v>
      </c>
      <c r="F43">
        <v>542392</v>
      </c>
      <c r="G43" s="3">
        <v>41112</v>
      </c>
      <c r="H43" s="1">
        <v>624.79999999999995</v>
      </c>
      <c r="I43">
        <v>12</v>
      </c>
      <c r="J43" s="1">
        <v>17</v>
      </c>
      <c r="K43" t="s">
        <v>222</v>
      </c>
      <c r="L43" s="1">
        <v>21.35</v>
      </c>
      <c r="M43" t="s">
        <v>223</v>
      </c>
      <c r="N43">
        <v>1</v>
      </c>
      <c r="O43" t="s">
        <v>81</v>
      </c>
      <c r="P43" t="s">
        <v>82</v>
      </c>
      <c r="R43" t="s">
        <v>83</v>
      </c>
      <c r="S43" t="s">
        <v>76</v>
      </c>
      <c r="T43" t="s">
        <v>84</v>
      </c>
    </row>
    <row r="44" spans="1:21" x14ac:dyDescent="0.3">
      <c r="A44" t="s">
        <v>194</v>
      </c>
      <c r="B44" t="s">
        <v>254</v>
      </c>
      <c r="C44" t="s">
        <v>255</v>
      </c>
      <c r="D44" t="s">
        <v>76</v>
      </c>
      <c r="E44" t="s">
        <v>256</v>
      </c>
      <c r="F44">
        <v>542392</v>
      </c>
      <c r="G44" s="3">
        <v>41112</v>
      </c>
      <c r="H44" s="1">
        <v>624.79999999999995</v>
      </c>
      <c r="I44">
        <v>15</v>
      </c>
      <c r="J44" s="1">
        <v>24</v>
      </c>
      <c r="K44" t="s">
        <v>257</v>
      </c>
      <c r="L44" s="1">
        <v>30</v>
      </c>
      <c r="M44" t="s">
        <v>258</v>
      </c>
      <c r="N44">
        <v>0</v>
      </c>
      <c r="O44" t="s">
        <v>259</v>
      </c>
      <c r="P44" t="s">
        <v>260</v>
      </c>
      <c r="R44" t="s">
        <v>261</v>
      </c>
      <c r="S44" t="s">
        <v>76</v>
      </c>
      <c r="T44" t="s">
        <v>262</v>
      </c>
      <c r="U44" t="s">
        <v>263</v>
      </c>
    </row>
    <row r="45" spans="1:21" x14ac:dyDescent="0.3">
      <c r="A45" t="s">
        <v>194</v>
      </c>
      <c r="B45" t="s">
        <v>254</v>
      </c>
      <c r="C45" t="s">
        <v>255</v>
      </c>
      <c r="D45" t="s">
        <v>76</v>
      </c>
      <c r="E45" t="s">
        <v>256</v>
      </c>
      <c r="F45">
        <v>542392</v>
      </c>
      <c r="G45" s="3">
        <v>41112</v>
      </c>
      <c r="H45" s="1">
        <v>624.79999999999995</v>
      </c>
      <c r="I45">
        <v>2</v>
      </c>
      <c r="J45" s="1">
        <v>30.4</v>
      </c>
      <c r="K45" t="s">
        <v>264</v>
      </c>
      <c r="L45" s="1">
        <v>38</v>
      </c>
      <c r="M45" t="s">
        <v>98</v>
      </c>
      <c r="N45">
        <v>0</v>
      </c>
      <c r="O45" t="s">
        <v>99</v>
      </c>
      <c r="P45" t="s">
        <v>100</v>
      </c>
      <c r="R45" t="s">
        <v>101</v>
      </c>
      <c r="S45" t="s">
        <v>43</v>
      </c>
      <c r="T45" t="s">
        <v>102</v>
      </c>
      <c r="U45" t="s">
        <v>103</v>
      </c>
    </row>
    <row r="46" spans="1:21" x14ac:dyDescent="0.3">
      <c r="A46" t="s">
        <v>217</v>
      </c>
      <c r="B46" t="s">
        <v>218</v>
      </c>
      <c r="C46" t="s">
        <v>219</v>
      </c>
      <c r="D46" t="s">
        <v>220</v>
      </c>
      <c r="E46" t="s">
        <v>221</v>
      </c>
      <c r="F46">
        <v>542393</v>
      </c>
      <c r="G46" s="3">
        <v>41113</v>
      </c>
      <c r="H46" s="1">
        <v>2464.8000000000002</v>
      </c>
      <c r="I46">
        <v>60</v>
      </c>
      <c r="J46" s="1">
        <v>13.9</v>
      </c>
      <c r="K46" t="s">
        <v>180</v>
      </c>
      <c r="L46" s="1">
        <v>17.45</v>
      </c>
      <c r="M46" t="s">
        <v>181</v>
      </c>
      <c r="N46">
        <v>0</v>
      </c>
      <c r="O46" t="s">
        <v>182</v>
      </c>
      <c r="P46" t="s">
        <v>183</v>
      </c>
      <c r="R46" t="s">
        <v>184</v>
      </c>
      <c r="S46" t="s">
        <v>63</v>
      </c>
      <c r="T46" t="s">
        <v>185</v>
      </c>
      <c r="U46" t="s">
        <v>186</v>
      </c>
    </row>
    <row r="47" spans="1:21" x14ac:dyDescent="0.3">
      <c r="A47" t="s">
        <v>217</v>
      </c>
      <c r="B47" t="s">
        <v>218</v>
      </c>
      <c r="C47" t="s">
        <v>219</v>
      </c>
      <c r="D47" t="s">
        <v>220</v>
      </c>
      <c r="E47" t="s">
        <v>221</v>
      </c>
      <c r="F47">
        <v>542393</v>
      </c>
      <c r="G47" s="3">
        <v>41113</v>
      </c>
      <c r="H47" s="1">
        <v>2464.8000000000002</v>
      </c>
      <c r="I47">
        <v>28</v>
      </c>
      <c r="J47" s="1">
        <v>3.6</v>
      </c>
      <c r="K47" t="s">
        <v>151</v>
      </c>
      <c r="L47" s="1">
        <v>4.5</v>
      </c>
      <c r="M47" t="s">
        <v>152</v>
      </c>
      <c r="N47">
        <v>1</v>
      </c>
      <c r="O47" t="s">
        <v>153</v>
      </c>
      <c r="P47" t="s">
        <v>154</v>
      </c>
      <c r="R47" t="s">
        <v>155</v>
      </c>
      <c r="S47" t="s">
        <v>69</v>
      </c>
      <c r="T47" t="s">
        <v>156</v>
      </c>
    </row>
    <row r="48" spans="1:21" x14ac:dyDescent="0.3">
      <c r="A48" t="s">
        <v>217</v>
      </c>
      <c r="B48" t="s">
        <v>218</v>
      </c>
      <c r="C48" t="s">
        <v>219</v>
      </c>
      <c r="D48" t="s">
        <v>220</v>
      </c>
      <c r="E48" t="s">
        <v>221</v>
      </c>
      <c r="F48">
        <v>542393</v>
      </c>
      <c r="G48" s="3">
        <v>41113</v>
      </c>
      <c r="H48" s="1">
        <v>2464.8000000000002</v>
      </c>
      <c r="I48">
        <v>60</v>
      </c>
      <c r="J48" s="1">
        <v>20.7</v>
      </c>
      <c r="K48" t="s">
        <v>265</v>
      </c>
      <c r="L48" s="1">
        <v>25.89</v>
      </c>
      <c r="M48" t="s">
        <v>266</v>
      </c>
      <c r="N48">
        <v>0</v>
      </c>
      <c r="O48" t="s">
        <v>267</v>
      </c>
      <c r="P48" t="s">
        <v>268</v>
      </c>
      <c r="R48" t="s">
        <v>269</v>
      </c>
      <c r="S48" t="s">
        <v>49</v>
      </c>
      <c r="T48" t="s">
        <v>270</v>
      </c>
      <c r="U48" t="s">
        <v>271</v>
      </c>
    </row>
    <row r="49" spans="1:21" x14ac:dyDescent="0.3">
      <c r="A49" t="s">
        <v>217</v>
      </c>
      <c r="B49" t="s">
        <v>218</v>
      </c>
      <c r="C49" t="s">
        <v>219</v>
      </c>
      <c r="D49" t="s">
        <v>220</v>
      </c>
      <c r="E49" t="s">
        <v>221</v>
      </c>
      <c r="F49">
        <v>542393</v>
      </c>
      <c r="G49" s="3">
        <v>41113</v>
      </c>
      <c r="H49" s="1">
        <v>2464.8000000000002</v>
      </c>
      <c r="I49">
        <v>36</v>
      </c>
      <c r="J49" s="1">
        <v>8</v>
      </c>
      <c r="K49" t="s">
        <v>164</v>
      </c>
      <c r="L49" s="1">
        <v>10</v>
      </c>
      <c r="M49" t="s">
        <v>165</v>
      </c>
      <c r="N49">
        <v>0</v>
      </c>
      <c r="O49" t="s">
        <v>166</v>
      </c>
      <c r="P49" t="s">
        <v>167</v>
      </c>
      <c r="R49" t="s">
        <v>168</v>
      </c>
      <c r="S49" t="s">
        <v>56</v>
      </c>
      <c r="T49" t="s">
        <v>169</v>
      </c>
    </row>
    <row r="50" spans="1:21" x14ac:dyDescent="0.3">
      <c r="A50" t="s">
        <v>272</v>
      </c>
      <c r="B50" t="s">
        <v>273</v>
      </c>
      <c r="C50" t="s">
        <v>274</v>
      </c>
      <c r="D50" t="s">
        <v>94</v>
      </c>
      <c r="E50" t="s">
        <v>275</v>
      </c>
      <c r="F50">
        <v>542394</v>
      </c>
      <c r="G50" s="3">
        <v>41114</v>
      </c>
      <c r="H50" s="1">
        <v>724.5</v>
      </c>
      <c r="I50">
        <v>35</v>
      </c>
      <c r="J50" s="1">
        <v>15.2</v>
      </c>
      <c r="K50" t="s">
        <v>174</v>
      </c>
      <c r="L50" s="1">
        <v>19</v>
      </c>
      <c r="M50" t="s">
        <v>175</v>
      </c>
      <c r="N50">
        <v>0</v>
      </c>
      <c r="O50" t="s">
        <v>176</v>
      </c>
      <c r="P50" t="s">
        <v>177</v>
      </c>
      <c r="R50" t="s">
        <v>178</v>
      </c>
      <c r="S50" t="s">
        <v>114</v>
      </c>
      <c r="T50" t="s">
        <v>179</v>
      </c>
    </row>
    <row r="51" spans="1:21" x14ac:dyDescent="0.3">
      <c r="A51" t="s">
        <v>272</v>
      </c>
      <c r="B51" t="s">
        <v>273</v>
      </c>
      <c r="C51" t="s">
        <v>274</v>
      </c>
      <c r="D51" t="s">
        <v>94</v>
      </c>
      <c r="E51" t="s">
        <v>275</v>
      </c>
      <c r="F51">
        <v>542394</v>
      </c>
      <c r="G51" s="3">
        <v>41114</v>
      </c>
      <c r="H51" s="1">
        <v>724.5</v>
      </c>
      <c r="I51">
        <v>25</v>
      </c>
      <c r="J51" s="1">
        <v>7.7</v>
      </c>
      <c r="K51" t="s">
        <v>71</v>
      </c>
      <c r="L51" s="1">
        <v>9.65</v>
      </c>
      <c r="M51" t="s">
        <v>72</v>
      </c>
      <c r="N51">
        <v>0</v>
      </c>
      <c r="O51" t="s">
        <v>73</v>
      </c>
      <c r="P51" t="s">
        <v>74</v>
      </c>
      <c r="R51" t="s">
        <v>75</v>
      </c>
      <c r="S51" t="s">
        <v>76</v>
      </c>
      <c r="T51" t="s">
        <v>77</v>
      </c>
      <c r="U51" t="s">
        <v>78</v>
      </c>
    </row>
    <row r="52" spans="1:21" x14ac:dyDescent="0.3">
      <c r="A52" t="s">
        <v>276</v>
      </c>
      <c r="B52" t="s">
        <v>277</v>
      </c>
      <c r="C52" t="s">
        <v>278</v>
      </c>
      <c r="D52" t="s">
        <v>23</v>
      </c>
      <c r="E52" t="s">
        <v>279</v>
      </c>
      <c r="F52">
        <v>542395</v>
      </c>
      <c r="G52" s="3">
        <v>41115</v>
      </c>
      <c r="H52" s="1">
        <v>1176</v>
      </c>
      <c r="I52">
        <v>30</v>
      </c>
      <c r="J52" s="1">
        <v>31.2</v>
      </c>
      <c r="K52" t="s">
        <v>280</v>
      </c>
      <c r="L52" s="1">
        <v>39</v>
      </c>
      <c r="M52" t="s">
        <v>281</v>
      </c>
      <c r="N52">
        <v>1</v>
      </c>
      <c r="O52" t="s">
        <v>182</v>
      </c>
      <c r="P52" t="s">
        <v>183</v>
      </c>
      <c r="R52" t="s">
        <v>184</v>
      </c>
      <c r="S52" t="s">
        <v>63</v>
      </c>
      <c r="T52" t="s">
        <v>185</v>
      </c>
      <c r="U52" t="s">
        <v>186</v>
      </c>
    </row>
    <row r="53" spans="1:21" x14ac:dyDescent="0.3">
      <c r="A53" t="s">
        <v>276</v>
      </c>
      <c r="B53" t="s">
        <v>277</v>
      </c>
      <c r="C53" t="s">
        <v>278</v>
      </c>
      <c r="D53" t="s">
        <v>23</v>
      </c>
      <c r="E53" t="s">
        <v>279</v>
      </c>
      <c r="F53">
        <v>542395</v>
      </c>
      <c r="G53" s="3">
        <v>41115</v>
      </c>
      <c r="H53" s="1">
        <v>1176</v>
      </c>
      <c r="I53">
        <v>20</v>
      </c>
      <c r="J53" s="1">
        <v>12</v>
      </c>
      <c r="K53" t="s">
        <v>244</v>
      </c>
      <c r="L53" s="1">
        <v>15</v>
      </c>
      <c r="M53" t="s">
        <v>245</v>
      </c>
      <c r="N53">
        <v>0</v>
      </c>
      <c r="O53" t="s">
        <v>182</v>
      </c>
      <c r="P53" t="s">
        <v>183</v>
      </c>
      <c r="R53" t="s">
        <v>184</v>
      </c>
      <c r="S53" t="s">
        <v>63</v>
      </c>
      <c r="T53" t="s">
        <v>185</v>
      </c>
      <c r="U53" t="s">
        <v>186</v>
      </c>
    </row>
    <row r="54" spans="1:21" x14ac:dyDescent="0.3">
      <c r="A54" t="s">
        <v>282</v>
      </c>
      <c r="B54" t="s">
        <v>283</v>
      </c>
      <c r="C54" t="s">
        <v>284</v>
      </c>
      <c r="D54" t="s">
        <v>144</v>
      </c>
      <c r="E54" t="s">
        <v>285</v>
      </c>
      <c r="F54">
        <v>542396</v>
      </c>
      <c r="G54" s="3">
        <v>41116</v>
      </c>
      <c r="H54" s="1">
        <v>364.8</v>
      </c>
      <c r="I54">
        <v>12</v>
      </c>
      <c r="J54" s="1">
        <v>30.4</v>
      </c>
      <c r="K54" t="s">
        <v>286</v>
      </c>
      <c r="L54" s="1">
        <v>38</v>
      </c>
      <c r="M54" t="s">
        <v>287</v>
      </c>
      <c r="N54">
        <v>0</v>
      </c>
      <c r="O54" t="s">
        <v>27</v>
      </c>
      <c r="P54" t="s">
        <v>28</v>
      </c>
      <c r="R54" t="s">
        <v>29</v>
      </c>
      <c r="S54" t="s">
        <v>30</v>
      </c>
      <c r="T54" t="s">
        <v>31</v>
      </c>
    </row>
    <row r="55" spans="1:21" x14ac:dyDescent="0.3">
      <c r="A55" t="s">
        <v>288</v>
      </c>
      <c r="B55" t="s">
        <v>289</v>
      </c>
      <c r="C55" t="s">
        <v>290</v>
      </c>
      <c r="D55" t="s">
        <v>49</v>
      </c>
      <c r="E55" t="s">
        <v>291</v>
      </c>
      <c r="F55">
        <v>542397</v>
      </c>
      <c r="G55" s="3">
        <v>41119</v>
      </c>
      <c r="H55" s="1">
        <v>4031</v>
      </c>
      <c r="I55">
        <v>50</v>
      </c>
      <c r="J55" s="1">
        <v>14.7</v>
      </c>
      <c r="K55" t="s">
        <v>292</v>
      </c>
      <c r="L55" s="1">
        <v>18.399999999999999</v>
      </c>
      <c r="M55" t="s">
        <v>293</v>
      </c>
      <c r="N55">
        <v>0</v>
      </c>
      <c r="O55" t="s">
        <v>73</v>
      </c>
      <c r="P55" t="s">
        <v>74</v>
      </c>
      <c r="R55" t="s">
        <v>75</v>
      </c>
      <c r="S55" t="s">
        <v>76</v>
      </c>
      <c r="T55" t="s">
        <v>77</v>
      </c>
      <c r="U55" t="s">
        <v>78</v>
      </c>
    </row>
    <row r="56" spans="1:21" x14ac:dyDescent="0.3">
      <c r="A56" t="s">
        <v>288</v>
      </c>
      <c r="B56" t="s">
        <v>289</v>
      </c>
      <c r="C56" t="s">
        <v>290</v>
      </c>
      <c r="D56" t="s">
        <v>49</v>
      </c>
      <c r="E56" t="s">
        <v>291</v>
      </c>
      <c r="F56">
        <v>542397</v>
      </c>
      <c r="G56" s="3">
        <v>41119</v>
      </c>
      <c r="H56" s="1">
        <v>4031</v>
      </c>
      <c r="I56">
        <v>70</v>
      </c>
      <c r="J56" s="1">
        <v>44</v>
      </c>
      <c r="K56" t="s">
        <v>193</v>
      </c>
      <c r="L56" s="1">
        <v>55</v>
      </c>
      <c r="M56" t="s">
        <v>165</v>
      </c>
      <c r="N56">
        <v>0</v>
      </c>
      <c r="O56" t="s">
        <v>125</v>
      </c>
      <c r="P56" t="s">
        <v>126</v>
      </c>
      <c r="R56" t="s">
        <v>127</v>
      </c>
      <c r="S56" t="s">
        <v>23</v>
      </c>
      <c r="T56" t="s">
        <v>128</v>
      </c>
      <c r="U56" t="s">
        <v>129</v>
      </c>
    </row>
    <row r="57" spans="1:21" x14ac:dyDescent="0.3">
      <c r="A57" t="s">
        <v>288</v>
      </c>
      <c r="B57" t="s">
        <v>289</v>
      </c>
      <c r="C57" t="s">
        <v>290</v>
      </c>
      <c r="D57" t="s">
        <v>49</v>
      </c>
      <c r="E57" t="s">
        <v>291</v>
      </c>
      <c r="F57">
        <v>542397</v>
      </c>
      <c r="G57" s="3">
        <v>41119</v>
      </c>
      <c r="H57" s="1">
        <v>4031</v>
      </c>
      <c r="I57">
        <v>15</v>
      </c>
      <c r="J57" s="1">
        <v>14.4</v>
      </c>
      <c r="K57" t="s">
        <v>294</v>
      </c>
      <c r="L57" s="1">
        <v>18</v>
      </c>
      <c r="M57" t="s">
        <v>295</v>
      </c>
      <c r="N57">
        <v>0</v>
      </c>
      <c r="O57" t="s">
        <v>141</v>
      </c>
      <c r="P57" t="s">
        <v>142</v>
      </c>
      <c r="R57" t="s">
        <v>143</v>
      </c>
      <c r="S57" t="s">
        <v>144</v>
      </c>
      <c r="T57" t="s">
        <v>145</v>
      </c>
    </row>
    <row r="58" spans="1:21" x14ac:dyDescent="0.3">
      <c r="A58" t="s">
        <v>296</v>
      </c>
      <c r="B58" t="s">
        <v>297</v>
      </c>
      <c r="C58" t="s">
        <v>298</v>
      </c>
      <c r="D58" t="s">
        <v>209</v>
      </c>
      <c r="E58" t="s">
        <v>299</v>
      </c>
      <c r="F58">
        <v>542398</v>
      </c>
      <c r="G58" s="3">
        <v>41120</v>
      </c>
      <c r="H58" s="1">
        <v>1101.2</v>
      </c>
      <c r="I58">
        <v>10</v>
      </c>
      <c r="J58" s="1">
        <v>99</v>
      </c>
      <c r="K58" t="s">
        <v>300</v>
      </c>
      <c r="L58" s="1">
        <v>123.79</v>
      </c>
      <c r="M58" t="s">
        <v>301</v>
      </c>
      <c r="N58">
        <v>1</v>
      </c>
      <c r="O58" t="s">
        <v>202</v>
      </c>
      <c r="P58" t="s">
        <v>203</v>
      </c>
      <c r="R58" t="s">
        <v>204</v>
      </c>
      <c r="S58" t="s">
        <v>49</v>
      </c>
      <c r="T58" t="s">
        <v>205</v>
      </c>
    </row>
    <row r="59" spans="1:21" x14ac:dyDescent="0.3">
      <c r="A59" t="s">
        <v>296</v>
      </c>
      <c r="B59" t="s">
        <v>297</v>
      </c>
      <c r="C59" t="s">
        <v>298</v>
      </c>
      <c r="D59" t="s">
        <v>209</v>
      </c>
      <c r="E59" t="s">
        <v>299</v>
      </c>
      <c r="F59">
        <v>542398</v>
      </c>
      <c r="G59" s="3">
        <v>41120</v>
      </c>
      <c r="H59" s="1">
        <v>1101.2</v>
      </c>
      <c r="I59">
        <v>4</v>
      </c>
      <c r="J59" s="1">
        <v>27.8</v>
      </c>
      <c r="K59" t="s">
        <v>38</v>
      </c>
      <c r="L59" s="1">
        <v>34.799999999999997</v>
      </c>
      <c r="M59" t="s">
        <v>39</v>
      </c>
      <c r="N59">
        <v>0</v>
      </c>
      <c r="O59" t="s">
        <v>40</v>
      </c>
      <c r="P59" t="s">
        <v>41</v>
      </c>
      <c r="R59" t="s">
        <v>42</v>
      </c>
      <c r="S59" t="s">
        <v>43</v>
      </c>
      <c r="T59" t="s">
        <v>44</v>
      </c>
      <c r="U59" t="s">
        <v>45</v>
      </c>
    </row>
    <row r="60" spans="1:21" x14ac:dyDescent="0.3">
      <c r="A60" t="s">
        <v>302</v>
      </c>
      <c r="B60" t="s">
        <v>303</v>
      </c>
      <c r="C60" t="s">
        <v>304</v>
      </c>
      <c r="D60" t="s">
        <v>76</v>
      </c>
      <c r="E60" t="s">
        <v>305</v>
      </c>
      <c r="F60">
        <v>542399</v>
      </c>
      <c r="G60" s="3">
        <v>41121</v>
      </c>
      <c r="H60" s="1">
        <v>676</v>
      </c>
      <c r="I60">
        <v>60</v>
      </c>
      <c r="J60" s="1">
        <v>2</v>
      </c>
      <c r="K60" t="s">
        <v>116</v>
      </c>
      <c r="L60" s="1">
        <v>2.5</v>
      </c>
      <c r="M60" t="s">
        <v>117</v>
      </c>
      <c r="N60">
        <v>0</v>
      </c>
      <c r="O60" t="s">
        <v>118</v>
      </c>
      <c r="P60" t="s">
        <v>119</v>
      </c>
      <c r="R60" t="s">
        <v>120</v>
      </c>
      <c r="S60" t="s">
        <v>121</v>
      </c>
      <c r="T60" t="s">
        <v>122</v>
      </c>
    </row>
    <row r="61" spans="1:21" x14ac:dyDescent="0.3">
      <c r="A61" t="s">
        <v>302</v>
      </c>
      <c r="B61" t="s">
        <v>303</v>
      </c>
      <c r="C61" t="s">
        <v>304</v>
      </c>
      <c r="D61" t="s">
        <v>76</v>
      </c>
      <c r="E61" t="s">
        <v>305</v>
      </c>
      <c r="F61">
        <v>542399</v>
      </c>
      <c r="G61" s="3">
        <v>41121</v>
      </c>
      <c r="H61" s="1">
        <v>676</v>
      </c>
      <c r="I61">
        <v>20</v>
      </c>
      <c r="J61" s="1">
        <v>27.8</v>
      </c>
      <c r="K61" t="s">
        <v>38</v>
      </c>
      <c r="L61" s="1">
        <v>34.799999999999997</v>
      </c>
      <c r="M61" t="s">
        <v>39</v>
      </c>
      <c r="N61">
        <v>0</v>
      </c>
      <c r="O61" t="s">
        <v>40</v>
      </c>
      <c r="P61" t="s">
        <v>41</v>
      </c>
      <c r="R61" t="s">
        <v>42</v>
      </c>
      <c r="S61" t="s">
        <v>43</v>
      </c>
      <c r="T61" t="s">
        <v>44</v>
      </c>
      <c r="U61" t="s">
        <v>45</v>
      </c>
    </row>
    <row r="62" spans="1:21" x14ac:dyDescent="0.3">
      <c r="A62" t="s">
        <v>282</v>
      </c>
      <c r="B62" t="s">
        <v>283</v>
      </c>
      <c r="C62" t="s">
        <v>284</v>
      </c>
      <c r="D62" t="s">
        <v>144</v>
      </c>
      <c r="E62" t="s">
        <v>285</v>
      </c>
      <c r="F62">
        <v>542400</v>
      </c>
      <c r="G62" s="3">
        <v>41122</v>
      </c>
      <c r="H62" s="1">
        <v>1376</v>
      </c>
      <c r="I62">
        <v>30</v>
      </c>
      <c r="J62" s="1">
        <v>15.2</v>
      </c>
      <c r="K62" t="s">
        <v>187</v>
      </c>
      <c r="L62" s="1">
        <v>19</v>
      </c>
      <c r="M62" t="s">
        <v>188</v>
      </c>
      <c r="N62">
        <v>0</v>
      </c>
      <c r="O62" t="s">
        <v>189</v>
      </c>
      <c r="P62" t="s">
        <v>190</v>
      </c>
      <c r="R62" t="s">
        <v>191</v>
      </c>
      <c r="S62" t="s">
        <v>94</v>
      </c>
      <c r="T62" t="s">
        <v>192</v>
      </c>
    </row>
    <row r="63" spans="1:21" x14ac:dyDescent="0.3">
      <c r="A63" t="s">
        <v>282</v>
      </c>
      <c r="B63" t="s">
        <v>283</v>
      </c>
      <c r="C63" t="s">
        <v>284</v>
      </c>
      <c r="D63" t="s">
        <v>144</v>
      </c>
      <c r="E63" t="s">
        <v>285</v>
      </c>
      <c r="F63">
        <v>542400</v>
      </c>
      <c r="G63" s="3">
        <v>41122</v>
      </c>
      <c r="H63" s="1">
        <v>1376</v>
      </c>
      <c r="I63">
        <v>25</v>
      </c>
      <c r="J63" s="1">
        <v>36.799999999999997</v>
      </c>
      <c r="K63" t="s">
        <v>306</v>
      </c>
      <c r="L63" s="1">
        <v>46</v>
      </c>
      <c r="M63" t="s">
        <v>307</v>
      </c>
      <c r="N63">
        <v>0</v>
      </c>
      <c r="O63" t="s">
        <v>34</v>
      </c>
      <c r="P63" t="s">
        <v>35</v>
      </c>
      <c r="R63" t="s">
        <v>36</v>
      </c>
      <c r="S63" t="s">
        <v>36</v>
      </c>
      <c r="T63" t="s">
        <v>37</v>
      </c>
    </row>
    <row r="64" spans="1:21" x14ac:dyDescent="0.3">
      <c r="A64" t="s">
        <v>308</v>
      </c>
      <c r="B64" t="s">
        <v>309</v>
      </c>
      <c r="C64" t="s">
        <v>310</v>
      </c>
      <c r="D64" t="s">
        <v>76</v>
      </c>
      <c r="E64" t="s">
        <v>311</v>
      </c>
      <c r="F64">
        <v>542401</v>
      </c>
      <c r="G64" s="3">
        <v>41122</v>
      </c>
      <c r="H64" s="1">
        <v>48</v>
      </c>
      <c r="I64">
        <v>24</v>
      </c>
      <c r="J64" s="1">
        <v>2</v>
      </c>
      <c r="K64" t="s">
        <v>116</v>
      </c>
      <c r="L64" s="1">
        <v>2.5</v>
      </c>
      <c r="M64" t="s">
        <v>117</v>
      </c>
      <c r="N64">
        <v>0</v>
      </c>
      <c r="O64" t="s">
        <v>118</v>
      </c>
      <c r="P64" t="s">
        <v>119</v>
      </c>
      <c r="R64" t="s">
        <v>120</v>
      </c>
      <c r="S64" t="s">
        <v>121</v>
      </c>
      <c r="T64" t="s">
        <v>122</v>
      </c>
    </row>
    <row r="65" spans="1:21" x14ac:dyDescent="0.3">
      <c r="A65" t="s">
        <v>194</v>
      </c>
      <c r="B65" t="s">
        <v>254</v>
      </c>
      <c r="C65" t="s">
        <v>255</v>
      </c>
      <c r="D65" t="s">
        <v>76</v>
      </c>
      <c r="E65" t="s">
        <v>256</v>
      </c>
      <c r="F65">
        <v>542402</v>
      </c>
      <c r="G65" s="3">
        <v>41123</v>
      </c>
      <c r="H65" s="1">
        <v>1456</v>
      </c>
      <c r="I65">
        <v>6</v>
      </c>
      <c r="J65" s="1">
        <v>64.8</v>
      </c>
      <c r="K65" t="s">
        <v>109</v>
      </c>
      <c r="L65" s="1">
        <v>81</v>
      </c>
      <c r="M65" t="s">
        <v>110</v>
      </c>
      <c r="N65">
        <v>0</v>
      </c>
      <c r="O65" t="s">
        <v>111</v>
      </c>
      <c r="P65" t="s">
        <v>112</v>
      </c>
      <c r="R65" t="s">
        <v>113</v>
      </c>
      <c r="S65" t="s">
        <v>114</v>
      </c>
      <c r="T65" t="s">
        <v>115</v>
      </c>
    </row>
    <row r="66" spans="1:21" x14ac:dyDescent="0.3">
      <c r="A66" t="s">
        <v>194</v>
      </c>
      <c r="B66" t="s">
        <v>254</v>
      </c>
      <c r="C66" t="s">
        <v>255</v>
      </c>
      <c r="D66" t="s">
        <v>76</v>
      </c>
      <c r="E66" t="s">
        <v>256</v>
      </c>
      <c r="F66">
        <v>542402</v>
      </c>
      <c r="G66" s="3">
        <v>41123</v>
      </c>
      <c r="H66" s="1">
        <v>1456</v>
      </c>
      <c r="I66">
        <v>40</v>
      </c>
      <c r="J66" s="1">
        <v>10</v>
      </c>
      <c r="K66" t="s">
        <v>130</v>
      </c>
      <c r="L66" s="1">
        <v>12.5</v>
      </c>
      <c r="M66" t="s">
        <v>131</v>
      </c>
      <c r="N66">
        <v>0</v>
      </c>
      <c r="O66" t="s">
        <v>40</v>
      </c>
      <c r="P66" t="s">
        <v>41</v>
      </c>
      <c r="R66" t="s">
        <v>42</v>
      </c>
      <c r="S66" t="s">
        <v>43</v>
      </c>
      <c r="T66" t="s">
        <v>44</v>
      </c>
      <c r="U66" t="s">
        <v>45</v>
      </c>
    </row>
    <row r="67" spans="1:21" x14ac:dyDescent="0.3">
      <c r="A67" t="s">
        <v>194</v>
      </c>
      <c r="B67" t="s">
        <v>254</v>
      </c>
      <c r="C67" t="s">
        <v>255</v>
      </c>
      <c r="D67" t="s">
        <v>76</v>
      </c>
      <c r="E67" t="s">
        <v>256</v>
      </c>
      <c r="F67">
        <v>542402</v>
      </c>
      <c r="G67" s="3">
        <v>41123</v>
      </c>
      <c r="H67" s="1">
        <v>1456</v>
      </c>
      <c r="I67">
        <v>24</v>
      </c>
      <c r="J67" s="1">
        <v>27.8</v>
      </c>
      <c r="K67" t="s">
        <v>38</v>
      </c>
      <c r="L67" s="1">
        <v>34.799999999999997</v>
      </c>
      <c r="M67" t="s">
        <v>39</v>
      </c>
      <c r="N67">
        <v>0</v>
      </c>
      <c r="O67" t="s">
        <v>40</v>
      </c>
      <c r="P67" t="s">
        <v>41</v>
      </c>
      <c r="R67" t="s">
        <v>42</v>
      </c>
      <c r="S67" t="s">
        <v>43</v>
      </c>
      <c r="T67" t="s">
        <v>44</v>
      </c>
      <c r="U67" t="s">
        <v>45</v>
      </c>
    </row>
    <row r="68" spans="1:21" x14ac:dyDescent="0.3">
      <c r="A68" t="s">
        <v>312</v>
      </c>
      <c r="B68" t="s">
        <v>313</v>
      </c>
      <c r="C68" t="s">
        <v>314</v>
      </c>
      <c r="D68" t="s">
        <v>49</v>
      </c>
      <c r="E68" t="s">
        <v>315</v>
      </c>
      <c r="F68">
        <v>542403</v>
      </c>
      <c r="G68" s="3">
        <v>41126</v>
      </c>
      <c r="H68" s="1">
        <v>2142.4</v>
      </c>
      <c r="I68">
        <v>24</v>
      </c>
      <c r="J68" s="1">
        <v>24.8</v>
      </c>
      <c r="K68" t="s">
        <v>316</v>
      </c>
      <c r="L68" s="1">
        <v>31</v>
      </c>
      <c r="M68" t="s">
        <v>317</v>
      </c>
      <c r="N68">
        <v>0</v>
      </c>
      <c r="O68" t="s">
        <v>166</v>
      </c>
      <c r="P68" t="s">
        <v>167</v>
      </c>
      <c r="R68" t="s">
        <v>168</v>
      </c>
      <c r="S68" t="s">
        <v>56</v>
      </c>
      <c r="T68" t="s">
        <v>169</v>
      </c>
    </row>
    <row r="69" spans="1:21" x14ac:dyDescent="0.3">
      <c r="A69" t="s">
        <v>312</v>
      </c>
      <c r="B69" t="s">
        <v>313</v>
      </c>
      <c r="C69" t="s">
        <v>314</v>
      </c>
      <c r="D69" t="s">
        <v>49</v>
      </c>
      <c r="E69" t="s">
        <v>315</v>
      </c>
      <c r="F69">
        <v>542403</v>
      </c>
      <c r="G69" s="3">
        <v>41126</v>
      </c>
      <c r="H69" s="1">
        <v>2142.4</v>
      </c>
      <c r="I69">
        <v>15</v>
      </c>
      <c r="J69" s="1">
        <v>10</v>
      </c>
      <c r="K69" t="s">
        <v>130</v>
      </c>
      <c r="L69" s="1">
        <v>12.5</v>
      </c>
      <c r="M69" t="s">
        <v>131</v>
      </c>
      <c r="N69">
        <v>0</v>
      </c>
      <c r="O69" t="s">
        <v>40</v>
      </c>
      <c r="P69" t="s">
        <v>41</v>
      </c>
      <c r="R69" t="s">
        <v>42</v>
      </c>
      <c r="S69" t="s">
        <v>43</v>
      </c>
      <c r="T69" t="s">
        <v>44</v>
      </c>
      <c r="U69" t="s">
        <v>45</v>
      </c>
    </row>
    <row r="70" spans="1:21" x14ac:dyDescent="0.3">
      <c r="A70" t="s">
        <v>312</v>
      </c>
      <c r="B70" t="s">
        <v>313</v>
      </c>
      <c r="C70" t="s">
        <v>314</v>
      </c>
      <c r="D70" t="s">
        <v>49</v>
      </c>
      <c r="E70" t="s">
        <v>315</v>
      </c>
      <c r="F70">
        <v>542403</v>
      </c>
      <c r="G70" s="3">
        <v>41126</v>
      </c>
      <c r="H70" s="1">
        <v>2142.4</v>
      </c>
      <c r="I70">
        <v>20</v>
      </c>
      <c r="J70" s="1">
        <v>2</v>
      </c>
      <c r="K70" t="s">
        <v>116</v>
      </c>
      <c r="L70" s="1">
        <v>2.5</v>
      </c>
      <c r="M70" t="s">
        <v>117</v>
      </c>
      <c r="N70">
        <v>0</v>
      </c>
      <c r="O70" t="s">
        <v>118</v>
      </c>
      <c r="P70" t="s">
        <v>119</v>
      </c>
      <c r="R70" t="s">
        <v>120</v>
      </c>
      <c r="S70" t="s">
        <v>121</v>
      </c>
      <c r="T70" t="s">
        <v>122</v>
      </c>
    </row>
    <row r="71" spans="1:21" x14ac:dyDescent="0.3">
      <c r="A71" t="s">
        <v>312</v>
      </c>
      <c r="B71" t="s">
        <v>313</v>
      </c>
      <c r="C71" t="s">
        <v>314</v>
      </c>
      <c r="D71" t="s">
        <v>49</v>
      </c>
      <c r="E71" t="s">
        <v>315</v>
      </c>
      <c r="F71">
        <v>542403</v>
      </c>
      <c r="G71" s="3">
        <v>41126</v>
      </c>
      <c r="H71" s="1">
        <v>2142.4</v>
      </c>
      <c r="I71">
        <v>60</v>
      </c>
      <c r="J71" s="1">
        <v>14.7</v>
      </c>
      <c r="K71" t="s">
        <v>292</v>
      </c>
      <c r="L71" s="1">
        <v>18.399999999999999</v>
      </c>
      <c r="M71" t="s">
        <v>293</v>
      </c>
      <c r="N71">
        <v>0</v>
      </c>
      <c r="O71" t="s">
        <v>73</v>
      </c>
      <c r="P71" t="s">
        <v>74</v>
      </c>
      <c r="R71" t="s">
        <v>75</v>
      </c>
      <c r="S71" t="s">
        <v>76</v>
      </c>
      <c r="T71" t="s">
        <v>77</v>
      </c>
      <c r="U71" t="s">
        <v>78</v>
      </c>
    </row>
    <row r="72" spans="1:21" x14ac:dyDescent="0.3">
      <c r="A72" t="s">
        <v>312</v>
      </c>
      <c r="B72" t="s">
        <v>313</v>
      </c>
      <c r="C72" t="s">
        <v>314</v>
      </c>
      <c r="D72" t="s">
        <v>49</v>
      </c>
      <c r="E72" t="s">
        <v>315</v>
      </c>
      <c r="F72">
        <v>542403</v>
      </c>
      <c r="G72" s="3">
        <v>41126</v>
      </c>
      <c r="H72" s="1">
        <v>2142.4</v>
      </c>
      <c r="I72">
        <v>33</v>
      </c>
      <c r="J72" s="1">
        <v>14.4</v>
      </c>
      <c r="K72" t="s">
        <v>294</v>
      </c>
      <c r="L72" s="1">
        <v>18</v>
      </c>
      <c r="M72" t="s">
        <v>295</v>
      </c>
      <c r="N72">
        <v>0</v>
      </c>
      <c r="O72" t="s">
        <v>141</v>
      </c>
      <c r="P72" t="s">
        <v>142</v>
      </c>
      <c r="R72" t="s">
        <v>143</v>
      </c>
      <c r="S72" t="s">
        <v>144</v>
      </c>
      <c r="T72" t="s">
        <v>145</v>
      </c>
    </row>
    <row r="73" spans="1:21" x14ac:dyDescent="0.3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>
        <v>542404</v>
      </c>
      <c r="G73" s="3">
        <v>41127</v>
      </c>
      <c r="H73" s="1">
        <v>538.6</v>
      </c>
      <c r="I73">
        <v>20</v>
      </c>
      <c r="J73" s="1">
        <v>17.2</v>
      </c>
      <c r="K73" t="s">
        <v>318</v>
      </c>
      <c r="L73" s="1">
        <v>21.5</v>
      </c>
      <c r="M73" t="s">
        <v>287</v>
      </c>
      <c r="N73">
        <v>0</v>
      </c>
      <c r="O73" t="s">
        <v>118</v>
      </c>
      <c r="P73" t="s">
        <v>119</v>
      </c>
      <c r="R73" t="s">
        <v>120</v>
      </c>
      <c r="S73" t="s">
        <v>121</v>
      </c>
      <c r="T73" t="s">
        <v>122</v>
      </c>
    </row>
    <row r="74" spans="1:21" x14ac:dyDescent="0.3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>
        <v>542404</v>
      </c>
      <c r="G74" s="3">
        <v>41127</v>
      </c>
      <c r="H74" s="1">
        <v>538.6</v>
      </c>
      <c r="I74">
        <v>7</v>
      </c>
      <c r="J74" s="1">
        <v>27.8</v>
      </c>
      <c r="K74" t="s">
        <v>38</v>
      </c>
      <c r="L74" s="1">
        <v>34.799999999999997</v>
      </c>
      <c r="M74" t="s">
        <v>39</v>
      </c>
      <c r="N74">
        <v>0</v>
      </c>
      <c r="O74" t="s">
        <v>40</v>
      </c>
      <c r="P74" t="s">
        <v>41</v>
      </c>
      <c r="R74" t="s">
        <v>42</v>
      </c>
      <c r="S74" t="s">
        <v>43</v>
      </c>
      <c r="T74" t="s">
        <v>44</v>
      </c>
      <c r="U74" t="s">
        <v>45</v>
      </c>
    </row>
    <row r="75" spans="1:21" x14ac:dyDescent="0.3">
      <c r="A75" t="s">
        <v>319</v>
      </c>
      <c r="B75" t="s">
        <v>320</v>
      </c>
      <c r="C75" t="s">
        <v>321</v>
      </c>
      <c r="D75" t="s">
        <v>43</v>
      </c>
      <c r="E75" t="s">
        <v>322</v>
      </c>
      <c r="F75">
        <v>542405</v>
      </c>
      <c r="G75" s="3">
        <v>41128</v>
      </c>
      <c r="H75" s="1">
        <v>307.2</v>
      </c>
      <c r="I75">
        <v>12</v>
      </c>
      <c r="J75" s="1">
        <v>3.6</v>
      </c>
      <c r="K75" t="s">
        <v>151</v>
      </c>
      <c r="L75" s="1">
        <v>4.5</v>
      </c>
      <c r="M75" t="s">
        <v>152</v>
      </c>
      <c r="N75">
        <v>1</v>
      </c>
      <c r="O75" t="s">
        <v>153</v>
      </c>
      <c r="P75" t="s">
        <v>154</v>
      </c>
      <c r="R75" t="s">
        <v>155</v>
      </c>
      <c r="S75" t="s">
        <v>69</v>
      </c>
      <c r="T75" t="s">
        <v>156</v>
      </c>
    </row>
    <row r="76" spans="1:21" x14ac:dyDescent="0.3">
      <c r="A76" t="s">
        <v>319</v>
      </c>
      <c r="B76" t="s">
        <v>320</v>
      </c>
      <c r="C76" t="s">
        <v>321</v>
      </c>
      <c r="D76" t="s">
        <v>43</v>
      </c>
      <c r="E76" t="s">
        <v>322</v>
      </c>
      <c r="F76">
        <v>542405</v>
      </c>
      <c r="G76" s="3">
        <v>41128</v>
      </c>
      <c r="H76" s="1">
        <v>307.2</v>
      </c>
      <c r="I76">
        <v>6</v>
      </c>
      <c r="J76" s="1">
        <v>44</v>
      </c>
      <c r="K76" t="s">
        <v>193</v>
      </c>
      <c r="L76" s="1">
        <v>55</v>
      </c>
      <c r="M76" t="s">
        <v>165</v>
      </c>
      <c r="N76">
        <v>0</v>
      </c>
      <c r="O76" t="s">
        <v>125</v>
      </c>
      <c r="P76" t="s">
        <v>126</v>
      </c>
      <c r="R76" t="s">
        <v>127</v>
      </c>
      <c r="S76" t="s">
        <v>23</v>
      </c>
      <c r="T76" t="s">
        <v>128</v>
      </c>
      <c r="U76" t="s">
        <v>129</v>
      </c>
    </row>
    <row r="77" spans="1:21" x14ac:dyDescent="0.3">
      <c r="A77" t="s">
        <v>323</v>
      </c>
      <c r="B77" t="s">
        <v>324</v>
      </c>
      <c r="C77" t="s">
        <v>226</v>
      </c>
      <c r="D77" t="s">
        <v>227</v>
      </c>
      <c r="E77" t="s">
        <v>325</v>
      </c>
      <c r="F77">
        <v>542406</v>
      </c>
      <c r="G77" s="3">
        <v>41129</v>
      </c>
      <c r="H77" s="1">
        <v>420</v>
      </c>
      <c r="I77">
        <v>15</v>
      </c>
      <c r="J77" s="1">
        <v>24.8</v>
      </c>
      <c r="K77" t="s">
        <v>316</v>
      </c>
      <c r="L77" s="1">
        <v>31</v>
      </c>
      <c r="M77" t="s">
        <v>317</v>
      </c>
      <c r="N77">
        <v>0</v>
      </c>
      <c r="O77" t="s">
        <v>166</v>
      </c>
      <c r="P77" t="s">
        <v>167</v>
      </c>
      <c r="R77" t="s">
        <v>168</v>
      </c>
      <c r="S77" t="s">
        <v>56</v>
      </c>
      <c r="T77" t="s">
        <v>169</v>
      </c>
    </row>
    <row r="78" spans="1:21" x14ac:dyDescent="0.3">
      <c r="A78" t="s">
        <v>323</v>
      </c>
      <c r="B78" t="s">
        <v>324</v>
      </c>
      <c r="C78" t="s">
        <v>226</v>
      </c>
      <c r="D78" t="s">
        <v>227</v>
      </c>
      <c r="E78" t="s">
        <v>325</v>
      </c>
      <c r="F78">
        <v>542406</v>
      </c>
      <c r="G78" s="3">
        <v>41129</v>
      </c>
      <c r="H78" s="1">
        <v>420</v>
      </c>
      <c r="I78">
        <v>10</v>
      </c>
      <c r="J78" s="1">
        <v>4.8</v>
      </c>
      <c r="K78" t="s">
        <v>326</v>
      </c>
      <c r="L78" s="1">
        <v>6</v>
      </c>
      <c r="M78" t="s">
        <v>327</v>
      </c>
      <c r="N78">
        <v>0</v>
      </c>
      <c r="O78" t="s">
        <v>53</v>
      </c>
      <c r="P78" t="s">
        <v>54</v>
      </c>
      <c r="R78" t="s">
        <v>55</v>
      </c>
      <c r="S78" t="s">
        <v>56</v>
      </c>
      <c r="T78" t="s">
        <v>57</v>
      </c>
    </row>
    <row r="79" spans="1:21" x14ac:dyDescent="0.3">
      <c r="A79" t="s">
        <v>328</v>
      </c>
      <c r="B79" t="s">
        <v>329</v>
      </c>
      <c r="C79" t="s">
        <v>330</v>
      </c>
      <c r="D79" t="s">
        <v>49</v>
      </c>
      <c r="E79" t="s">
        <v>331</v>
      </c>
      <c r="F79">
        <v>542407</v>
      </c>
      <c r="G79" s="3">
        <v>41130</v>
      </c>
      <c r="H79" s="1">
        <v>1200.8</v>
      </c>
      <c r="I79">
        <v>20</v>
      </c>
      <c r="J79" s="1">
        <v>36.4</v>
      </c>
      <c r="K79" t="s">
        <v>332</v>
      </c>
      <c r="L79" s="1">
        <v>45.6</v>
      </c>
      <c r="M79" t="s">
        <v>333</v>
      </c>
      <c r="N79">
        <v>1</v>
      </c>
      <c r="O79" t="s">
        <v>202</v>
      </c>
      <c r="P79" t="s">
        <v>203</v>
      </c>
      <c r="R79" t="s">
        <v>204</v>
      </c>
      <c r="S79" t="s">
        <v>49</v>
      </c>
      <c r="T79" t="s">
        <v>205</v>
      </c>
    </row>
    <row r="80" spans="1:21" x14ac:dyDescent="0.3">
      <c r="A80" t="s">
        <v>328</v>
      </c>
      <c r="B80" t="s">
        <v>329</v>
      </c>
      <c r="C80" t="s">
        <v>330</v>
      </c>
      <c r="D80" t="s">
        <v>49</v>
      </c>
      <c r="E80" t="s">
        <v>331</v>
      </c>
      <c r="F80">
        <v>542407</v>
      </c>
      <c r="G80" s="3">
        <v>41130</v>
      </c>
      <c r="H80" s="1">
        <v>1200.8</v>
      </c>
      <c r="I80">
        <v>12</v>
      </c>
      <c r="J80" s="1">
        <v>39.4</v>
      </c>
      <c r="K80" t="s">
        <v>237</v>
      </c>
      <c r="L80" s="1">
        <v>49.3</v>
      </c>
      <c r="M80" t="s">
        <v>238</v>
      </c>
      <c r="N80">
        <v>0</v>
      </c>
      <c r="O80" t="s">
        <v>239</v>
      </c>
      <c r="P80" t="s">
        <v>240</v>
      </c>
      <c r="R80" t="s">
        <v>241</v>
      </c>
      <c r="S80" t="s">
        <v>162</v>
      </c>
      <c r="T80" t="s">
        <v>242</v>
      </c>
      <c r="U80" t="s">
        <v>243</v>
      </c>
    </row>
    <row r="81" spans="1:21" x14ac:dyDescent="0.3">
      <c r="A81" t="s">
        <v>334</v>
      </c>
      <c r="B81" t="s">
        <v>335</v>
      </c>
      <c r="C81" t="s">
        <v>336</v>
      </c>
      <c r="D81" t="s">
        <v>94</v>
      </c>
      <c r="E81" t="s">
        <v>337</v>
      </c>
      <c r="F81">
        <v>542408</v>
      </c>
      <c r="G81" s="3">
        <v>41133</v>
      </c>
      <c r="H81" s="1">
        <v>1488.8</v>
      </c>
      <c r="I81">
        <v>16</v>
      </c>
      <c r="J81" s="1">
        <v>15.5</v>
      </c>
      <c r="K81" t="s">
        <v>338</v>
      </c>
      <c r="L81" s="1">
        <v>19.45</v>
      </c>
      <c r="M81" t="s">
        <v>339</v>
      </c>
      <c r="N81">
        <v>0</v>
      </c>
      <c r="O81" t="s">
        <v>34</v>
      </c>
      <c r="P81" t="s">
        <v>35</v>
      </c>
      <c r="R81" t="s">
        <v>36</v>
      </c>
      <c r="S81" t="s">
        <v>36</v>
      </c>
      <c r="T81" t="s">
        <v>37</v>
      </c>
    </row>
    <row r="82" spans="1:21" x14ac:dyDescent="0.3">
      <c r="A82" t="s">
        <v>334</v>
      </c>
      <c r="B82" t="s">
        <v>335</v>
      </c>
      <c r="C82" t="s">
        <v>336</v>
      </c>
      <c r="D82" t="s">
        <v>94</v>
      </c>
      <c r="E82" t="s">
        <v>337</v>
      </c>
      <c r="F82">
        <v>542408</v>
      </c>
      <c r="G82" s="3">
        <v>41133</v>
      </c>
      <c r="H82" s="1">
        <v>1488.8</v>
      </c>
      <c r="I82">
        <v>15</v>
      </c>
      <c r="J82" s="1">
        <v>44</v>
      </c>
      <c r="K82" t="s">
        <v>193</v>
      </c>
      <c r="L82" s="1">
        <v>55</v>
      </c>
      <c r="M82" t="s">
        <v>165</v>
      </c>
      <c r="N82">
        <v>0</v>
      </c>
      <c r="O82" t="s">
        <v>125</v>
      </c>
      <c r="P82" t="s">
        <v>126</v>
      </c>
      <c r="R82" t="s">
        <v>127</v>
      </c>
      <c r="S82" t="s">
        <v>23</v>
      </c>
      <c r="T82" t="s">
        <v>128</v>
      </c>
      <c r="U82" t="s">
        <v>129</v>
      </c>
    </row>
    <row r="83" spans="1:21" x14ac:dyDescent="0.3">
      <c r="A83" t="s">
        <v>334</v>
      </c>
      <c r="B83" t="s">
        <v>335</v>
      </c>
      <c r="C83" t="s">
        <v>336</v>
      </c>
      <c r="D83" t="s">
        <v>94</v>
      </c>
      <c r="E83" t="s">
        <v>337</v>
      </c>
      <c r="F83">
        <v>542408</v>
      </c>
      <c r="G83" s="3">
        <v>41133</v>
      </c>
      <c r="H83" s="1">
        <v>1488.8</v>
      </c>
      <c r="I83">
        <v>8</v>
      </c>
      <c r="J83" s="1">
        <v>35.1</v>
      </c>
      <c r="K83" t="s">
        <v>340</v>
      </c>
      <c r="L83" s="1">
        <v>43.9</v>
      </c>
      <c r="M83" t="s">
        <v>341</v>
      </c>
      <c r="N83">
        <v>0</v>
      </c>
      <c r="O83" t="s">
        <v>182</v>
      </c>
      <c r="P83" t="s">
        <v>183</v>
      </c>
      <c r="R83" t="s">
        <v>184</v>
      </c>
      <c r="S83" t="s">
        <v>63</v>
      </c>
      <c r="T83" t="s">
        <v>185</v>
      </c>
      <c r="U83" t="s">
        <v>186</v>
      </c>
    </row>
    <row r="84" spans="1:21" x14ac:dyDescent="0.3">
      <c r="A84" t="s">
        <v>334</v>
      </c>
      <c r="B84" t="s">
        <v>335</v>
      </c>
      <c r="C84" t="s">
        <v>336</v>
      </c>
      <c r="D84" t="s">
        <v>94</v>
      </c>
      <c r="E84" t="s">
        <v>337</v>
      </c>
      <c r="F84">
        <v>542408</v>
      </c>
      <c r="G84" s="3">
        <v>41133</v>
      </c>
      <c r="H84" s="1">
        <v>1488.8</v>
      </c>
      <c r="I84">
        <v>25</v>
      </c>
      <c r="J84" s="1">
        <v>12</v>
      </c>
      <c r="K84" t="s">
        <v>342</v>
      </c>
      <c r="L84" s="1">
        <v>15</v>
      </c>
      <c r="M84" t="s">
        <v>343</v>
      </c>
      <c r="N84">
        <v>0</v>
      </c>
      <c r="O84" t="s">
        <v>189</v>
      </c>
      <c r="P84" t="s">
        <v>190</v>
      </c>
      <c r="R84" t="s">
        <v>191</v>
      </c>
      <c r="S84" t="s">
        <v>94</v>
      </c>
      <c r="T84" t="s">
        <v>192</v>
      </c>
    </row>
    <row r="85" spans="1:21" x14ac:dyDescent="0.3">
      <c r="A85" t="s">
        <v>344</v>
      </c>
      <c r="B85" t="s">
        <v>345</v>
      </c>
      <c r="C85" t="s">
        <v>346</v>
      </c>
      <c r="D85" t="s">
        <v>49</v>
      </c>
      <c r="E85" t="s">
        <v>347</v>
      </c>
      <c r="F85">
        <v>542409</v>
      </c>
      <c r="G85" s="3">
        <v>41134</v>
      </c>
      <c r="H85" s="1">
        <v>468</v>
      </c>
      <c r="I85">
        <v>15</v>
      </c>
      <c r="J85" s="1">
        <v>31.2</v>
      </c>
      <c r="K85" t="s">
        <v>280</v>
      </c>
      <c r="L85" s="1">
        <v>39</v>
      </c>
      <c r="M85" t="s">
        <v>281</v>
      </c>
      <c r="N85">
        <v>1</v>
      </c>
      <c r="O85" t="s">
        <v>182</v>
      </c>
      <c r="P85" t="s">
        <v>183</v>
      </c>
      <c r="R85" t="s">
        <v>184</v>
      </c>
      <c r="S85" t="s">
        <v>63</v>
      </c>
      <c r="T85" t="s">
        <v>185</v>
      </c>
      <c r="U85" t="s">
        <v>186</v>
      </c>
    </row>
    <row r="86" spans="1:21" x14ac:dyDescent="0.3">
      <c r="A86" t="s">
        <v>334</v>
      </c>
      <c r="B86" t="s">
        <v>335</v>
      </c>
      <c r="C86" t="s">
        <v>336</v>
      </c>
      <c r="D86" t="s">
        <v>94</v>
      </c>
      <c r="E86" t="s">
        <v>337</v>
      </c>
      <c r="F86">
        <v>542410</v>
      </c>
      <c r="G86" s="3">
        <v>41135</v>
      </c>
      <c r="H86" s="1">
        <v>613.20000000000005</v>
      </c>
      <c r="I86">
        <v>12</v>
      </c>
      <c r="J86" s="1">
        <v>3.6</v>
      </c>
      <c r="K86" t="s">
        <v>151</v>
      </c>
      <c r="L86" s="1">
        <v>4.5</v>
      </c>
      <c r="M86" t="s">
        <v>152</v>
      </c>
      <c r="N86">
        <v>1</v>
      </c>
      <c r="O86" t="s">
        <v>153</v>
      </c>
      <c r="P86" t="s">
        <v>154</v>
      </c>
      <c r="R86" t="s">
        <v>155</v>
      </c>
      <c r="S86" t="s">
        <v>69</v>
      </c>
      <c r="T86" t="s">
        <v>156</v>
      </c>
    </row>
    <row r="87" spans="1:21" x14ac:dyDescent="0.3">
      <c r="A87" t="s">
        <v>334</v>
      </c>
      <c r="B87" t="s">
        <v>335</v>
      </c>
      <c r="C87" t="s">
        <v>336</v>
      </c>
      <c r="D87" t="s">
        <v>94</v>
      </c>
      <c r="E87" t="s">
        <v>337</v>
      </c>
      <c r="F87">
        <v>542410</v>
      </c>
      <c r="G87" s="3">
        <v>41135</v>
      </c>
      <c r="H87" s="1">
        <v>613.20000000000005</v>
      </c>
      <c r="I87">
        <v>20</v>
      </c>
      <c r="J87" s="1">
        <v>19.2</v>
      </c>
      <c r="K87" t="s">
        <v>157</v>
      </c>
      <c r="L87" s="1">
        <v>24</v>
      </c>
      <c r="M87" t="s">
        <v>158</v>
      </c>
      <c r="N87">
        <v>0</v>
      </c>
      <c r="O87" t="s">
        <v>159</v>
      </c>
      <c r="P87" t="s">
        <v>160</v>
      </c>
      <c r="R87" t="s">
        <v>161</v>
      </c>
      <c r="S87" t="s">
        <v>162</v>
      </c>
      <c r="T87" t="s">
        <v>163</v>
      </c>
    </row>
    <row r="88" spans="1:21" x14ac:dyDescent="0.3">
      <c r="A88" t="s">
        <v>334</v>
      </c>
      <c r="B88" t="s">
        <v>335</v>
      </c>
      <c r="C88" t="s">
        <v>336</v>
      </c>
      <c r="D88" t="s">
        <v>94</v>
      </c>
      <c r="E88" t="s">
        <v>337</v>
      </c>
      <c r="F88">
        <v>542410</v>
      </c>
      <c r="G88" s="3">
        <v>41135</v>
      </c>
      <c r="H88" s="1">
        <v>613.20000000000005</v>
      </c>
      <c r="I88">
        <v>30</v>
      </c>
      <c r="J88" s="1">
        <v>6.2</v>
      </c>
      <c r="K88" t="s">
        <v>348</v>
      </c>
      <c r="L88" s="1">
        <v>7.75</v>
      </c>
      <c r="M88" t="s">
        <v>349</v>
      </c>
      <c r="N88">
        <v>0</v>
      </c>
      <c r="O88" t="s">
        <v>202</v>
      </c>
      <c r="P88" t="s">
        <v>203</v>
      </c>
      <c r="R88" t="s">
        <v>204</v>
      </c>
      <c r="S88" t="s">
        <v>49</v>
      </c>
      <c r="T88" t="s">
        <v>205</v>
      </c>
    </row>
    <row r="89" spans="1:21" x14ac:dyDescent="0.3">
      <c r="A89" t="s">
        <v>350</v>
      </c>
      <c r="B89" t="s">
        <v>351</v>
      </c>
      <c r="C89" t="s">
        <v>352</v>
      </c>
      <c r="D89" t="s">
        <v>30</v>
      </c>
      <c r="E89" t="s">
        <v>353</v>
      </c>
      <c r="F89">
        <v>542411</v>
      </c>
      <c r="G89" s="3">
        <v>41135</v>
      </c>
      <c r="H89" s="1">
        <v>86.5</v>
      </c>
      <c r="I89">
        <v>1</v>
      </c>
      <c r="J89" s="1">
        <v>7.3</v>
      </c>
      <c r="K89" t="s">
        <v>354</v>
      </c>
      <c r="L89" s="1">
        <v>9.1999999999999993</v>
      </c>
      <c r="M89" t="s">
        <v>355</v>
      </c>
      <c r="N89">
        <v>0</v>
      </c>
      <c r="O89" t="s">
        <v>111</v>
      </c>
      <c r="P89" t="s">
        <v>112</v>
      </c>
      <c r="R89" t="s">
        <v>113</v>
      </c>
      <c r="S89" t="s">
        <v>114</v>
      </c>
      <c r="T89" t="s">
        <v>115</v>
      </c>
    </row>
    <row r="90" spans="1:21" x14ac:dyDescent="0.3">
      <c r="A90" t="s">
        <v>350</v>
      </c>
      <c r="B90" t="s">
        <v>351</v>
      </c>
      <c r="C90" t="s">
        <v>352</v>
      </c>
      <c r="D90" t="s">
        <v>30</v>
      </c>
      <c r="E90" t="s">
        <v>353</v>
      </c>
      <c r="F90">
        <v>542411</v>
      </c>
      <c r="G90" s="3">
        <v>41135</v>
      </c>
      <c r="H90" s="1">
        <v>86.5</v>
      </c>
      <c r="I90">
        <v>6</v>
      </c>
      <c r="J90" s="1">
        <v>3.6</v>
      </c>
      <c r="K90" t="s">
        <v>151</v>
      </c>
      <c r="L90" s="1">
        <v>4.5</v>
      </c>
      <c r="M90" t="s">
        <v>152</v>
      </c>
      <c r="N90">
        <v>1</v>
      </c>
      <c r="O90" t="s">
        <v>153</v>
      </c>
      <c r="P90" t="s">
        <v>154</v>
      </c>
      <c r="R90" t="s">
        <v>155</v>
      </c>
      <c r="S90" t="s">
        <v>69</v>
      </c>
      <c r="T90" t="s">
        <v>156</v>
      </c>
    </row>
    <row r="91" spans="1:21" x14ac:dyDescent="0.3">
      <c r="A91" t="s">
        <v>350</v>
      </c>
      <c r="B91" t="s">
        <v>351</v>
      </c>
      <c r="C91" t="s">
        <v>352</v>
      </c>
      <c r="D91" t="s">
        <v>30</v>
      </c>
      <c r="E91" t="s">
        <v>353</v>
      </c>
      <c r="F91">
        <v>542411</v>
      </c>
      <c r="G91" s="3">
        <v>41135</v>
      </c>
      <c r="H91" s="1">
        <v>86.5</v>
      </c>
      <c r="I91">
        <v>4</v>
      </c>
      <c r="J91" s="1">
        <v>14.4</v>
      </c>
      <c r="K91" t="s">
        <v>249</v>
      </c>
      <c r="L91" s="1">
        <v>18</v>
      </c>
      <c r="M91" t="s">
        <v>175</v>
      </c>
      <c r="N91">
        <v>0</v>
      </c>
      <c r="O91" t="s">
        <v>250</v>
      </c>
      <c r="P91" t="s">
        <v>251</v>
      </c>
      <c r="R91" t="s">
        <v>252</v>
      </c>
      <c r="S91" t="s">
        <v>76</v>
      </c>
      <c r="T91" t="s">
        <v>253</v>
      </c>
    </row>
    <row r="92" spans="1:21" x14ac:dyDescent="0.3">
      <c r="A92" t="s">
        <v>350</v>
      </c>
      <c r="B92" t="s">
        <v>351</v>
      </c>
      <c r="C92" t="s">
        <v>352</v>
      </c>
      <c r="D92" t="s">
        <v>30</v>
      </c>
      <c r="E92" t="s">
        <v>353</v>
      </c>
      <c r="F92">
        <v>542412</v>
      </c>
      <c r="G92" s="3">
        <v>41136</v>
      </c>
      <c r="H92" s="1">
        <v>155.4</v>
      </c>
      <c r="I92">
        <v>6</v>
      </c>
      <c r="J92" s="1">
        <v>20.7</v>
      </c>
      <c r="K92" t="s">
        <v>265</v>
      </c>
      <c r="L92" s="1">
        <v>25.89</v>
      </c>
      <c r="M92" t="s">
        <v>266</v>
      </c>
      <c r="N92">
        <v>0</v>
      </c>
      <c r="O92" t="s">
        <v>267</v>
      </c>
      <c r="P92" t="s">
        <v>268</v>
      </c>
      <c r="R92" t="s">
        <v>269</v>
      </c>
      <c r="S92" t="s">
        <v>49</v>
      </c>
      <c r="T92" t="s">
        <v>270</v>
      </c>
      <c r="U92" t="s">
        <v>271</v>
      </c>
    </row>
    <row r="93" spans="1:21" x14ac:dyDescent="0.3">
      <c r="A93" t="s">
        <v>350</v>
      </c>
      <c r="B93" t="s">
        <v>351</v>
      </c>
      <c r="C93" t="s">
        <v>352</v>
      </c>
      <c r="D93" t="s">
        <v>30</v>
      </c>
      <c r="E93" t="s">
        <v>353</v>
      </c>
      <c r="F93">
        <v>542412</v>
      </c>
      <c r="G93" s="3">
        <v>41136</v>
      </c>
      <c r="H93" s="1">
        <v>155.4</v>
      </c>
      <c r="I93">
        <v>2</v>
      </c>
      <c r="J93" s="1">
        <v>15.6</v>
      </c>
      <c r="K93" t="s">
        <v>97</v>
      </c>
      <c r="L93" s="1">
        <v>19.5</v>
      </c>
      <c r="M93" t="s">
        <v>98</v>
      </c>
      <c r="N93">
        <v>0</v>
      </c>
      <c r="O93" t="s">
        <v>99</v>
      </c>
      <c r="P93" t="s">
        <v>100</v>
      </c>
      <c r="R93" t="s">
        <v>101</v>
      </c>
      <c r="S93" t="s">
        <v>43</v>
      </c>
      <c r="T93" t="s">
        <v>102</v>
      </c>
      <c r="U93" t="s">
        <v>103</v>
      </c>
    </row>
    <row r="94" spans="1:21" x14ac:dyDescent="0.3">
      <c r="A94" t="s">
        <v>206</v>
      </c>
      <c r="B94" t="s">
        <v>356</v>
      </c>
      <c r="C94" t="s">
        <v>357</v>
      </c>
      <c r="D94" t="s">
        <v>209</v>
      </c>
      <c r="E94" t="s">
        <v>358</v>
      </c>
      <c r="F94">
        <v>542413</v>
      </c>
      <c r="G94" s="3">
        <v>41137</v>
      </c>
      <c r="H94" s="1">
        <v>1414.8</v>
      </c>
      <c r="I94">
        <v>20</v>
      </c>
      <c r="J94" s="1">
        <v>12.4</v>
      </c>
      <c r="K94" t="s">
        <v>359</v>
      </c>
      <c r="L94" s="1">
        <v>15.5</v>
      </c>
      <c r="M94" t="s">
        <v>360</v>
      </c>
      <c r="N94">
        <v>0</v>
      </c>
      <c r="O94" t="s">
        <v>53</v>
      </c>
      <c r="P94" t="s">
        <v>54</v>
      </c>
      <c r="R94" t="s">
        <v>55</v>
      </c>
      <c r="S94" t="s">
        <v>56</v>
      </c>
      <c r="T94" t="s">
        <v>57</v>
      </c>
    </row>
    <row r="95" spans="1:21" x14ac:dyDescent="0.3">
      <c r="A95" t="s">
        <v>206</v>
      </c>
      <c r="B95" t="s">
        <v>356</v>
      </c>
      <c r="C95" t="s">
        <v>357</v>
      </c>
      <c r="D95" t="s">
        <v>209</v>
      </c>
      <c r="E95" t="s">
        <v>358</v>
      </c>
      <c r="F95">
        <v>542413</v>
      </c>
      <c r="G95" s="3">
        <v>41137</v>
      </c>
      <c r="H95" s="1">
        <v>1414.8</v>
      </c>
      <c r="I95">
        <v>18</v>
      </c>
      <c r="J95" s="1">
        <v>7.3</v>
      </c>
      <c r="K95" t="s">
        <v>354</v>
      </c>
      <c r="L95" s="1">
        <v>9.1999999999999993</v>
      </c>
      <c r="M95" t="s">
        <v>355</v>
      </c>
      <c r="N95">
        <v>0</v>
      </c>
      <c r="O95" t="s">
        <v>111</v>
      </c>
      <c r="P95" t="s">
        <v>112</v>
      </c>
      <c r="R95" t="s">
        <v>113</v>
      </c>
      <c r="S95" t="s">
        <v>114</v>
      </c>
      <c r="T95" t="s">
        <v>115</v>
      </c>
    </row>
    <row r="96" spans="1:21" x14ac:dyDescent="0.3">
      <c r="A96" t="s">
        <v>206</v>
      </c>
      <c r="B96" t="s">
        <v>356</v>
      </c>
      <c r="C96" t="s">
        <v>357</v>
      </c>
      <c r="D96" t="s">
        <v>209</v>
      </c>
      <c r="E96" t="s">
        <v>358</v>
      </c>
      <c r="F96">
        <v>542413</v>
      </c>
      <c r="G96" s="3">
        <v>41137</v>
      </c>
      <c r="H96" s="1">
        <v>1414.8</v>
      </c>
      <c r="I96">
        <v>35</v>
      </c>
      <c r="J96" s="1">
        <v>27.2</v>
      </c>
      <c r="K96" t="s">
        <v>123</v>
      </c>
      <c r="L96" s="1">
        <v>34</v>
      </c>
      <c r="M96" t="s">
        <v>124</v>
      </c>
      <c r="N96">
        <v>0</v>
      </c>
      <c r="O96" t="s">
        <v>125</v>
      </c>
      <c r="P96" t="s">
        <v>126</v>
      </c>
      <c r="R96" t="s">
        <v>127</v>
      </c>
      <c r="S96" t="s">
        <v>23</v>
      </c>
      <c r="T96" t="s">
        <v>128</v>
      </c>
      <c r="U96" t="s">
        <v>129</v>
      </c>
    </row>
    <row r="97" spans="1:21" x14ac:dyDescent="0.3">
      <c r="A97" t="s">
        <v>206</v>
      </c>
      <c r="B97" t="s">
        <v>356</v>
      </c>
      <c r="C97" t="s">
        <v>357</v>
      </c>
      <c r="D97" t="s">
        <v>209</v>
      </c>
      <c r="E97" t="s">
        <v>358</v>
      </c>
      <c r="F97">
        <v>542413</v>
      </c>
      <c r="G97" s="3">
        <v>41137</v>
      </c>
      <c r="H97" s="1">
        <v>1414.8</v>
      </c>
      <c r="I97">
        <v>3</v>
      </c>
      <c r="J97" s="1">
        <v>27.8</v>
      </c>
      <c r="K97" t="s">
        <v>38</v>
      </c>
      <c r="L97" s="1">
        <v>34.799999999999997</v>
      </c>
      <c r="M97" t="s">
        <v>39</v>
      </c>
      <c r="N97">
        <v>0</v>
      </c>
      <c r="O97" t="s">
        <v>40</v>
      </c>
      <c r="P97" t="s">
        <v>41</v>
      </c>
      <c r="R97" t="s">
        <v>42</v>
      </c>
      <c r="S97" t="s">
        <v>43</v>
      </c>
      <c r="T97" t="s">
        <v>44</v>
      </c>
      <c r="U97" t="s">
        <v>45</v>
      </c>
    </row>
    <row r="98" spans="1:21" x14ac:dyDescent="0.3">
      <c r="A98" t="s">
        <v>344</v>
      </c>
      <c r="B98" t="s">
        <v>345</v>
      </c>
      <c r="C98" t="s">
        <v>346</v>
      </c>
      <c r="D98" t="s">
        <v>49</v>
      </c>
      <c r="E98" t="s">
        <v>347</v>
      </c>
      <c r="F98">
        <v>542414</v>
      </c>
      <c r="G98" s="3">
        <v>41140</v>
      </c>
      <c r="H98" s="1">
        <v>1452</v>
      </c>
      <c r="I98">
        <v>15</v>
      </c>
      <c r="J98" s="1">
        <v>35.1</v>
      </c>
      <c r="K98" t="s">
        <v>211</v>
      </c>
      <c r="L98" s="1">
        <v>43.9</v>
      </c>
      <c r="M98" t="s">
        <v>212</v>
      </c>
      <c r="N98">
        <v>0</v>
      </c>
      <c r="O98" t="s">
        <v>213</v>
      </c>
      <c r="P98" t="s">
        <v>214</v>
      </c>
      <c r="R98" t="s">
        <v>215</v>
      </c>
      <c r="S98" t="s">
        <v>49</v>
      </c>
      <c r="T98" t="s">
        <v>216</v>
      </c>
    </row>
    <row r="99" spans="1:21" x14ac:dyDescent="0.3">
      <c r="A99" t="s">
        <v>344</v>
      </c>
      <c r="B99" t="s">
        <v>345</v>
      </c>
      <c r="C99" t="s">
        <v>346</v>
      </c>
      <c r="D99" t="s">
        <v>49</v>
      </c>
      <c r="E99" t="s">
        <v>347</v>
      </c>
      <c r="F99">
        <v>542414</v>
      </c>
      <c r="G99" s="3">
        <v>41140</v>
      </c>
      <c r="H99" s="1">
        <v>1452</v>
      </c>
      <c r="I99">
        <v>21</v>
      </c>
      <c r="J99" s="1">
        <v>15.5</v>
      </c>
      <c r="K99" t="s">
        <v>338</v>
      </c>
      <c r="L99" s="1">
        <v>19.45</v>
      </c>
      <c r="M99" t="s">
        <v>339</v>
      </c>
      <c r="N99">
        <v>0</v>
      </c>
      <c r="O99" t="s">
        <v>34</v>
      </c>
      <c r="P99" t="s">
        <v>35</v>
      </c>
      <c r="R99" t="s">
        <v>36</v>
      </c>
      <c r="S99" t="s">
        <v>36</v>
      </c>
      <c r="T99" t="s">
        <v>37</v>
      </c>
    </row>
    <row r="100" spans="1:21" x14ac:dyDescent="0.3">
      <c r="A100" t="s">
        <v>344</v>
      </c>
      <c r="B100" t="s">
        <v>345</v>
      </c>
      <c r="C100" t="s">
        <v>346</v>
      </c>
      <c r="D100" t="s">
        <v>49</v>
      </c>
      <c r="E100" t="s">
        <v>347</v>
      </c>
      <c r="F100">
        <v>542414</v>
      </c>
      <c r="G100" s="3">
        <v>41140</v>
      </c>
      <c r="H100" s="1">
        <v>1452</v>
      </c>
      <c r="I100">
        <v>20</v>
      </c>
      <c r="J100" s="1">
        <v>27.2</v>
      </c>
      <c r="K100" t="s">
        <v>123</v>
      </c>
      <c r="L100" s="1">
        <v>34</v>
      </c>
      <c r="M100" t="s">
        <v>124</v>
      </c>
      <c r="N100">
        <v>0</v>
      </c>
      <c r="O100" t="s">
        <v>125</v>
      </c>
      <c r="P100" t="s">
        <v>126</v>
      </c>
      <c r="R100" t="s">
        <v>127</v>
      </c>
      <c r="S100" t="s">
        <v>23</v>
      </c>
      <c r="T100" t="s">
        <v>128</v>
      </c>
      <c r="U100" t="s">
        <v>129</v>
      </c>
    </row>
    <row r="101" spans="1:21" x14ac:dyDescent="0.3">
      <c r="A101" t="s">
        <v>344</v>
      </c>
      <c r="B101" t="s">
        <v>345</v>
      </c>
      <c r="C101" t="s">
        <v>346</v>
      </c>
      <c r="D101" t="s">
        <v>49</v>
      </c>
      <c r="E101" t="s">
        <v>347</v>
      </c>
      <c r="F101">
        <v>542414</v>
      </c>
      <c r="G101" s="3">
        <v>41140</v>
      </c>
      <c r="H101" s="1">
        <v>1452</v>
      </c>
      <c r="I101">
        <v>5</v>
      </c>
      <c r="J101" s="1">
        <v>11.2</v>
      </c>
      <c r="K101" t="s">
        <v>361</v>
      </c>
      <c r="L101" s="1">
        <v>14</v>
      </c>
      <c r="M101" t="s">
        <v>175</v>
      </c>
      <c r="N101">
        <v>0</v>
      </c>
      <c r="O101" t="s">
        <v>250</v>
      </c>
      <c r="P101" t="s">
        <v>251</v>
      </c>
      <c r="R101" t="s">
        <v>252</v>
      </c>
      <c r="S101" t="s">
        <v>76</v>
      </c>
      <c r="T101" t="s">
        <v>253</v>
      </c>
    </row>
    <row r="102" spans="1:21" x14ac:dyDescent="0.3">
      <c r="A102" t="s">
        <v>312</v>
      </c>
      <c r="B102" t="s">
        <v>313</v>
      </c>
      <c r="C102" t="s">
        <v>314</v>
      </c>
      <c r="D102" t="s">
        <v>49</v>
      </c>
      <c r="E102" t="s">
        <v>315</v>
      </c>
      <c r="F102">
        <v>542415</v>
      </c>
      <c r="G102" s="3">
        <v>41141</v>
      </c>
      <c r="H102" s="1">
        <v>2179.1999999999998</v>
      </c>
      <c r="I102">
        <v>45</v>
      </c>
      <c r="J102" s="1">
        <v>14.4</v>
      </c>
      <c r="K102" t="s">
        <v>362</v>
      </c>
      <c r="L102" s="1">
        <v>18</v>
      </c>
      <c r="M102" t="s">
        <v>363</v>
      </c>
      <c r="N102">
        <v>0</v>
      </c>
      <c r="O102" t="s">
        <v>176</v>
      </c>
      <c r="P102" t="s">
        <v>177</v>
      </c>
      <c r="R102" t="s">
        <v>178</v>
      </c>
      <c r="S102" t="s">
        <v>114</v>
      </c>
      <c r="T102" t="s">
        <v>179</v>
      </c>
    </row>
    <row r="103" spans="1:21" x14ac:dyDescent="0.3">
      <c r="A103" t="s">
        <v>312</v>
      </c>
      <c r="B103" t="s">
        <v>313</v>
      </c>
      <c r="C103" t="s">
        <v>314</v>
      </c>
      <c r="D103" t="s">
        <v>49</v>
      </c>
      <c r="E103" t="s">
        <v>315</v>
      </c>
      <c r="F103">
        <v>542415</v>
      </c>
      <c r="G103" s="3">
        <v>41141</v>
      </c>
      <c r="H103" s="1">
        <v>2179.1999999999998</v>
      </c>
      <c r="I103">
        <v>40</v>
      </c>
      <c r="J103" s="1">
        <v>14.7</v>
      </c>
      <c r="K103" t="s">
        <v>292</v>
      </c>
      <c r="L103" s="1">
        <v>18.399999999999999</v>
      </c>
      <c r="M103" t="s">
        <v>293</v>
      </c>
      <c r="N103">
        <v>0</v>
      </c>
      <c r="O103" t="s">
        <v>73</v>
      </c>
      <c r="P103" t="s">
        <v>74</v>
      </c>
      <c r="R103" t="s">
        <v>75</v>
      </c>
      <c r="S103" t="s">
        <v>76</v>
      </c>
      <c r="T103" t="s">
        <v>77</v>
      </c>
      <c r="U103" t="s">
        <v>78</v>
      </c>
    </row>
    <row r="104" spans="1:21" x14ac:dyDescent="0.3">
      <c r="A104" t="s">
        <v>312</v>
      </c>
      <c r="B104" t="s">
        <v>313</v>
      </c>
      <c r="C104" t="s">
        <v>314</v>
      </c>
      <c r="D104" t="s">
        <v>49</v>
      </c>
      <c r="E104" t="s">
        <v>315</v>
      </c>
      <c r="F104">
        <v>542415</v>
      </c>
      <c r="G104" s="3">
        <v>41141</v>
      </c>
      <c r="H104" s="1">
        <v>2179.1999999999998</v>
      </c>
      <c r="I104">
        <v>36</v>
      </c>
      <c r="J104" s="1">
        <v>26.2</v>
      </c>
      <c r="K104" t="s">
        <v>198</v>
      </c>
      <c r="L104" s="1">
        <v>32.799999999999997</v>
      </c>
      <c r="M104" t="s">
        <v>199</v>
      </c>
      <c r="N104">
        <v>1</v>
      </c>
      <c r="O104" t="s">
        <v>60</v>
      </c>
      <c r="P104" t="s">
        <v>61</v>
      </c>
      <c r="R104" t="s">
        <v>62</v>
      </c>
      <c r="S104" t="s">
        <v>63</v>
      </c>
      <c r="T104" t="s">
        <v>64</v>
      </c>
      <c r="U104" t="s">
        <v>65</v>
      </c>
    </row>
    <row r="105" spans="1:21" x14ac:dyDescent="0.3">
      <c r="A105" t="s">
        <v>312</v>
      </c>
      <c r="B105" t="s">
        <v>313</v>
      </c>
      <c r="C105" t="s">
        <v>314</v>
      </c>
      <c r="D105" t="s">
        <v>49</v>
      </c>
      <c r="E105" t="s">
        <v>315</v>
      </c>
      <c r="F105">
        <v>542416</v>
      </c>
      <c r="G105" s="3">
        <v>41142</v>
      </c>
      <c r="H105" s="1">
        <v>3016</v>
      </c>
      <c r="I105">
        <v>100</v>
      </c>
      <c r="J105" s="1">
        <v>14.4</v>
      </c>
      <c r="K105" t="s">
        <v>249</v>
      </c>
      <c r="L105" s="1">
        <v>18</v>
      </c>
      <c r="M105" t="s">
        <v>175</v>
      </c>
      <c r="N105">
        <v>0</v>
      </c>
      <c r="O105" t="s">
        <v>250</v>
      </c>
      <c r="P105" t="s">
        <v>251</v>
      </c>
      <c r="R105" t="s">
        <v>252</v>
      </c>
      <c r="S105" t="s">
        <v>76</v>
      </c>
      <c r="T105" t="s">
        <v>253</v>
      </c>
    </row>
    <row r="106" spans="1:21" x14ac:dyDescent="0.3">
      <c r="A106" t="s">
        <v>312</v>
      </c>
      <c r="B106" t="s">
        <v>313</v>
      </c>
      <c r="C106" t="s">
        <v>314</v>
      </c>
      <c r="D106" t="s">
        <v>49</v>
      </c>
      <c r="E106" t="s">
        <v>315</v>
      </c>
      <c r="F106">
        <v>542416</v>
      </c>
      <c r="G106" s="3">
        <v>41142</v>
      </c>
      <c r="H106" s="1">
        <v>3016</v>
      </c>
      <c r="I106">
        <v>40</v>
      </c>
      <c r="J106" s="1">
        <v>39.4</v>
      </c>
      <c r="K106" t="s">
        <v>237</v>
      </c>
      <c r="L106" s="1">
        <v>49.3</v>
      </c>
      <c r="M106" t="s">
        <v>238</v>
      </c>
      <c r="N106">
        <v>0</v>
      </c>
      <c r="O106" t="s">
        <v>239</v>
      </c>
      <c r="P106" t="s">
        <v>240</v>
      </c>
      <c r="R106" t="s">
        <v>241</v>
      </c>
      <c r="S106" t="s">
        <v>162</v>
      </c>
      <c r="T106" t="s">
        <v>242</v>
      </c>
      <c r="U106" t="s">
        <v>243</v>
      </c>
    </row>
    <row r="107" spans="1:21" x14ac:dyDescent="0.3">
      <c r="A107" t="s">
        <v>364</v>
      </c>
      <c r="B107" t="s">
        <v>365</v>
      </c>
      <c r="C107" t="s">
        <v>68</v>
      </c>
      <c r="D107" t="s">
        <v>69</v>
      </c>
      <c r="E107" t="s">
        <v>366</v>
      </c>
      <c r="F107">
        <v>542417</v>
      </c>
      <c r="G107" s="3">
        <v>41143</v>
      </c>
      <c r="H107" s="1">
        <v>924</v>
      </c>
      <c r="I107">
        <v>40</v>
      </c>
      <c r="J107" s="1">
        <v>13.9</v>
      </c>
      <c r="K107" t="s">
        <v>180</v>
      </c>
      <c r="L107" s="1">
        <v>17.45</v>
      </c>
      <c r="M107" t="s">
        <v>181</v>
      </c>
      <c r="N107">
        <v>0</v>
      </c>
      <c r="O107" t="s">
        <v>182</v>
      </c>
      <c r="P107" t="s">
        <v>183</v>
      </c>
      <c r="R107" t="s">
        <v>184</v>
      </c>
      <c r="S107" t="s">
        <v>63</v>
      </c>
      <c r="T107" t="s">
        <v>185</v>
      </c>
      <c r="U107" t="s">
        <v>186</v>
      </c>
    </row>
    <row r="108" spans="1:21" x14ac:dyDescent="0.3">
      <c r="A108" t="s">
        <v>364</v>
      </c>
      <c r="B108" t="s">
        <v>365</v>
      </c>
      <c r="C108" t="s">
        <v>68</v>
      </c>
      <c r="D108" t="s">
        <v>69</v>
      </c>
      <c r="E108" t="s">
        <v>366</v>
      </c>
      <c r="F108">
        <v>542417</v>
      </c>
      <c r="G108" s="3">
        <v>41143</v>
      </c>
      <c r="H108" s="1">
        <v>924</v>
      </c>
      <c r="I108">
        <v>20</v>
      </c>
      <c r="J108" s="1">
        <v>11.2</v>
      </c>
      <c r="K108" t="s">
        <v>367</v>
      </c>
      <c r="L108" s="1">
        <v>14</v>
      </c>
      <c r="M108" t="s">
        <v>175</v>
      </c>
      <c r="N108">
        <v>0</v>
      </c>
      <c r="O108" t="s">
        <v>250</v>
      </c>
      <c r="P108" t="s">
        <v>251</v>
      </c>
      <c r="R108" t="s">
        <v>252</v>
      </c>
      <c r="S108" t="s">
        <v>76</v>
      </c>
      <c r="T108" t="s">
        <v>253</v>
      </c>
    </row>
    <row r="109" spans="1:21" x14ac:dyDescent="0.3">
      <c r="A109" t="s">
        <v>364</v>
      </c>
      <c r="B109" t="s">
        <v>365</v>
      </c>
      <c r="C109" t="s">
        <v>68</v>
      </c>
      <c r="D109" t="s">
        <v>69</v>
      </c>
      <c r="E109" t="s">
        <v>366</v>
      </c>
      <c r="F109">
        <v>542417</v>
      </c>
      <c r="G109" s="3">
        <v>41143</v>
      </c>
      <c r="H109" s="1">
        <v>924</v>
      </c>
      <c r="I109">
        <v>15</v>
      </c>
      <c r="J109" s="1">
        <v>9.6</v>
      </c>
      <c r="K109" t="s">
        <v>368</v>
      </c>
      <c r="L109" s="1">
        <v>12</v>
      </c>
      <c r="M109" t="s">
        <v>369</v>
      </c>
      <c r="N109">
        <v>0</v>
      </c>
      <c r="O109" t="s">
        <v>370</v>
      </c>
      <c r="P109" t="s">
        <v>371</v>
      </c>
      <c r="R109" t="s">
        <v>372</v>
      </c>
      <c r="S109" t="s">
        <v>373</v>
      </c>
      <c r="T109">
        <v>43844108</v>
      </c>
      <c r="U109">
        <v>43844115</v>
      </c>
    </row>
    <row r="110" spans="1:21" x14ac:dyDescent="0.3">
      <c r="A110" t="s">
        <v>374</v>
      </c>
      <c r="B110" t="s">
        <v>375</v>
      </c>
      <c r="C110" t="s">
        <v>376</v>
      </c>
      <c r="D110" t="s">
        <v>43</v>
      </c>
      <c r="E110" t="s">
        <v>377</v>
      </c>
      <c r="F110">
        <v>542418</v>
      </c>
      <c r="G110" s="3">
        <v>41144</v>
      </c>
      <c r="H110" s="1">
        <v>89</v>
      </c>
      <c r="I110">
        <v>10</v>
      </c>
      <c r="J110" s="1">
        <v>5.9</v>
      </c>
      <c r="K110" t="s">
        <v>378</v>
      </c>
      <c r="L110" s="1">
        <v>7.45</v>
      </c>
      <c r="M110" t="s">
        <v>379</v>
      </c>
      <c r="N110">
        <v>0</v>
      </c>
      <c r="O110" t="s">
        <v>159</v>
      </c>
      <c r="P110" t="s">
        <v>160</v>
      </c>
      <c r="R110" t="s">
        <v>161</v>
      </c>
      <c r="S110" t="s">
        <v>162</v>
      </c>
      <c r="T110" t="s">
        <v>163</v>
      </c>
    </row>
    <row r="111" spans="1:21" x14ac:dyDescent="0.3">
      <c r="A111" t="s">
        <v>374</v>
      </c>
      <c r="B111" t="s">
        <v>375</v>
      </c>
      <c r="C111" t="s">
        <v>376</v>
      </c>
      <c r="D111" t="s">
        <v>43</v>
      </c>
      <c r="E111" t="s">
        <v>377</v>
      </c>
      <c r="F111">
        <v>542418</v>
      </c>
      <c r="G111" s="3">
        <v>41144</v>
      </c>
      <c r="H111" s="1">
        <v>89</v>
      </c>
      <c r="I111">
        <v>3</v>
      </c>
      <c r="J111" s="1">
        <v>10</v>
      </c>
      <c r="K111" t="s">
        <v>380</v>
      </c>
      <c r="L111" s="1">
        <v>12.5</v>
      </c>
      <c r="M111" t="s">
        <v>381</v>
      </c>
      <c r="N111">
        <v>0</v>
      </c>
      <c r="O111" t="s">
        <v>111</v>
      </c>
      <c r="P111" t="s">
        <v>112</v>
      </c>
      <c r="R111" t="s">
        <v>113</v>
      </c>
      <c r="S111" t="s">
        <v>114</v>
      </c>
      <c r="T111" t="s">
        <v>115</v>
      </c>
    </row>
    <row r="112" spans="1:21" x14ac:dyDescent="0.3">
      <c r="A112" t="s">
        <v>382</v>
      </c>
      <c r="B112" t="s">
        <v>383</v>
      </c>
      <c r="C112" t="s">
        <v>178</v>
      </c>
      <c r="D112" t="s">
        <v>114</v>
      </c>
      <c r="E112" t="s">
        <v>384</v>
      </c>
      <c r="F112">
        <v>542419</v>
      </c>
      <c r="G112" s="3">
        <v>41147</v>
      </c>
      <c r="H112" s="1">
        <v>479.4</v>
      </c>
      <c r="I112">
        <v>30</v>
      </c>
      <c r="J112" s="1">
        <v>8</v>
      </c>
      <c r="K112" t="s">
        <v>385</v>
      </c>
      <c r="L112" s="1">
        <v>10</v>
      </c>
      <c r="M112" t="s">
        <v>386</v>
      </c>
      <c r="N112">
        <v>0</v>
      </c>
      <c r="O112" t="s">
        <v>176</v>
      </c>
      <c r="P112" t="s">
        <v>177</v>
      </c>
      <c r="R112" t="s">
        <v>178</v>
      </c>
      <c r="S112" t="s">
        <v>114</v>
      </c>
      <c r="T112" t="s">
        <v>179</v>
      </c>
    </row>
    <row r="113" spans="1:21" x14ac:dyDescent="0.3">
      <c r="A113" t="s">
        <v>382</v>
      </c>
      <c r="B113" t="s">
        <v>383</v>
      </c>
      <c r="C113" t="s">
        <v>178</v>
      </c>
      <c r="D113" t="s">
        <v>114</v>
      </c>
      <c r="E113" t="s">
        <v>384</v>
      </c>
      <c r="F113">
        <v>542419</v>
      </c>
      <c r="G113" s="3">
        <v>41147</v>
      </c>
      <c r="H113" s="1">
        <v>479.4</v>
      </c>
      <c r="I113">
        <v>9</v>
      </c>
      <c r="J113" s="1">
        <v>26.6</v>
      </c>
      <c r="K113" t="s">
        <v>387</v>
      </c>
      <c r="L113" s="1">
        <v>33.25</v>
      </c>
      <c r="M113" t="s">
        <v>388</v>
      </c>
      <c r="N113">
        <v>0</v>
      </c>
      <c r="O113" t="s">
        <v>202</v>
      </c>
      <c r="P113" t="s">
        <v>203</v>
      </c>
      <c r="R113" t="s">
        <v>204</v>
      </c>
      <c r="S113" t="s">
        <v>49</v>
      </c>
      <c r="T113" t="s">
        <v>205</v>
      </c>
    </row>
    <row r="114" spans="1:21" x14ac:dyDescent="0.3">
      <c r="A114" t="s">
        <v>389</v>
      </c>
      <c r="B114" t="s">
        <v>390</v>
      </c>
      <c r="C114" t="s">
        <v>155</v>
      </c>
      <c r="D114" t="s">
        <v>69</v>
      </c>
      <c r="E114" t="s">
        <v>391</v>
      </c>
      <c r="F114">
        <v>542420</v>
      </c>
      <c r="G114" s="3">
        <v>41148</v>
      </c>
      <c r="H114" s="1">
        <v>2169</v>
      </c>
      <c r="I114">
        <v>20</v>
      </c>
      <c r="J114" s="1">
        <v>17</v>
      </c>
      <c r="K114" t="s">
        <v>222</v>
      </c>
      <c r="L114" s="1">
        <v>21.35</v>
      </c>
      <c r="M114" t="s">
        <v>223</v>
      </c>
      <c r="N114">
        <v>1</v>
      </c>
      <c r="O114" t="s">
        <v>81</v>
      </c>
      <c r="P114" t="s">
        <v>82</v>
      </c>
      <c r="R114" t="s">
        <v>83</v>
      </c>
      <c r="S114" t="s">
        <v>76</v>
      </c>
      <c r="T114" t="s">
        <v>84</v>
      </c>
    </row>
    <row r="115" spans="1:21" x14ac:dyDescent="0.3">
      <c r="A115" t="s">
        <v>389</v>
      </c>
      <c r="B115" t="s">
        <v>390</v>
      </c>
      <c r="C115" t="s">
        <v>155</v>
      </c>
      <c r="D115" t="s">
        <v>69</v>
      </c>
      <c r="E115" t="s">
        <v>391</v>
      </c>
      <c r="F115">
        <v>542420</v>
      </c>
      <c r="G115" s="3">
        <v>41148</v>
      </c>
      <c r="H115" s="1">
        <v>2169</v>
      </c>
      <c r="I115">
        <v>15</v>
      </c>
      <c r="J115" s="1">
        <v>99</v>
      </c>
      <c r="K115" t="s">
        <v>300</v>
      </c>
      <c r="L115" s="1">
        <v>123.79</v>
      </c>
      <c r="M115" t="s">
        <v>301</v>
      </c>
      <c r="N115">
        <v>1</v>
      </c>
      <c r="O115" t="s">
        <v>202</v>
      </c>
      <c r="P115" t="s">
        <v>203</v>
      </c>
      <c r="R115" t="s">
        <v>204</v>
      </c>
      <c r="S115" t="s">
        <v>49</v>
      </c>
      <c r="T115" t="s">
        <v>205</v>
      </c>
    </row>
    <row r="116" spans="1:21" x14ac:dyDescent="0.3">
      <c r="A116" t="s">
        <v>389</v>
      </c>
      <c r="B116" t="s">
        <v>390</v>
      </c>
      <c r="C116" t="s">
        <v>155</v>
      </c>
      <c r="D116" t="s">
        <v>69</v>
      </c>
      <c r="E116" t="s">
        <v>391</v>
      </c>
      <c r="F116">
        <v>542420</v>
      </c>
      <c r="G116" s="3">
        <v>41148</v>
      </c>
      <c r="H116" s="1">
        <v>2169</v>
      </c>
      <c r="I116">
        <v>15</v>
      </c>
      <c r="J116" s="1">
        <v>16</v>
      </c>
      <c r="K116" t="s">
        <v>139</v>
      </c>
      <c r="L116" s="1">
        <v>20</v>
      </c>
      <c r="M116" t="s">
        <v>140</v>
      </c>
      <c r="N116">
        <v>0</v>
      </c>
      <c r="O116" t="s">
        <v>141</v>
      </c>
      <c r="P116" t="s">
        <v>142</v>
      </c>
      <c r="R116" t="s">
        <v>143</v>
      </c>
      <c r="S116" t="s">
        <v>144</v>
      </c>
      <c r="T116" t="s">
        <v>145</v>
      </c>
    </row>
    <row r="117" spans="1:21" x14ac:dyDescent="0.3">
      <c r="A117" t="s">
        <v>389</v>
      </c>
      <c r="B117" t="s">
        <v>390</v>
      </c>
      <c r="C117" t="s">
        <v>155</v>
      </c>
      <c r="D117" t="s">
        <v>69</v>
      </c>
      <c r="E117" t="s">
        <v>391</v>
      </c>
      <c r="F117">
        <v>542420</v>
      </c>
      <c r="G117" s="3">
        <v>41148</v>
      </c>
      <c r="H117" s="1">
        <v>2169</v>
      </c>
      <c r="I117">
        <v>10</v>
      </c>
      <c r="J117" s="1">
        <v>10.4</v>
      </c>
      <c r="K117" t="s">
        <v>200</v>
      </c>
      <c r="L117" s="1">
        <v>13</v>
      </c>
      <c r="M117" t="s">
        <v>201</v>
      </c>
      <c r="N117">
        <v>0</v>
      </c>
      <c r="O117" t="s">
        <v>202</v>
      </c>
      <c r="P117" t="s">
        <v>203</v>
      </c>
      <c r="R117" t="s">
        <v>204</v>
      </c>
      <c r="S117" t="s">
        <v>49</v>
      </c>
      <c r="T117" t="s">
        <v>205</v>
      </c>
    </row>
    <row r="118" spans="1:21" x14ac:dyDescent="0.3">
      <c r="A118" t="s">
        <v>246</v>
      </c>
      <c r="B118" t="s">
        <v>247</v>
      </c>
      <c r="C118" t="s">
        <v>68</v>
      </c>
      <c r="D118" t="s">
        <v>69</v>
      </c>
      <c r="E118" t="s">
        <v>248</v>
      </c>
      <c r="F118">
        <v>542421</v>
      </c>
      <c r="G118" s="3">
        <v>41148</v>
      </c>
      <c r="H118" s="1">
        <v>552.79999999999995</v>
      </c>
      <c r="I118">
        <v>20</v>
      </c>
      <c r="J118" s="1">
        <v>4.8</v>
      </c>
      <c r="K118" t="s">
        <v>326</v>
      </c>
      <c r="L118" s="1">
        <v>6</v>
      </c>
      <c r="M118" t="s">
        <v>327</v>
      </c>
      <c r="N118">
        <v>0</v>
      </c>
      <c r="O118" t="s">
        <v>53</v>
      </c>
      <c r="P118" t="s">
        <v>54</v>
      </c>
      <c r="R118" t="s">
        <v>55</v>
      </c>
      <c r="S118" t="s">
        <v>56</v>
      </c>
      <c r="T118" t="s">
        <v>57</v>
      </c>
    </row>
    <row r="119" spans="1:21" x14ac:dyDescent="0.3">
      <c r="A119" t="s">
        <v>246</v>
      </c>
      <c r="B119" t="s">
        <v>247</v>
      </c>
      <c r="C119" t="s">
        <v>68</v>
      </c>
      <c r="D119" t="s">
        <v>69</v>
      </c>
      <c r="E119" t="s">
        <v>248</v>
      </c>
      <c r="F119">
        <v>542421</v>
      </c>
      <c r="G119" s="3">
        <v>41148</v>
      </c>
      <c r="H119" s="1">
        <v>552.79999999999995</v>
      </c>
      <c r="I119">
        <v>24</v>
      </c>
      <c r="J119" s="1">
        <v>15.5</v>
      </c>
      <c r="K119" t="s">
        <v>338</v>
      </c>
      <c r="L119" s="1">
        <v>19.45</v>
      </c>
      <c r="M119" t="s">
        <v>339</v>
      </c>
      <c r="N119">
        <v>0</v>
      </c>
      <c r="O119" t="s">
        <v>34</v>
      </c>
      <c r="P119" t="s">
        <v>35</v>
      </c>
      <c r="R119" t="s">
        <v>36</v>
      </c>
      <c r="S119" t="s">
        <v>36</v>
      </c>
      <c r="T119" t="s">
        <v>37</v>
      </c>
    </row>
    <row r="120" spans="1:21" x14ac:dyDescent="0.3">
      <c r="A120" t="s">
        <v>246</v>
      </c>
      <c r="B120" t="s">
        <v>247</v>
      </c>
      <c r="C120" t="s">
        <v>68</v>
      </c>
      <c r="D120" t="s">
        <v>69</v>
      </c>
      <c r="E120" t="s">
        <v>248</v>
      </c>
      <c r="F120">
        <v>542421</v>
      </c>
      <c r="G120" s="3">
        <v>41148</v>
      </c>
      <c r="H120" s="1">
        <v>552.79999999999995</v>
      </c>
      <c r="I120">
        <v>2</v>
      </c>
      <c r="J120" s="1">
        <v>42.4</v>
      </c>
      <c r="K120" t="s">
        <v>58</v>
      </c>
      <c r="L120" s="1">
        <v>53</v>
      </c>
      <c r="M120" t="s">
        <v>59</v>
      </c>
      <c r="N120">
        <v>0</v>
      </c>
      <c r="O120" t="s">
        <v>60</v>
      </c>
      <c r="P120" t="s">
        <v>61</v>
      </c>
      <c r="R120" t="s">
        <v>62</v>
      </c>
      <c r="S120" t="s">
        <v>63</v>
      </c>
      <c r="T120" t="s">
        <v>64</v>
      </c>
      <c r="U120" t="s">
        <v>65</v>
      </c>
    </row>
    <row r="121" spans="1:21" x14ac:dyDescent="0.3">
      <c r="A121" t="s">
        <v>392</v>
      </c>
      <c r="B121" t="s">
        <v>393</v>
      </c>
      <c r="C121" t="s">
        <v>155</v>
      </c>
      <c r="D121" t="s">
        <v>69</v>
      </c>
      <c r="E121" t="s">
        <v>394</v>
      </c>
      <c r="F121">
        <v>542422</v>
      </c>
      <c r="G121" s="3">
        <v>41149</v>
      </c>
      <c r="H121" s="1">
        <v>1296</v>
      </c>
      <c r="I121">
        <v>20</v>
      </c>
      <c r="J121" s="1">
        <v>64.8</v>
      </c>
      <c r="K121" t="s">
        <v>109</v>
      </c>
      <c r="L121" s="1">
        <v>81</v>
      </c>
      <c r="M121" t="s">
        <v>110</v>
      </c>
      <c r="N121">
        <v>0</v>
      </c>
      <c r="O121" t="s">
        <v>111</v>
      </c>
      <c r="P121" t="s">
        <v>112</v>
      </c>
      <c r="R121" t="s">
        <v>113</v>
      </c>
      <c r="S121" t="s">
        <v>114</v>
      </c>
      <c r="T121" t="s">
        <v>115</v>
      </c>
    </row>
    <row r="122" spans="1:21" x14ac:dyDescent="0.3">
      <c r="A122" t="s">
        <v>323</v>
      </c>
      <c r="B122" t="s">
        <v>324</v>
      </c>
      <c r="C122" t="s">
        <v>226</v>
      </c>
      <c r="D122" t="s">
        <v>227</v>
      </c>
      <c r="E122" t="s">
        <v>325</v>
      </c>
      <c r="F122">
        <v>542423</v>
      </c>
      <c r="G122" s="3">
        <v>41150</v>
      </c>
      <c r="H122" s="1">
        <v>848.7</v>
      </c>
      <c r="I122">
        <v>12</v>
      </c>
      <c r="J122" s="1">
        <v>50</v>
      </c>
      <c r="K122" t="s">
        <v>395</v>
      </c>
      <c r="L122" s="1">
        <v>62.5</v>
      </c>
      <c r="M122" t="s">
        <v>396</v>
      </c>
      <c r="N122">
        <v>0</v>
      </c>
      <c r="O122" t="s">
        <v>182</v>
      </c>
      <c r="P122" t="s">
        <v>183</v>
      </c>
      <c r="R122" t="s">
        <v>184</v>
      </c>
      <c r="S122" t="s">
        <v>63</v>
      </c>
      <c r="T122" t="s">
        <v>185</v>
      </c>
      <c r="U122" t="s">
        <v>186</v>
      </c>
    </row>
    <row r="123" spans="1:21" x14ac:dyDescent="0.3">
      <c r="A123" t="s">
        <v>323</v>
      </c>
      <c r="B123" t="s">
        <v>324</v>
      </c>
      <c r="C123" t="s">
        <v>226</v>
      </c>
      <c r="D123" t="s">
        <v>227</v>
      </c>
      <c r="E123" t="s">
        <v>325</v>
      </c>
      <c r="F123">
        <v>542423</v>
      </c>
      <c r="G123" s="3">
        <v>41150</v>
      </c>
      <c r="H123" s="1">
        <v>848.7</v>
      </c>
      <c r="I123">
        <v>10</v>
      </c>
      <c r="J123" s="1">
        <v>3.6</v>
      </c>
      <c r="K123" t="s">
        <v>151</v>
      </c>
      <c r="L123" s="1">
        <v>4.5</v>
      </c>
      <c r="M123" t="s">
        <v>152</v>
      </c>
      <c r="N123">
        <v>1</v>
      </c>
      <c r="O123" t="s">
        <v>153</v>
      </c>
      <c r="P123" t="s">
        <v>154</v>
      </c>
      <c r="R123" t="s">
        <v>155</v>
      </c>
      <c r="S123" t="s">
        <v>69</v>
      </c>
      <c r="T123" t="s">
        <v>156</v>
      </c>
    </row>
    <row r="124" spans="1:21" x14ac:dyDescent="0.3">
      <c r="A124" t="s">
        <v>323</v>
      </c>
      <c r="B124" t="s">
        <v>324</v>
      </c>
      <c r="C124" t="s">
        <v>226</v>
      </c>
      <c r="D124" t="s">
        <v>227</v>
      </c>
      <c r="E124" t="s">
        <v>325</v>
      </c>
      <c r="F124">
        <v>542423</v>
      </c>
      <c r="G124" s="3">
        <v>41150</v>
      </c>
      <c r="H124" s="1">
        <v>848.7</v>
      </c>
      <c r="I124">
        <v>5</v>
      </c>
      <c r="J124" s="1">
        <v>35.1</v>
      </c>
      <c r="K124" t="s">
        <v>340</v>
      </c>
      <c r="L124" s="1">
        <v>43.9</v>
      </c>
      <c r="M124" t="s">
        <v>341</v>
      </c>
      <c r="N124">
        <v>0</v>
      </c>
      <c r="O124" t="s">
        <v>182</v>
      </c>
      <c r="P124" t="s">
        <v>183</v>
      </c>
      <c r="R124" t="s">
        <v>184</v>
      </c>
      <c r="S124" t="s">
        <v>63</v>
      </c>
      <c r="T124" t="s">
        <v>185</v>
      </c>
      <c r="U124" t="s">
        <v>186</v>
      </c>
    </row>
    <row r="125" spans="1:21" x14ac:dyDescent="0.3">
      <c r="A125" t="s">
        <v>323</v>
      </c>
      <c r="B125" t="s">
        <v>324</v>
      </c>
      <c r="C125" t="s">
        <v>226</v>
      </c>
      <c r="D125" t="s">
        <v>227</v>
      </c>
      <c r="E125" t="s">
        <v>325</v>
      </c>
      <c r="F125">
        <v>542423</v>
      </c>
      <c r="G125" s="3">
        <v>41150</v>
      </c>
      <c r="H125" s="1">
        <v>848.7</v>
      </c>
      <c r="I125">
        <v>6</v>
      </c>
      <c r="J125" s="1">
        <v>6.2</v>
      </c>
      <c r="K125" t="s">
        <v>348</v>
      </c>
      <c r="L125" s="1">
        <v>7.75</v>
      </c>
      <c r="M125" t="s">
        <v>349</v>
      </c>
      <c r="N125">
        <v>0</v>
      </c>
      <c r="O125" t="s">
        <v>202</v>
      </c>
      <c r="P125" t="s">
        <v>203</v>
      </c>
      <c r="R125" t="s">
        <v>204</v>
      </c>
      <c r="S125" t="s">
        <v>49</v>
      </c>
      <c r="T125" t="s">
        <v>205</v>
      </c>
    </row>
    <row r="126" spans="1:21" x14ac:dyDescent="0.3">
      <c r="A126" t="s">
        <v>194</v>
      </c>
      <c r="B126" t="s">
        <v>254</v>
      </c>
      <c r="C126" t="s">
        <v>255</v>
      </c>
      <c r="D126" t="s">
        <v>76</v>
      </c>
      <c r="E126" t="s">
        <v>256</v>
      </c>
      <c r="F126">
        <v>542424</v>
      </c>
      <c r="G126" s="3">
        <v>41151</v>
      </c>
      <c r="H126" s="1">
        <v>1887.6</v>
      </c>
      <c r="I126">
        <v>18</v>
      </c>
      <c r="J126" s="1">
        <v>14.4</v>
      </c>
      <c r="K126" t="s">
        <v>362</v>
      </c>
      <c r="L126" s="1">
        <v>18</v>
      </c>
      <c r="M126" t="s">
        <v>363</v>
      </c>
      <c r="N126">
        <v>0</v>
      </c>
      <c r="O126" t="s">
        <v>176</v>
      </c>
      <c r="P126" t="s">
        <v>177</v>
      </c>
      <c r="R126" t="s">
        <v>178</v>
      </c>
      <c r="S126" t="s">
        <v>114</v>
      </c>
      <c r="T126" t="s">
        <v>179</v>
      </c>
    </row>
    <row r="127" spans="1:21" x14ac:dyDescent="0.3">
      <c r="A127" t="s">
        <v>194</v>
      </c>
      <c r="B127" t="s">
        <v>254</v>
      </c>
      <c r="C127" t="s">
        <v>255</v>
      </c>
      <c r="D127" t="s">
        <v>76</v>
      </c>
      <c r="E127" t="s">
        <v>256</v>
      </c>
      <c r="F127">
        <v>542424</v>
      </c>
      <c r="G127" s="3">
        <v>41151</v>
      </c>
      <c r="H127" s="1">
        <v>1887.6</v>
      </c>
      <c r="I127">
        <v>15</v>
      </c>
      <c r="J127" s="1">
        <v>31.2</v>
      </c>
      <c r="K127" t="s">
        <v>280</v>
      </c>
      <c r="L127" s="1">
        <v>39</v>
      </c>
      <c r="M127" t="s">
        <v>281</v>
      </c>
      <c r="N127">
        <v>1</v>
      </c>
      <c r="O127" t="s">
        <v>182</v>
      </c>
      <c r="P127" t="s">
        <v>183</v>
      </c>
      <c r="R127" t="s">
        <v>184</v>
      </c>
      <c r="S127" t="s">
        <v>63</v>
      </c>
      <c r="T127" t="s">
        <v>185</v>
      </c>
      <c r="U127" t="s">
        <v>186</v>
      </c>
    </row>
    <row r="128" spans="1:21" x14ac:dyDescent="0.3">
      <c r="A128" t="s">
        <v>194</v>
      </c>
      <c r="B128" t="s">
        <v>254</v>
      </c>
      <c r="C128" t="s">
        <v>255</v>
      </c>
      <c r="D128" t="s">
        <v>76</v>
      </c>
      <c r="E128" t="s">
        <v>256</v>
      </c>
      <c r="F128">
        <v>542424</v>
      </c>
      <c r="G128" s="3">
        <v>41151</v>
      </c>
      <c r="H128" s="1">
        <v>1887.6</v>
      </c>
      <c r="I128">
        <v>15</v>
      </c>
      <c r="J128" s="1">
        <v>36.799999999999997</v>
      </c>
      <c r="K128" t="s">
        <v>306</v>
      </c>
      <c r="L128" s="1">
        <v>46</v>
      </c>
      <c r="M128" t="s">
        <v>307</v>
      </c>
      <c r="N128">
        <v>0</v>
      </c>
      <c r="O128" t="s">
        <v>34</v>
      </c>
      <c r="P128" t="s">
        <v>35</v>
      </c>
      <c r="R128" t="s">
        <v>36</v>
      </c>
      <c r="S128" t="s">
        <v>36</v>
      </c>
      <c r="T128" t="s">
        <v>37</v>
      </c>
    </row>
    <row r="129" spans="1:21" x14ac:dyDescent="0.3">
      <c r="A129" t="s">
        <v>194</v>
      </c>
      <c r="B129" t="s">
        <v>254</v>
      </c>
      <c r="C129" t="s">
        <v>255</v>
      </c>
      <c r="D129" t="s">
        <v>76</v>
      </c>
      <c r="E129" t="s">
        <v>256</v>
      </c>
      <c r="F129">
        <v>542424</v>
      </c>
      <c r="G129" s="3">
        <v>41151</v>
      </c>
      <c r="H129" s="1">
        <v>1887.6</v>
      </c>
      <c r="I129">
        <v>21</v>
      </c>
      <c r="J129" s="1">
        <v>27.2</v>
      </c>
      <c r="K129" t="s">
        <v>123</v>
      </c>
      <c r="L129" s="1">
        <v>34</v>
      </c>
      <c r="M129" t="s">
        <v>124</v>
      </c>
      <c r="N129">
        <v>0</v>
      </c>
      <c r="O129" t="s">
        <v>125</v>
      </c>
      <c r="P129" t="s">
        <v>126</v>
      </c>
      <c r="R129" t="s">
        <v>127</v>
      </c>
      <c r="S129" t="s">
        <v>23</v>
      </c>
      <c r="T129" t="s">
        <v>128</v>
      </c>
      <c r="U129" t="s">
        <v>129</v>
      </c>
    </row>
    <row r="130" spans="1:21" x14ac:dyDescent="0.3">
      <c r="A130" t="s">
        <v>194</v>
      </c>
      <c r="B130" t="s">
        <v>254</v>
      </c>
      <c r="C130" t="s">
        <v>255</v>
      </c>
      <c r="D130" t="s">
        <v>76</v>
      </c>
      <c r="E130" t="s">
        <v>256</v>
      </c>
      <c r="F130">
        <v>542424</v>
      </c>
      <c r="G130" s="3">
        <v>41151</v>
      </c>
      <c r="H130" s="1">
        <v>1887.6</v>
      </c>
      <c r="I130">
        <v>6</v>
      </c>
      <c r="J130" s="1">
        <v>6.2</v>
      </c>
      <c r="K130" t="s">
        <v>348</v>
      </c>
      <c r="L130" s="1">
        <v>7.75</v>
      </c>
      <c r="M130" t="s">
        <v>349</v>
      </c>
      <c r="N130">
        <v>0</v>
      </c>
      <c r="O130" t="s">
        <v>202</v>
      </c>
      <c r="P130" t="s">
        <v>203</v>
      </c>
      <c r="R130" t="s">
        <v>204</v>
      </c>
      <c r="S130" t="s">
        <v>49</v>
      </c>
      <c r="T130" t="s">
        <v>205</v>
      </c>
    </row>
    <row r="131" spans="1:21" x14ac:dyDescent="0.3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>
        <v>542425</v>
      </c>
      <c r="G131" s="3">
        <v>41154</v>
      </c>
      <c r="H131" s="1">
        <v>121.6</v>
      </c>
      <c r="I131">
        <v>4</v>
      </c>
      <c r="J131" s="1">
        <v>30.4</v>
      </c>
      <c r="K131" t="s">
        <v>264</v>
      </c>
      <c r="L131" s="1">
        <v>38</v>
      </c>
      <c r="M131" t="s">
        <v>98</v>
      </c>
      <c r="N131">
        <v>0</v>
      </c>
      <c r="O131" t="s">
        <v>99</v>
      </c>
      <c r="P131" t="s">
        <v>100</v>
      </c>
      <c r="R131" t="s">
        <v>101</v>
      </c>
      <c r="S131" t="s">
        <v>43</v>
      </c>
      <c r="T131" t="s">
        <v>102</v>
      </c>
      <c r="U131" t="s">
        <v>103</v>
      </c>
    </row>
    <row r="132" spans="1:21" x14ac:dyDescent="0.3">
      <c r="A132" t="s">
        <v>206</v>
      </c>
      <c r="B132" t="s">
        <v>356</v>
      </c>
      <c r="C132" t="s">
        <v>357</v>
      </c>
      <c r="D132" t="s">
        <v>209</v>
      </c>
      <c r="E132" t="s">
        <v>358</v>
      </c>
      <c r="F132">
        <v>542426</v>
      </c>
      <c r="G132" s="3">
        <v>41155</v>
      </c>
      <c r="H132" s="1">
        <v>1050.5999999999999</v>
      </c>
      <c r="I132">
        <v>12</v>
      </c>
      <c r="J132" s="1">
        <v>16.8</v>
      </c>
      <c r="K132" t="s">
        <v>25</v>
      </c>
      <c r="L132" s="1">
        <v>21</v>
      </c>
      <c r="M132" t="s">
        <v>26</v>
      </c>
      <c r="N132">
        <v>0</v>
      </c>
      <c r="O132" t="s">
        <v>27</v>
      </c>
      <c r="P132" t="s">
        <v>28</v>
      </c>
      <c r="R132" t="s">
        <v>29</v>
      </c>
      <c r="S132" t="s">
        <v>30</v>
      </c>
      <c r="T132" t="s">
        <v>31</v>
      </c>
    </row>
    <row r="133" spans="1:21" x14ac:dyDescent="0.3">
      <c r="A133" t="s">
        <v>206</v>
      </c>
      <c r="B133" t="s">
        <v>356</v>
      </c>
      <c r="C133" t="s">
        <v>357</v>
      </c>
      <c r="D133" t="s">
        <v>209</v>
      </c>
      <c r="E133" t="s">
        <v>358</v>
      </c>
      <c r="F133">
        <v>542426</v>
      </c>
      <c r="G133" s="3">
        <v>41155</v>
      </c>
      <c r="H133" s="1">
        <v>1050.5999999999999</v>
      </c>
      <c r="I133">
        <v>30</v>
      </c>
      <c r="J133" s="1">
        <v>13.9</v>
      </c>
      <c r="K133" t="s">
        <v>180</v>
      </c>
      <c r="L133" s="1">
        <v>17.45</v>
      </c>
      <c r="M133" t="s">
        <v>181</v>
      </c>
      <c r="N133">
        <v>0</v>
      </c>
      <c r="O133" t="s">
        <v>182</v>
      </c>
      <c r="P133" t="s">
        <v>183</v>
      </c>
      <c r="R133" t="s">
        <v>184</v>
      </c>
      <c r="S133" t="s">
        <v>63</v>
      </c>
      <c r="T133" t="s">
        <v>185</v>
      </c>
      <c r="U133" t="s">
        <v>186</v>
      </c>
    </row>
    <row r="134" spans="1:21" x14ac:dyDescent="0.3">
      <c r="A134" t="s">
        <v>206</v>
      </c>
      <c r="B134" t="s">
        <v>356</v>
      </c>
      <c r="C134" t="s">
        <v>357</v>
      </c>
      <c r="D134" t="s">
        <v>209</v>
      </c>
      <c r="E134" t="s">
        <v>358</v>
      </c>
      <c r="F134">
        <v>542426</v>
      </c>
      <c r="G134" s="3">
        <v>41155</v>
      </c>
      <c r="H134" s="1">
        <v>1050.5999999999999</v>
      </c>
      <c r="I134">
        <v>15</v>
      </c>
      <c r="J134" s="1">
        <v>28.8</v>
      </c>
      <c r="K134" t="s">
        <v>397</v>
      </c>
      <c r="L134" s="1">
        <v>36</v>
      </c>
      <c r="M134" t="s">
        <v>398</v>
      </c>
      <c r="N134">
        <v>0</v>
      </c>
      <c r="O134" t="s">
        <v>118</v>
      </c>
      <c r="P134" t="s">
        <v>119</v>
      </c>
      <c r="R134" t="s">
        <v>120</v>
      </c>
      <c r="S134" t="s">
        <v>121</v>
      </c>
      <c r="T134" t="s">
        <v>122</v>
      </c>
    </row>
    <row r="135" spans="1:21" x14ac:dyDescent="0.3">
      <c r="A135" t="s">
        <v>276</v>
      </c>
      <c r="B135" t="s">
        <v>277</v>
      </c>
      <c r="C135" t="s">
        <v>278</v>
      </c>
      <c r="D135" t="s">
        <v>23</v>
      </c>
      <c r="E135" t="s">
        <v>279</v>
      </c>
      <c r="F135">
        <v>542427</v>
      </c>
      <c r="G135" s="3">
        <v>41156</v>
      </c>
      <c r="H135" s="1">
        <v>1420</v>
      </c>
      <c r="I135">
        <v>60</v>
      </c>
      <c r="J135" s="1">
        <v>14.4</v>
      </c>
      <c r="K135" t="s">
        <v>132</v>
      </c>
      <c r="L135" s="1">
        <v>18</v>
      </c>
      <c r="M135" t="s">
        <v>133</v>
      </c>
      <c r="N135">
        <v>0</v>
      </c>
      <c r="O135" t="s">
        <v>134</v>
      </c>
      <c r="P135" t="s">
        <v>135</v>
      </c>
      <c r="R135" t="s">
        <v>136</v>
      </c>
      <c r="S135" t="s">
        <v>23</v>
      </c>
      <c r="T135" t="s">
        <v>137</v>
      </c>
      <c r="U135" t="s">
        <v>138</v>
      </c>
    </row>
    <row r="136" spans="1:21" x14ac:dyDescent="0.3">
      <c r="A136" t="s">
        <v>276</v>
      </c>
      <c r="B136" t="s">
        <v>277</v>
      </c>
      <c r="C136" t="s">
        <v>278</v>
      </c>
      <c r="D136" t="s">
        <v>23</v>
      </c>
      <c r="E136" t="s">
        <v>279</v>
      </c>
      <c r="F136">
        <v>542427</v>
      </c>
      <c r="G136" s="3">
        <v>41156</v>
      </c>
      <c r="H136" s="1">
        <v>1420</v>
      </c>
      <c r="I136">
        <v>20</v>
      </c>
      <c r="J136" s="1">
        <v>27.8</v>
      </c>
      <c r="K136" t="s">
        <v>38</v>
      </c>
      <c r="L136" s="1">
        <v>34.799999999999997</v>
      </c>
      <c r="M136" t="s">
        <v>39</v>
      </c>
      <c r="N136">
        <v>0</v>
      </c>
      <c r="O136" t="s">
        <v>40</v>
      </c>
      <c r="P136" t="s">
        <v>41</v>
      </c>
      <c r="R136" t="s">
        <v>42</v>
      </c>
      <c r="S136" t="s">
        <v>43</v>
      </c>
      <c r="T136" t="s">
        <v>44</v>
      </c>
      <c r="U136" t="s">
        <v>45</v>
      </c>
    </row>
    <row r="137" spans="1:21" x14ac:dyDescent="0.3">
      <c r="A137" t="s">
        <v>399</v>
      </c>
      <c r="B137" t="s">
        <v>400</v>
      </c>
      <c r="C137" t="s">
        <v>401</v>
      </c>
      <c r="D137" t="s">
        <v>402</v>
      </c>
      <c r="E137" t="s">
        <v>403</v>
      </c>
      <c r="F137">
        <v>542428</v>
      </c>
      <c r="G137" s="3">
        <v>41157</v>
      </c>
      <c r="H137" s="1">
        <v>3127</v>
      </c>
      <c r="I137">
        <v>40</v>
      </c>
      <c r="J137" s="1">
        <v>15.2</v>
      </c>
      <c r="K137" t="s">
        <v>174</v>
      </c>
      <c r="L137" s="1">
        <v>19</v>
      </c>
      <c r="M137" t="s">
        <v>175</v>
      </c>
      <c r="N137">
        <v>0</v>
      </c>
      <c r="O137" t="s">
        <v>176</v>
      </c>
      <c r="P137" t="s">
        <v>177</v>
      </c>
      <c r="R137" t="s">
        <v>178</v>
      </c>
      <c r="S137" t="s">
        <v>114</v>
      </c>
      <c r="T137" t="s">
        <v>179</v>
      </c>
    </row>
    <row r="138" spans="1:21" x14ac:dyDescent="0.3">
      <c r="A138" t="s">
        <v>399</v>
      </c>
      <c r="B138" t="s">
        <v>400</v>
      </c>
      <c r="C138" t="s">
        <v>401</v>
      </c>
      <c r="D138" t="s">
        <v>402</v>
      </c>
      <c r="E138" t="s">
        <v>403</v>
      </c>
      <c r="F138">
        <v>542428</v>
      </c>
      <c r="G138" s="3">
        <v>41157</v>
      </c>
      <c r="H138" s="1">
        <v>3127</v>
      </c>
      <c r="I138">
        <v>40</v>
      </c>
      <c r="J138" s="1">
        <v>15.2</v>
      </c>
      <c r="K138" t="s">
        <v>187</v>
      </c>
      <c r="L138" s="1">
        <v>19</v>
      </c>
      <c r="M138" t="s">
        <v>188</v>
      </c>
      <c r="N138">
        <v>0</v>
      </c>
      <c r="O138" t="s">
        <v>189</v>
      </c>
      <c r="P138" t="s">
        <v>190</v>
      </c>
      <c r="R138" t="s">
        <v>191</v>
      </c>
      <c r="S138" t="s">
        <v>94</v>
      </c>
      <c r="T138" t="s">
        <v>192</v>
      </c>
    </row>
    <row r="139" spans="1:21" x14ac:dyDescent="0.3">
      <c r="A139" t="s">
        <v>399</v>
      </c>
      <c r="B139" t="s">
        <v>400</v>
      </c>
      <c r="C139" t="s">
        <v>401</v>
      </c>
      <c r="D139" t="s">
        <v>402</v>
      </c>
      <c r="E139" t="s">
        <v>403</v>
      </c>
      <c r="F139">
        <v>542428</v>
      </c>
      <c r="G139" s="3">
        <v>41157</v>
      </c>
      <c r="H139" s="1">
        <v>3127</v>
      </c>
      <c r="I139">
        <v>30</v>
      </c>
      <c r="J139" s="1">
        <v>44</v>
      </c>
      <c r="K139" t="s">
        <v>193</v>
      </c>
      <c r="L139" s="1">
        <v>55</v>
      </c>
      <c r="M139" t="s">
        <v>165</v>
      </c>
      <c r="N139">
        <v>0</v>
      </c>
      <c r="O139" t="s">
        <v>125</v>
      </c>
      <c r="P139" t="s">
        <v>126</v>
      </c>
      <c r="R139" t="s">
        <v>127</v>
      </c>
      <c r="S139" t="s">
        <v>23</v>
      </c>
      <c r="T139" t="s">
        <v>128</v>
      </c>
      <c r="U139" t="s">
        <v>129</v>
      </c>
    </row>
    <row r="140" spans="1:21" x14ac:dyDescent="0.3">
      <c r="A140" t="s">
        <v>399</v>
      </c>
      <c r="B140" t="s">
        <v>400</v>
      </c>
      <c r="C140" t="s">
        <v>401</v>
      </c>
      <c r="D140" t="s">
        <v>402</v>
      </c>
      <c r="E140" t="s">
        <v>403</v>
      </c>
      <c r="F140">
        <v>542428</v>
      </c>
      <c r="G140" s="3">
        <v>41157</v>
      </c>
      <c r="H140" s="1">
        <v>3127</v>
      </c>
      <c r="I140">
        <v>15</v>
      </c>
      <c r="J140" s="1">
        <v>39.4</v>
      </c>
      <c r="K140" t="s">
        <v>237</v>
      </c>
      <c r="L140" s="1">
        <v>49.3</v>
      </c>
      <c r="M140" t="s">
        <v>238</v>
      </c>
      <c r="N140">
        <v>0</v>
      </c>
      <c r="O140" t="s">
        <v>239</v>
      </c>
      <c r="P140" t="s">
        <v>240</v>
      </c>
      <c r="R140" t="s">
        <v>241</v>
      </c>
      <c r="S140" t="s">
        <v>162</v>
      </c>
      <c r="T140" t="s">
        <v>242</v>
      </c>
      <c r="U140" t="s">
        <v>243</v>
      </c>
    </row>
    <row r="141" spans="1:21" x14ac:dyDescent="0.3">
      <c r="A141" t="s">
        <v>364</v>
      </c>
      <c r="B141" t="s">
        <v>365</v>
      </c>
      <c r="C141" t="s">
        <v>68</v>
      </c>
      <c r="D141" t="s">
        <v>69</v>
      </c>
      <c r="E141" t="s">
        <v>366</v>
      </c>
      <c r="F141">
        <v>542429</v>
      </c>
      <c r="G141" s="3">
        <v>41158</v>
      </c>
      <c r="H141" s="1">
        <v>349.5</v>
      </c>
      <c r="I141">
        <v>15</v>
      </c>
      <c r="J141" s="1">
        <v>7.3</v>
      </c>
      <c r="K141" t="s">
        <v>354</v>
      </c>
      <c r="L141" s="1">
        <v>9.1999999999999993</v>
      </c>
      <c r="M141" t="s">
        <v>355</v>
      </c>
      <c r="N141">
        <v>0</v>
      </c>
      <c r="O141" t="s">
        <v>111</v>
      </c>
      <c r="P141" t="s">
        <v>112</v>
      </c>
      <c r="R141" t="s">
        <v>113</v>
      </c>
      <c r="S141" t="s">
        <v>114</v>
      </c>
      <c r="T141" t="s">
        <v>115</v>
      </c>
    </row>
    <row r="142" spans="1:21" x14ac:dyDescent="0.3">
      <c r="A142" t="s">
        <v>364</v>
      </c>
      <c r="B142" t="s">
        <v>365</v>
      </c>
      <c r="C142" t="s">
        <v>68</v>
      </c>
      <c r="D142" t="s">
        <v>69</v>
      </c>
      <c r="E142" t="s">
        <v>366</v>
      </c>
      <c r="F142">
        <v>542429</v>
      </c>
      <c r="G142" s="3">
        <v>41158</v>
      </c>
      <c r="H142" s="1">
        <v>349.5</v>
      </c>
      <c r="I142">
        <v>20</v>
      </c>
      <c r="J142" s="1">
        <v>12</v>
      </c>
      <c r="K142" t="s">
        <v>244</v>
      </c>
      <c r="L142" s="1">
        <v>15</v>
      </c>
      <c r="M142" t="s">
        <v>245</v>
      </c>
      <c r="N142">
        <v>0</v>
      </c>
      <c r="O142" t="s">
        <v>182</v>
      </c>
      <c r="P142" t="s">
        <v>183</v>
      </c>
      <c r="R142" t="s">
        <v>184</v>
      </c>
      <c r="S142" t="s">
        <v>63</v>
      </c>
      <c r="T142" t="s">
        <v>185</v>
      </c>
      <c r="U142" t="s">
        <v>186</v>
      </c>
    </row>
    <row r="143" spans="1:21" x14ac:dyDescent="0.3">
      <c r="A143" t="s">
        <v>319</v>
      </c>
      <c r="B143" t="s">
        <v>320</v>
      </c>
      <c r="C143" t="s">
        <v>321</v>
      </c>
      <c r="D143" t="s">
        <v>43</v>
      </c>
      <c r="E143" t="s">
        <v>322</v>
      </c>
      <c r="F143">
        <v>542430</v>
      </c>
      <c r="G143" s="3">
        <v>41161</v>
      </c>
      <c r="H143" s="1">
        <v>608</v>
      </c>
      <c r="I143">
        <v>30</v>
      </c>
      <c r="J143" s="1">
        <v>13.6</v>
      </c>
      <c r="K143" t="s">
        <v>404</v>
      </c>
      <c r="L143" s="1">
        <v>17</v>
      </c>
      <c r="M143" t="s">
        <v>405</v>
      </c>
      <c r="N143">
        <v>0</v>
      </c>
      <c r="O143" t="s">
        <v>81</v>
      </c>
      <c r="P143" t="s">
        <v>82</v>
      </c>
      <c r="R143" t="s">
        <v>83</v>
      </c>
      <c r="S143" t="s">
        <v>76</v>
      </c>
      <c r="T143" t="s">
        <v>84</v>
      </c>
    </row>
    <row r="144" spans="1:21" x14ac:dyDescent="0.3">
      <c r="A144" t="s">
        <v>319</v>
      </c>
      <c r="B144" t="s">
        <v>320</v>
      </c>
      <c r="C144" t="s">
        <v>321</v>
      </c>
      <c r="D144" t="s">
        <v>43</v>
      </c>
      <c r="E144" t="s">
        <v>322</v>
      </c>
      <c r="F144">
        <v>542430</v>
      </c>
      <c r="G144" s="3">
        <v>41161</v>
      </c>
      <c r="H144" s="1">
        <v>608</v>
      </c>
      <c r="I144">
        <v>20</v>
      </c>
      <c r="J144" s="1">
        <v>10</v>
      </c>
      <c r="K144" t="s">
        <v>380</v>
      </c>
      <c r="L144" s="1">
        <v>12.5</v>
      </c>
      <c r="M144" t="s">
        <v>381</v>
      </c>
      <c r="N144">
        <v>0</v>
      </c>
      <c r="O144" t="s">
        <v>111</v>
      </c>
      <c r="P144" t="s">
        <v>112</v>
      </c>
      <c r="R144" t="s">
        <v>113</v>
      </c>
      <c r="S144" t="s">
        <v>114</v>
      </c>
      <c r="T144" t="s">
        <v>115</v>
      </c>
    </row>
    <row r="145" spans="1:21" x14ac:dyDescent="0.3">
      <c r="A145" t="s">
        <v>406</v>
      </c>
      <c r="B145" t="s">
        <v>407</v>
      </c>
      <c r="C145" t="s">
        <v>408</v>
      </c>
      <c r="D145" t="s">
        <v>49</v>
      </c>
      <c r="E145" t="s">
        <v>409</v>
      </c>
      <c r="F145">
        <v>542431</v>
      </c>
      <c r="G145" s="3">
        <v>41161</v>
      </c>
      <c r="H145" s="1">
        <v>755</v>
      </c>
      <c r="I145">
        <v>10</v>
      </c>
      <c r="J145" s="1">
        <v>14.7</v>
      </c>
      <c r="K145" t="s">
        <v>292</v>
      </c>
      <c r="L145" s="1">
        <v>18.399999999999999</v>
      </c>
      <c r="M145" t="s">
        <v>293</v>
      </c>
      <c r="N145">
        <v>0</v>
      </c>
      <c r="O145" t="s">
        <v>73</v>
      </c>
      <c r="P145" t="s">
        <v>74</v>
      </c>
      <c r="R145" t="s">
        <v>75</v>
      </c>
      <c r="S145" t="s">
        <v>76</v>
      </c>
      <c r="T145" t="s">
        <v>77</v>
      </c>
      <c r="U145" t="s">
        <v>78</v>
      </c>
    </row>
    <row r="146" spans="1:21" x14ac:dyDescent="0.3">
      <c r="A146" t="s">
        <v>406</v>
      </c>
      <c r="B146" t="s">
        <v>407</v>
      </c>
      <c r="C146" t="s">
        <v>408</v>
      </c>
      <c r="D146" t="s">
        <v>49</v>
      </c>
      <c r="E146" t="s">
        <v>409</v>
      </c>
      <c r="F146">
        <v>542431</v>
      </c>
      <c r="G146" s="3">
        <v>41161</v>
      </c>
      <c r="H146" s="1">
        <v>755</v>
      </c>
      <c r="I146">
        <v>20</v>
      </c>
      <c r="J146" s="1">
        <v>30.4</v>
      </c>
      <c r="K146" t="s">
        <v>264</v>
      </c>
      <c r="L146" s="1">
        <v>38</v>
      </c>
      <c r="M146" t="s">
        <v>98</v>
      </c>
      <c r="N146">
        <v>0</v>
      </c>
      <c r="O146" t="s">
        <v>99</v>
      </c>
      <c r="P146" t="s">
        <v>100</v>
      </c>
      <c r="R146" t="s">
        <v>101</v>
      </c>
      <c r="S146" t="s">
        <v>43</v>
      </c>
      <c r="T146" t="s">
        <v>102</v>
      </c>
      <c r="U146" t="s">
        <v>103</v>
      </c>
    </row>
    <row r="147" spans="1:21" x14ac:dyDescent="0.3">
      <c r="A147" t="s">
        <v>104</v>
      </c>
      <c r="B147" t="s">
        <v>105</v>
      </c>
      <c r="C147" t="s">
        <v>106</v>
      </c>
      <c r="D147" t="s">
        <v>107</v>
      </c>
      <c r="E147" t="s">
        <v>108</v>
      </c>
      <c r="F147">
        <v>542432</v>
      </c>
      <c r="G147" s="3">
        <v>41162</v>
      </c>
      <c r="H147" s="1">
        <v>2708.8</v>
      </c>
      <c r="I147">
        <v>40</v>
      </c>
      <c r="J147" s="1">
        <v>31.2</v>
      </c>
      <c r="K147" t="s">
        <v>280</v>
      </c>
      <c r="L147" s="1">
        <v>39</v>
      </c>
      <c r="M147" t="s">
        <v>281</v>
      </c>
      <c r="N147">
        <v>1</v>
      </c>
      <c r="O147" t="s">
        <v>182</v>
      </c>
      <c r="P147" t="s">
        <v>183</v>
      </c>
      <c r="R147" t="s">
        <v>184</v>
      </c>
      <c r="S147" t="s">
        <v>63</v>
      </c>
      <c r="T147" t="s">
        <v>185</v>
      </c>
      <c r="U147" t="s">
        <v>186</v>
      </c>
    </row>
    <row r="148" spans="1:21" x14ac:dyDescent="0.3">
      <c r="A148" t="s">
        <v>104</v>
      </c>
      <c r="B148" t="s">
        <v>105</v>
      </c>
      <c r="C148" t="s">
        <v>106</v>
      </c>
      <c r="D148" t="s">
        <v>107</v>
      </c>
      <c r="E148" t="s">
        <v>108</v>
      </c>
      <c r="F148">
        <v>542432</v>
      </c>
      <c r="G148" s="3">
        <v>41162</v>
      </c>
      <c r="H148" s="1">
        <v>2708.8</v>
      </c>
      <c r="I148">
        <v>28</v>
      </c>
      <c r="J148" s="1">
        <v>36.4</v>
      </c>
      <c r="K148" t="s">
        <v>332</v>
      </c>
      <c r="L148" s="1">
        <v>45.6</v>
      </c>
      <c r="M148" t="s">
        <v>333</v>
      </c>
      <c r="N148">
        <v>1</v>
      </c>
      <c r="O148" t="s">
        <v>202</v>
      </c>
      <c r="P148" t="s">
        <v>203</v>
      </c>
      <c r="R148" t="s">
        <v>204</v>
      </c>
      <c r="S148" t="s">
        <v>49</v>
      </c>
      <c r="T148" t="s">
        <v>205</v>
      </c>
    </row>
    <row r="149" spans="1:21" x14ac:dyDescent="0.3">
      <c r="A149" t="s">
        <v>104</v>
      </c>
      <c r="B149" t="s">
        <v>105</v>
      </c>
      <c r="C149" t="s">
        <v>106</v>
      </c>
      <c r="D149" t="s">
        <v>107</v>
      </c>
      <c r="E149" t="s">
        <v>108</v>
      </c>
      <c r="F149">
        <v>542432</v>
      </c>
      <c r="G149" s="3">
        <v>41162</v>
      </c>
      <c r="H149" s="1">
        <v>2708.8</v>
      </c>
      <c r="I149">
        <v>12</v>
      </c>
      <c r="J149" s="1">
        <v>36.799999999999997</v>
      </c>
      <c r="K149" t="s">
        <v>306</v>
      </c>
      <c r="L149" s="1">
        <v>46</v>
      </c>
      <c r="M149" t="s">
        <v>307</v>
      </c>
      <c r="N149">
        <v>0</v>
      </c>
      <c r="O149" t="s">
        <v>34</v>
      </c>
      <c r="P149" t="s">
        <v>35</v>
      </c>
      <c r="R149" t="s">
        <v>36</v>
      </c>
      <c r="S149" t="s">
        <v>36</v>
      </c>
      <c r="T149" t="s">
        <v>37</v>
      </c>
    </row>
    <row r="150" spans="1:21" x14ac:dyDescent="0.3">
      <c r="A150" t="s">
        <v>410</v>
      </c>
      <c r="B150" t="s">
        <v>411</v>
      </c>
      <c r="C150" t="s">
        <v>412</v>
      </c>
      <c r="D150" t="s">
        <v>30</v>
      </c>
      <c r="E150" t="s">
        <v>413</v>
      </c>
      <c r="F150">
        <v>542433</v>
      </c>
      <c r="G150" s="3">
        <v>41163</v>
      </c>
      <c r="H150" s="1">
        <v>1242</v>
      </c>
      <c r="I150">
        <v>40</v>
      </c>
      <c r="J150" s="1">
        <v>14.7</v>
      </c>
      <c r="K150" t="s">
        <v>292</v>
      </c>
      <c r="L150" s="1">
        <v>18.399999999999999</v>
      </c>
      <c r="M150" t="s">
        <v>293</v>
      </c>
      <c r="N150">
        <v>0</v>
      </c>
      <c r="O150" t="s">
        <v>73</v>
      </c>
      <c r="P150" t="s">
        <v>74</v>
      </c>
      <c r="R150" t="s">
        <v>75</v>
      </c>
      <c r="S150" t="s">
        <v>76</v>
      </c>
      <c r="T150" t="s">
        <v>77</v>
      </c>
      <c r="U150" t="s">
        <v>78</v>
      </c>
    </row>
    <row r="151" spans="1:21" x14ac:dyDescent="0.3">
      <c r="A151" t="s">
        <v>410</v>
      </c>
      <c r="B151" t="s">
        <v>411</v>
      </c>
      <c r="C151" t="s">
        <v>412</v>
      </c>
      <c r="D151" t="s">
        <v>30</v>
      </c>
      <c r="E151" t="s">
        <v>413</v>
      </c>
      <c r="F151">
        <v>542433</v>
      </c>
      <c r="G151" s="3">
        <v>41163</v>
      </c>
      <c r="H151" s="1">
        <v>1242</v>
      </c>
      <c r="I151">
        <v>30</v>
      </c>
      <c r="J151" s="1">
        <v>16.8</v>
      </c>
      <c r="K151" t="s">
        <v>79</v>
      </c>
      <c r="L151" s="1">
        <v>21.05</v>
      </c>
      <c r="M151" t="s">
        <v>80</v>
      </c>
      <c r="N151">
        <v>0</v>
      </c>
      <c r="O151" t="s">
        <v>81</v>
      </c>
      <c r="P151" t="s">
        <v>82</v>
      </c>
      <c r="R151" t="s">
        <v>83</v>
      </c>
      <c r="S151" t="s">
        <v>76</v>
      </c>
      <c r="T151" t="s">
        <v>84</v>
      </c>
    </row>
    <row r="152" spans="1:21" x14ac:dyDescent="0.3">
      <c r="A152" t="s">
        <v>410</v>
      </c>
      <c r="B152" t="s">
        <v>411</v>
      </c>
      <c r="C152" t="s">
        <v>412</v>
      </c>
      <c r="D152" t="s">
        <v>30</v>
      </c>
      <c r="E152" t="s">
        <v>413</v>
      </c>
      <c r="F152">
        <v>542433</v>
      </c>
      <c r="G152" s="3">
        <v>41163</v>
      </c>
      <c r="H152" s="1">
        <v>1242</v>
      </c>
      <c r="I152">
        <v>15</v>
      </c>
      <c r="J152" s="1">
        <v>10</v>
      </c>
      <c r="K152" t="s">
        <v>380</v>
      </c>
      <c r="L152" s="1">
        <v>12.5</v>
      </c>
      <c r="M152" t="s">
        <v>381</v>
      </c>
      <c r="N152">
        <v>0</v>
      </c>
      <c r="O152" t="s">
        <v>111</v>
      </c>
      <c r="P152" t="s">
        <v>112</v>
      </c>
      <c r="R152" t="s">
        <v>113</v>
      </c>
      <c r="S152" t="s">
        <v>114</v>
      </c>
      <c r="T152" t="s">
        <v>115</v>
      </c>
    </row>
    <row r="153" spans="1:21" x14ac:dyDescent="0.3">
      <c r="A153" t="s">
        <v>323</v>
      </c>
      <c r="B153" t="s">
        <v>324</v>
      </c>
      <c r="C153" t="s">
        <v>226</v>
      </c>
      <c r="D153" t="s">
        <v>227</v>
      </c>
      <c r="E153" t="s">
        <v>325</v>
      </c>
      <c r="F153">
        <v>542434</v>
      </c>
      <c r="G153" s="3">
        <v>41164</v>
      </c>
      <c r="H153" s="1">
        <v>954.4</v>
      </c>
      <c r="I153">
        <v>30</v>
      </c>
      <c r="J153" s="1">
        <v>16</v>
      </c>
      <c r="K153" t="s">
        <v>139</v>
      </c>
      <c r="L153" s="1">
        <v>20</v>
      </c>
      <c r="M153" t="s">
        <v>140</v>
      </c>
      <c r="N153">
        <v>0</v>
      </c>
      <c r="O153" t="s">
        <v>141</v>
      </c>
      <c r="P153" t="s">
        <v>142</v>
      </c>
      <c r="R153" t="s">
        <v>143</v>
      </c>
      <c r="S153" t="s">
        <v>144</v>
      </c>
      <c r="T153" t="s">
        <v>145</v>
      </c>
    </row>
    <row r="154" spans="1:21" x14ac:dyDescent="0.3">
      <c r="A154" t="s">
        <v>323</v>
      </c>
      <c r="B154" t="s">
        <v>324</v>
      </c>
      <c r="C154" t="s">
        <v>226</v>
      </c>
      <c r="D154" t="s">
        <v>227</v>
      </c>
      <c r="E154" t="s">
        <v>325</v>
      </c>
      <c r="F154">
        <v>542434</v>
      </c>
      <c r="G154" s="3">
        <v>41164</v>
      </c>
      <c r="H154" s="1">
        <v>954.4</v>
      </c>
      <c r="I154">
        <v>10</v>
      </c>
      <c r="J154" s="1">
        <v>44</v>
      </c>
      <c r="K154" t="s">
        <v>193</v>
      </c>
      <c r="L154" s="1">
        <v>55</v>
      </c>
      <c r="M154" t="s">
        <v>165</v>
      </c>
      <c r="N154">
        <v>0</v>
      </c>
      <c r="O154" t="s">
        <v>125</v>
      </c>
      <c r="P154" t="s">
        <v>126</v>
      </c>
      <c r="R154" t="s">
        <v>127</v>
      </c>
      <c r="S154" t="s">
        <v>23</v>
      </c>
      <c r="T154" t="s">
        <v>128</v>
      </c>
      <c r="U154" t="s">
        <v>129</v>
      </c>
    </row>
    <row r="155" spans="1:21" x14ac:dyDescent="0.3">
      <c r="A155" t="s">
        <v>323</v>
      </c>
      <c r="B155" t="s">
        <v>324</v>
      </c>
      <c r="C155" t="s">
        <v>226</v>
      </c>
      <c r="D155" t="s">
        <v>227</v>
      </c>
      <c r="E155" t="s">
        <v>325</v>
      </c>
      <c r="F155">
        <v>542434</v>
      </c>
      <c r="G155" s="3">
        <v>41164</v>
      </c>
      <c r="H155" s="1">
        <v>954.4</v>
      </c>
      <c r="I155">
        <v>2</v>
      </c>
      <c r="J155" s="1">
        <v>17.2</v>
      </c>
      <c r="K155" t="s">
        <v>318</v>
      </c>
      <c r="L155" s="1">
        <v>21.5</v>
      </c>
      <c r="M155" t="s">
        <v>287</v>
      </c>
      <c r="N155">
        <v>0</v>
      </c>
      <c r="O155" t="s">
        <v>118</v>
      </c>
      <c r="P155" t="s">
        <v>119</v>
      </c>
      <c r="R155" t="s">
        <v>120</v>
      </c>
      <c r="S155" t="s">
        <v>121</v>
      </c>
      <c r="T155" t="s">
        <v>122</v>
      </c>
    </row>
    <row r="156" spans="1:21" x14ac:dyDescent="0.3">
      <c r="A156" t="s">
        <v>414</v>
      </c>
      <c r="B156" t="s">
        <v>415</v>
      </c>
      <c r="C156" t="s">
        <v>416</v>
      </c>
      <c r="D156" t="s">
        <v>76</v>
      </c>
      <c r="E156" t="s">
        <v>417</v>
      </c>
      <c r="F156">
        <v>542435</v>
      </c>
      <c r="G156" s="3">
        <v>41165</v>
      </c>
      <c r="H156" s="1">
        <v>4157</v>
      </c>
      <c r="I156">
        <v>25</v>
      </c>
      <c r="J156" s="1">
        <v>50</v>
      </c>
      <c r="K156" t="s">
        <v>395</v>
      </c>
      <c r="L156" s="1">
        <v>62.5</v>
      </c>
      <c r="M156" t="s">
        <v>396</v>
      </c>
      <c r="N156">
        <v>0</v>
      </c>
      <c r="O156" t="s">
        <v>182</v>
      </c>
      <c r="P156" t="s">
        <v>183</v>
      </c>
      <c r="R156" t="s">
        <v>184</v>
      </c>
      <c r="S156" t="s">
        <v>63</v>
      </c>
      <c r="T156" t="s">
        <v>185</v>
      </c>
      <c r="U156" t="s">
        <v>186</v>
      </c>
    </row>
    <row r="157" spans="1:21" x14ac:dyDescent="0.3">
      <c r="A157" t="s">
        <v>414</v>
      </c>
      <c r="B157" t="s">
        <v>415</v>
      </c>
      <c r="C157" t="s">
        <v>416</v>
      </c>
      <c r="D157" t="s">
        <v>76</v>
      </c>
      <c r="E157" t="s">
        <v>417</v>
      </c>
      <c r="F157">
        <v>542435</v>
      </c>
      <c r="G157" s="3">
        <v>41165</v>
      </c>
      <c r="H157" s="1">
        <v>4157</v>
      </c>
      <c r="I157">
        <v>25</v>
      </c>
      <c r="J157" s="1">
        <v>99</v>
      </c>
      <c r="K157" t="s">
        <v>300</v>
      </c>
      <c r="L157" s="1">
        <v>123.79</v>
      </c>
      <c r="M157" t="s">
        <v>301</v>
      </c>
      <c r="N157">
        <v>1</v>
      </c>
      <c r="O157" t="s">
        <v>202</v>
      </c>
      <c r="P157" t="s">
        <v>203</v>
      </c>
      <c r="R157" t="s">
        <v>204</v>
      </c>
      <c r="S157" t="s">
        <v>49</v>
      </c>
      <c r="T157" t="s">
        <v>205</v>
      </c>
    </row>
    <row r="158" spans="1:21" x14ac:dyDescent="0.3">
      <c r="A158" t="s">
        <v>414</v>
      </c>
      <c r="B158" t="s">
        <v>415</v>
      </c>
      <c r="C158" t="s">
        <v>416</v>
      </c>
      <c r="D158" t="s">
        <v>76</v>
      </c>
      <c r="E158" t="s">
        <v>417</v>
      </c>
      <c r="F158">
        <v>542435</v>
      </c>
      <c r="G158" s="3">
        <v>41165</v>
      </c>
      <c r="H158" s="1">
        <v>4157</v>
      </c>
      <c r="I158">
        <v>30</v>
      </c>
      <c r="J158" s="1">
        <v>14.4</v>
      </c>
      <c r="K158" t="s">
        <v>132</v>
      </c>
      <c r="L158" s="1">
        <v>18</v>
      </c>
      <c r="M158" t="s">
        <v>133</v>
      </c>
      <c r="N158">
        <v>0</v>
      </c>
      <c r="O158" t="s">
        <v>134</v>
      </c>
      <c r="P158" t="s">
        <v>135</v>
      </c>
      <c r="R158" t="s">
        <v>136</v>
      </c>
      <c r="S158" t="s">
        <v>23</v>
      </c>
      <c r="T158" t="s">
        <v>137</v>
      </c>
      <c r="U158" t="s">
        <v>138</v>
      </c>
    </row>
    <row r="159" spans="1:21" x14ac:dyDescent="0.3">
      <c r="A159" t="s">
        <v>350</v>
      </c>
      <c r="B159" t="s">
        <v>351</v>
      </c>
      <c r="C159" t="s">
        <v>352</v>
      </c>
      <c r="D159" t="s">
        <v>30</v>
      </c>
      <c r="E159" t="s">
        <v>353</v>
      </c>
      <c r="F159">
        <v>542436</v>
      </c>
      <c r="G159" s="3">
        <v>41168</v>
      </c>
      <c r="H159" s="1">
        <v>498.5</v>
      </c>
      <c r="I159">
        <v>10</v>
      </c>
      <c r="J159" s="1">
        <v>20.7</v>
      </c>
      <c r="K159" t="s">
        <v>265</v>
      </c>
      <c r="L159" s="1">
        <v>25.89</v>
      </c>
      <c r="M159" t="s">
        <v>266</v>
      </c>
      <c r="N159">
        <v>0</v>
      </c>
      <c r="O159" t="s">
        <v>267</v>
      </c>
      <c r="P159" t="s">
        <v>268</v>
      </c>
      <c r="R159" t="s">
        <v>269</v>
      </c>
      <c r="S159" t="s">
        <v>49</v>
      </c>
      <c r="T159" t="s">
        <v>270</v>
      </c>
      <c r="U159" t="s">
        <v>271</v>
      </c>
    </row>
    <row r="160" spans="1:21" x14ac:dyDescent="0.3">
      <c r="A160" t="s">
        <v>350</v>
      </c>
      <c r="B160" t="s">
        <v>351</v>
      </c>
      <c r="C160" t="s">
        <v>352</v>
      </c>
      <c r="D160" t="s">
        <v>30</v>
      </c>
      <c r="E160" t="s">
        <v>353</v>
      </c>
      <c r="F160">
        <v>542436</v>
      </c>
      <c r="G160" s="3">
        <v>41168</v>
      </c>
      <c r="H160" s="1">
        <v>498.5</v>
      </c>
      <c r="I160">
        <v>10</v>
      </c>
      <c r="J160" s="1">
        <v>26.2</v>
      </c>
      <c r="K160" t="s">
        <v>198</v>
      </c>
      <c r="L160" s="1">
        <v>32.799999999999997</v>
      </c>
      <c r="M160" t="s">
        <v>199</v>
      </c>
      <c r="N160">
        <v>1</v>
      </c>
      <c r="O160" t="s">
        <v>60</v>
      </c>
      <c r="P160" t="s">
        <v>61</v>
      </c>
      <c r="R160" t="s">
        <v>62</v>
      </c>
      <c r="S160" t="s">
        <v>63</v>
      </c>
      <c r="T160" t="s">
        <v>64</v>
      </c>
      <c r="U160" t="s">
        <v>65</v>
      </c>
    </row>
    <row r="161" spans="1:21" x14ac:dyDescent="0.3">
      <c r="A161" t="s">
        <v>350</v>
      </c>
      <c r="B161" t="s">
        <v>351</v>
      </c>
      <c r="C161" t="s">
        <v>352</v>
      </c>
      <c r="D161" t="s">
        <v>30</v>
      </c>
      <c r="E161" t="s">
        <v>353</v>
      </c>
      <c r="F161">
        <v>542436</v>
      </c>
      <c r="G161" s="3">
        <v>41168</v>
      </c>
      <c r="H161" s="1">
        <v>498.5</v>
      </c>
      <c r="I161">
        <v>5</v>
      </c>
      <c r="J161" s="1">
        <v>5.9</v>
      </c>
      <c r="K161" t="s">
        <v>378</v>
      </c>
      <c r="L161" s="1">
        <v>7.45</v>
      </c>
      <c r="M161" t="s">
        <v>379</v>
      </c>
      <c r="N161">
        <v>0</v>
      </c>
      <c r="O161" t="s">
        <v>159</v>
      </c>
      <c r="P161" t="s">
        <v>160</v>
      </c>
      <c r="R161" t="s">
        <v>161</v>
      </c>
      <c r="S161" t="s">
        <v>162</v>
      </c>
      <c r="T161" t="s">
        <v>163</v>
      </c>
    </row>
    <row r="162" spans="1:21" x14ac:dyDescent="0.3">
      <c r="A162" t="s">
        <v>418</v>
      </c>
      <c r="B162" t="s">
        <v>254</v>
      </c>
      <c r="C162" t="s">
        <v>419</v>
      </c>
      <c r="D162" t="s">
        <v>76</v>
      </c>
      <c r="E162" t="s">
        <v>420</v>
      </c>
      <c r="F162">
        <v>542437</v>
      </c>
      <c r="G162" s="3">
        <v>41169</v>
      </c>
      <c r="H162" s="1">
        <v>424</v>
      </c>
      <c r="I162">
        <v>10</v>
      </c>
      <c r="J162" s="1">
        <v>39.4</v>
      </c>
      <c r="K162" t="s">
        <v>237</v>
      </c>
      <c r="L162" s="1">
        <v>49.3</v>
      </c>
      <c r="M162" t="s">
        <v>238</v>
      </c>
      <c r="N162">
        <v>0</v>
      </c>
      <c r="O162" t="s">
        <v>239</v>
      </c>
      <c r="P162" t="s">
        <v>240</v>
      </c>
      <c r="R162" t="s">
        <v>241</v>
      </c>
      <c r="S162" t="s">
        <v>162</v>
      </c>
      <c r="T162" t="s">
        <v>242</v>
      </c>
      <c r="U162" t="s">
        <v>243</v>
      </c>
    </row>
    <row r="163" spans="1:21" x14ac:dyDescent="0.3">
      <c r="A163" t="s">
        <v>418</v>
      </c>
      <c r="B163" t="s">
        <v>254</v>
      </c>
      <c r="C163" t="s">
        <v>419</v>
      </c>
      <c r="D163" t="s">
        <v>76</v>
      </c>
      <c r="E163" t="s">
        <v>420</v>
      </c>
      <c r="F163">
        <v>542437</v>
      </c>
      <c r="G163" s="3">
        <v>41169</v>
      </c>
      <c r="H163" s="1">
        <v>424</v>
      </c>
      <c r="I163">
        <v>3</v>
      </c>
      <c r="J163" s="1">
        <v>10</v>
      </c>
      <c r="K163" t="s">
        <v>380</v>
      </c>
      <c r="L163" s="1">
        <v>12.5</v>
      </c>
      <c r="M163" t="s">
        <v>381</v>
      </c>
      <c r="N163">
        <v>0</v>
      </c>
      <c r="O163" t="s">
        <v>111</v>
      </c>
      <c r="P163" t="s">
        <v>112</v>
      </c>
      <c r="R163" t="s">
        <v>113</v>
      </c>
      <c r="S163" t="s">
        <v>114</v>
      </c>
      <c r="T163" t="s">
        <v>115</v>
      </c>
    </row>
    <row r="164" spans="1:21" x14ac:dyDescent="0.3">
      <c r="A164" t="s">
        <v>421</v>
      </c>
      <c r="B164" t="s">
        <v>422</v>
      </c>
      <c r="C164" t="s">
        <v>226</v>
      </c>
      <c r="D164" t="s">
        <v>227</v>
      </c>
      <c r="E164" t="s">
        <v>423</v>
      </c>
      <c r="F164">
        <v>542438</v>
      </c>
      <c r="G164" s="3">
        <v>41170</v>
      </c>
      <c r="H164" s="1">
        <v>88.8</v>
      </c>
      <c r="I164">
        <v>1</v>
      </c>
      <c r="J164" s="1">
        <v>28.8</v>
      </c>
      <c r="K164" t="s">
        <v>397</v>
      </c>
      <c r="L164" s="1">
        <v>36</v>
      </c>
      <c r="M164" t="s">
        <v>398</v>
      </c>
      <c r="N164">
        <v>0</v>
      </c>
      <c r="O164" t="s">
        <v>118</v>
      </c>
      <c r="P164" t="s">
        <v>119</v>
      </c>
      <c r="R164" t="s">
        <v>120</v>
      </c>
      <c r="S164" t="s">
        <v>121</v>
      </c>
      <c r="T164" t="s">
        <v>122</v>
      </c>
    </row>
    <row r="165" spans="1:21" x14ac:dyDescent="0.3">
      <c r="A165" t="s">
        <v>421</v>
      </c>
      <c r="B165" t="s">
        <v>422</v>
      </c>
      <c r="C165" t="s">
        <v>226</v>
      </c>
      <c r="D165" t="s">
        <v>227</v>
      </c>
      <c r="E165" t="s">
        <v>423</v>
      </c>
      <c r="F165">
        <v>542438</v>
      </c>
      <c r="G165" s="3">
        <v>41170</v>
      </c>
      <c r="H165" s="1">
        <v>88.8</v>
      </c>
      <c r="I165">
        <v>5</v>
      </c>
      <c r="J165" s="1">
        <v>12</v>
      </c>
      <c r="K165" t="s">
        <v>244</v>
      </c>
      <c r="L165" s="1">
        <v>15</v>
      </c>
      <c r="M165" t="s">
        <v>245</v>
      </c>
      <c r="N165">
        <v>0</v>
      </c>
      <c r="O165" t="s">
        <v>182</v>
      </c>
      <c r="P165" t="s">
        <v>183</v>
      </c>
      <c r="R165" t="s">
        <v>184</v>
      </c>
      <c r="S165" t="s">
        <v>63</v>
      </c>
      <c r="T165" t="s">
        <v>185</v>
      </c>
      <c r="U165" t="s">
        <v>186</v>
      </c>
    </row>
    <row r="166" spans="1:21" x14ac:dyDescent="0.3">
      <c r="A166" t="s">
        <v>399</v>
      </c>
      <c r="B166" t="s">
        <v>400</v>
      </c>
      <c r="C166" t="s">
        <v>401</v>
      </c>
      <c r="D166" t="s">
        <v>402</v>
      </c>
      <c r="E166" t="s">
        <v>403</v>
      </c>
      <c r="F166">
        <v>542439</v>
      </c>
      <c r="G166" s="3">
        <v>41171</v>
      </c>
      <c r="H166" s="1">
        <v>1762</v>
      </c>
      <c r="I166">
        <v>20</v>
      </c>
      <c r="J166" s="1">
        <v>17.600000000000001</v>
      </c>
      <c r="K166" t="s">
        <v>424</v>
      </c>
      <c r="L166" s="1">
        <v>22</v>
      </c>
      <c r="M166" t="s">
        <v>425</v>
      </c>
      <c r="N166">
        <v>0</v>
      </c>
      <c r="O166" t="s">
        <v>81</v>
      </c>
      <c r="P166" t="s">
        <v>82</v>
      </c>
      <c r="R166" t="s">
        <v>83</v>
      </c>
      <c r="S166" t="s">
        <v>76</v>
      </c>
      <c r="T166" t="s">
        <v>84</v>
      </c>
    </row>
    <row r="167" spans="1:21" x14ac:dyDescent="0.3">
      <c r="A167" t="s">
        <v>399</v>
      </c>
      <c r="B167" t="s">
        <v>400</v>
      </c>
      <c r="C167" t="s">
        <v>401</v>
      </c>
      <c r="D167" t="s">
        <v>402</v>
      </c>
      <c r="E167" t="s">
        <v>403</v>
      </c>
      <c r="F167">
        <v>542439</v>
      </c>
      <c r="G167" s="3">
        <v>41171</v>
      </c>
      <c r="H167" s="1">
        <v>1762</v>
      </c>
      <c r="I167">
        <v>30</v>
      </c>
      <c r="J167" s="1">
        <v>20</v>
      </c>
      <c r="K167" t="s">
        <v>426</v>
      </c>
      <c r="L167" s="1">
        <v>25</v>
      </c>
      <c r="M167" t="s">
        <v>427</v>
      </c>
      <c r="N167">
        <v>0</v>
      </c>
      <c r="O167" t="s">
        <v>259</v>
      </c>
      <c r="P167" t="s">
        <v>260</v>
      </c>
      <c r="R167" t="s">
        <v>261</v>
      </c>
      <c r="S167" t="s">
        <v>76</v>
      </c>
      <c r="T167" t="s">
        <v>262</v>
      </c>
      <c r="U167" t="s">
        <v>263</v>
      </c>
    </row>
    <row r="168" spans="1:21" x14ac:dyDescent="0.3">
      <c r="A168" t="s">
        <v>399</v>
      </c>
      <c r="B168" t="s">
        <v>400</v>
      </c>
      <c r="C168" t="s">
        <v>401</v>
      </c>
      <c r="D168" t="s">
        <v>402</v>
      </c>
      <c r="E168" t="s">
        <v>403</v>
      </c>
      <c r="F168">
        <v>542439</v>
      </c>
      <c r="G168" s="3">
        <v>41171</v>
      </c>
      <c r="H168" s="1">
        <v>1762</v>
      </c>
      <c r="I168">
        <v>2</v>
      </c>
      <c r="J168" s="1">
        <v>11.2</v>
      </c>
      <c r="K168" t="s">
        <v>32</v>
      </c>
      <c r="L168" s="1">
        <v>14</v>
      </c>
      <c r="M168" t="s">
        <v>33</v>
      </c>
      <c r="N168">
        <v>1</v>
      </c>
      <c r="O168" t="s">
        <v>34</v>
      </c>
      <c r="P168" t="s">
        <v>35</v>
      </c>
      <c r="R168" t="s">
        <v>36</v>
      </c>
      <c r="S168" t="s">
        <v>36</v>
      </c>
      <c r="T168" t="s">
        <v>37</v>
      </c>
    </row>
    <row r="169" spans="1:21" x14ac:dyDescent="0.3">
      <c r="A169" t="s">
        <v>399</v>
      </c>
      <c r="B169" t="s">
        <v>400</v>
      </c>
      <c r="C169" t="s">
        <v>401</v>
      </c>
      <c r="D169" t="s">
        <v>402</v>
      </c>
      <c r="E169" t="s">
        <v>403</v>
      </c>
      <c r="F169">
        <v>542439</v>
      </c>
      <c r="G169" s="3">
        <v>41171</v>
      </c>
      <c r="H169" s="1">
        <v>1762</v>
      </c>
      <c r="I169">
        <v>20</v>
      </c>
      <c r="J169" s="1">
        <v>36.799999999999997</v>
      </c>
      <c r="K169" t="s">
        <v>306</v>
      </c>
      <c r="L169" s="1">
        <v>46</v>
      </c>
      <c r="M169" t="s">
        <v>307</v>
      </c>
      <c r="N169">
        <v>0</v>
      </c>
      <c r="O169" t="s">
        <v>34</v>
      </c>
      <c r="P169" t="s">
        <v>35</v>
      </c>
      <c r="R169" t="s">
        <v>36</v>
      </c>
      <c r="S169" t="s">
        <v>36</v>
      </c>
      <c r="T169" t="s">
        <v>37</v>
      </c>
    </row>
    <row r="170" spans="1:21" x14ac:dyDescent="0.3">
      <c r="A170" t="s">
        <v>399</v>
      </c>
      <c r="B170" t="s">
        <v>400</v>
      </c>
      <c r="C170" t="s">
        <v>401</v>
      </c>
      <c r="D170" t="s">
        <v>402</v>
      </c>
      <c r="E170" t="s">
        <v>403</v>
      </c>
      <c r="F170">
        <v>542439</v>
      </c>
      <c r="G170" s="3">
        <v>41171</v>
      </c>
      <c r="H170" s="1">
        <v>1762</v>
      </c>
      <c r="I170">
        <v>3</v>
      </c>
      <c r="J170" s="1">
        <v>17.2</v>
      </c>
      <c r="K170" t="s">
        <v>318</v>
      </c>
      <c r="L170" s="1">
        <v>21.5</v>
      </c>
      <c r="M170" t="s">
        <v>287</v>
      </c>
      <c r="N170">
        <v>0</v>
      </c>
      <c r="O170" t="s">
        <v>118</v>
      </c>
      <c r="P170" t="s">
        <v>119</v>
      </c>
      <c r="R170" t="s">
        <v>120</v>
      </c>
      <c r="S170" t="s">
        <v>121</v>
      </c>
      <c r="T170" t="s">
        <v>122</v>
      </c>
    </row>
    <row r="171" spans="1:21" x14ac:dyDescent="0.3">
      <c r="A171" t="s">
        <v>428</v>
      </c>
      <c r="B171" t="s">
        <v>429</v>
      </c>
      <c r="C171" t="s">
        <v>419</v>
      </c>
      <c r="D171" t="s">
        <v>76</v>
      </c>
      <c r="E171" t="s">
        <v>430</v>
      </c>
      <c r="F171">
        <v>542440</v>
      </c>
      <c r="G171" s="3">
        <v>41172</v>
      </c>
      <c r="H171" s="1">
        <v>336</v>
      </c>
      <c r="I171">
        <v>10</v>
      </c>
      <c r="J171" s="1">
        <v>13.9</v>
      </c>
      <c r="K171" t="s">
        <v>180</v>
      </c>
      <c r="L171" s="1">
        <v>17.45</v>
      </c>
      <c r="M171" t="s">
        <v>181</v>
      </c>
      <c r="N171">
        <v>0</v>
      </c>
      <c r="O171" t="s">
        <v>182</v>
      </c>
      <c r="P171" t="s">
        <v>183</v>
      </c>
      <c r="R171" t="s">
        <v>184</v>
      </c>
      <c r="S171" t="s">
        <v>63</v>
      </c>
      <c r="T171" t="s">
        <v>185</v>
      </c>
      <c r="U171" t="s">
        <v>186</v>
      </c>
    </row>
    <row r="172" spans="1:21" x14ac:dyDescent="0.3">
      <c r="A172" t="s">
        <v>428</v>
      </c>
      <c r="B172" t="s">
        <v>429</v>
      </c>
      <c r="C172" t="s">
        <v>419</v>
      </c>
      <c r="D172" t="s">
        <v>76</v>
      </c>
      <c r="E172" t="s">
        <v>430</v>
      </c>
      <c r="F172">
        <v>542440</v>
      </c>
      <c r="G172" s="3">
        <v>41172</v>
      </c>
      <c r="H172" s="1">
        <v>336</v>
      </c>
      <c r="I172">
        <v>5</v>
      </c>
      <c r="J172" s="1">
        <v>39.4</v>
      </c>
      <c r="K172" t="s">
        <v>237</v>
      </c>
      <c r="L172" s="1">
        <v>49.3</v>
      </c>
      <c r="M172" t="s">
        <v>238</v>
      </c>
      <c r="N172">
        <v>0</v>
      </c>
      <c r="O172" t="s">
        <v>239</v>
      </c>
      <c r="P172" t="s">
        <v>240</v>
      </c>
      <c r="R172" t="s">
        <v>241</v>
      </c>
      <c r="S172" t="s">
        <v>162</v>
      </c>
      <c r="T172" t="s">
        <v>242</v>
      </c>
      <c r="U172" t="s">
        <v>243</v>
      </c>
    </row>
    <row r="173" spans="1:21" x14ac:dyDescent="0.3">
      <c r="A173" t="s">
        <v>431</v>
      </c>
      <c r="B173" t="s">
        <v>432</v>
      </c>
      <c r="C173" t="s">
        <v>433</v>
      </c>
      <c r="D173" t="s">
        <v>23</v>
      </c>
      <c r="E173" t="s">
        <v>434</v>
      </c>
      <c r="F173">
        <v>542441</v>
      </c>
      <c r="G173" s="3">
        <v>41172</v>
      </c>
      <c r="H173" s="1">
        <v>268.8</v>
      </c>
      <c r="I173">
        <v>6</v>
      </c>
      <c r="J173" s="1">
        <v>11.2</v>
      </c>
      <c r="K173" t="s">
        <v>32</v>
      </c>
      <c r="L173" s="1">
        <v>14</v>
      </c>
      <c r="M173" t="s">
        <v>33</v>
      </c>
      <c r="N173">
        <v>1</v>
      </c>
      <c r="O173" t="s">
        <v>34</v>
      </c>
      <c r="P173" t="s">
        <v>35</v>
      </c>
      <c r="R173" t="s">
        <v>36</v>
      </c>
      <c r="S173" t="s">
        <v>36</v>
      </c>
      <c r="T173" t="s">
        <v>37</v>
      </c>
    </row>
    <row r="174" spans="1:21" x14ac:dyDescent="0.3">
      <c r="A174" t="s">
        <v>431</v>
      </c>
      <c r="B174" t="s">
        <v>432</v>
      </c>
      <c r="C174" t="s">
        <v>433</v>
      </c>
      <c r="D174" t="s">
        <v>23</v>
      </c>
      <c r="E174" t="s">
        <v>434</v>
      </c>
      <c r="F174">
        <v>542441</v>
      </c>
      <c r="G174" s="3">
        <v>41172</v>
      </c>
      <c r="H174" s="1">
        <v>268.8</v>
      </c>
      <c r="I174">
        <v>7</v>
      </c>
      <c r="J174" s="1">
        <v>28.8</v>
      </c>
      <c r="K174" t="s">
        <v>397</v>
      </c>
      <c r="L174" s="1">
        <v>36</v>
      </c>
      <c r="M174" t="s">
        <v>398</v>
      </c>
      <c r="N174">
        <v>0</v>
      </c>
      <c r="O174" t="s">
        <v>118</v>
      </c>
      <c r="P174" t="s">
        <v>119</v>
      </c>
      <c r="R174" t="s">
        <v>120</v>
      </c>
      <c r="S174" t="s">
        <v>121</v>
      </c>
      <c r="T174" t="s">
        <v>122</v>
      </c>
    </row>
    <row r="175" spans="1:21" x14ac:dyDescent="0.3">
      <c r="A175" t="s">
        <v>406</v>
      </c>
      <c r="B175" t="s">
        <v>407</v>
      </c>
      <c r="C175" t="s">
        <v>408</v>
      </c>
      <c r="D175" t="s">
        <v>49</v>
      </c>
      <c r="E175" t="s">
        <v>409</v>
      </c>
      <c r="F175">
        <v>542442</v>
      </c>
      <c r="G175" s="3">
        <v>41175</v>
      </c>
      <c r="H175" s="1">
        <v>1614.8</v>
      </c>
      <c r="I175">
        <v>4</v>
      </c>
      <c r="J175" s="1">
        <v>36.4</v>
      </c>
      <c r="K175" t="s">
        <v>332</v>
      </c>
      <c r="L175" s="1">
        <v>45.6</v>
      </c>
      <c r="M175" t="s">
        <v>333</v>
      </c>
      <c r="N175">
        <v>1</v>
      </c>
      <c r="O175" t="s">
        <v>202</v>
      </c>
      <c r="P175" t="s">
        <v>203</v>
      </c>
      <c r="R175" t="s">
        <v>204</v>
      </c>
      <c r="S175" t="s">
        <v>49</v>
      </c>
      <c r="T175" t="s">
        <v>205</v>
      </c>
    </row>
    <row r="176" spans="1:21" x14ac:dyDescent="0.3">
      <c r="A176" t="s">
        <v>406</v>
      </c>
      <c r="B176" t="s">
        <v>407</v>
      </c>
      <c r="C176" t="s">
        <v>408</v>
      </c>
      <c r="D176" t="s">
        <v>49</v>
      </c>
      <c r="E176" t="s">
        <v>409</v>
      </c>
      <c r="F176">
        <v>542442</v>
      </c>
      <c r="G176" s="3">
        <v>41175</v>
      </c>
      <c r="H176" s="1">
        <v>1614.8</v>
      </c>
      <c r="I176">
        <v>24</v>
      </c>
      <c r="J176" s="1">
        <v>36.799999999999997</v>
      </c>
      <c r="K176" t="s">
        <v>306</v>
      </c>
      <c r="L176" s="1">
        <v>46</v>
      </c>
      <c r="M176" t="s">
        <v>307</v>
      </c>
      <c r="N176">
        <v>0</v>
      </c>
      <c r="O176" t="s">
        <v>34</v>
      </c>
      <c r="P176" t="s">
        <v>35</v>
      </c>
      <c r="R176" t="s">
        <v>36</v>
      </c>
      <c r="S176" t="s">
        <v>36</v>
      </c>
      <c r="T176" t="s">
        <v>37</v>
      </c>
    </row>
    <row r="177" spans="1:21" x14ac:dyDescent="0.3">
      <c r="A177" t="s">
        <v>406</v>
      </c>
      <c r="B177" t="s">
        <v>407</v>
      </c>
      <c r="C177" t="s">
        <v>408</v>
      </c>
      <c r="D177" t="s">
        <v>49</v>
      </c>
      <c r="E177" t="s">
        <v>409</v>
      </c>
      <c r="F177">
        <v>542442</v>
      </c>
      <c r="G177" s="3">
        <v>41175</v>
      </c>
      <c r="H177" s="1">
        <v>1614.8</v>
      </c>
      <c r="I177">
        <v>20</v>
      </c>
      <c r="J177" s="1">
        <v>26.2</v>
      </c>
      <c r="K177" t="s">
        <v>198</v>
      </c>
      <c r="L177" s="1">
        <v>32.799999999999997</v>
      </c>
      <c r="M177" t="s">
        <v>199</v>
      </c>
      <c r="N177">
        <v>1</v>
      </c>
      <c r="O177" t="s">
        <v>60</v>
      </c>
      <c r="P177" t="s">
        <v>61</v>
      </c>
      <c r="R177" t="s">
        <v>62</v>
      </c>
      <c r="S177" t="s">
        <v>63</v>
      </c>
      <c r="T177" t="s">
        <v>64</v>
      </c>
      <c r="U177" t="s">
        <v>65</v>
      </c>
    </row>
    <row r="178" spans="1:21" x14ac:dyDescent="0.3">
      <c r="A178" t="s">
        <v>406</v>
      </c>
      <c r="B178" t="s">
        <v>407</v>
      </c>
      <c r="C178" t="s">
        <v>408</v>
      </c>
      <c r="D178" t="s">
        <v>49</v>
      </c>
      <c r="E178" t="s">
        <v>409</v>
      </c>
      <c r="F178">
        <v>542442</v>
      </c>
      <c r="G178" s="3">
        <v>41175</v>
      </c>
      <c r="H178" s="1">
        <v>1614.8</v>
      </c>
      <c r="I178">
        <v>10</v>
      </c>
      <c r="J178" s="1">
        <v>6.2</v>
      </c>
      <c r="K178" t="s">
        <v>348</v>
      </c>
      <c r="L178" s="1">
        <v>7.75</v>
      </c>
      <c r="M178" t="s">
        <v>349</v>
      </c>
      <c r="N178">
        <v>0</v>
      </c>
      <c r="O178" t="s">
        <v>202</v>
      </c>
      <c r="P178" t="s">
        <v>203</v>
      </c>
      <c r="R178" t="s">
        <v>204</v>
      </c>
      <c r="S178" t="s">
        <v>49</v>
      </c>
      <c r="T178" t="s">
        <v>205</v>
      </c>
    </row>
    <row r="179" spans="1:21" x14ac:dyDescent="0.3">
      <c r="A179" t="s">
        <v>312</v>
      </c>
      <c r="B179" t="s">
        <v>313</v>
      </c>
      <c r="C179" t="s">
        <v>314</v>
      </c>
      <c r="D179" t="s">
        <v>49</v>
      </c>
      <c r="E179" t="s">
        <v>315</v>
      </c>
      <c r="F179">
        <v>542443</v>
      </c>
      <c r="G179" s="3">
        <v>41176</v>
      </c>
      <c r="H179" s="1">
        <v>182.4</v>
      </c>
      <c r="I179">
        <v>12</v>
      </c>
      <c r="J179" s="1">
        <v>15.2</v>
      </c>
      <c r="K179" t="s">
        <v>187</v>
      </c>
      <c r="L179" s="1">
        <v>19</v>
      </c>
      <c r="M179" t="s">
        <v>188</v>
      </c>
      <c r="N179">
        <v>0</v>
      </c>
      <c r="O179" t="s">
        <v>189</v>
      </c>
      <c r="P179" t="s">
        <v>190</v>
      </c>
      <c r="R179" t="s">
        <v>191</v>
      </c>
      <c r="S179" t="s">
        <v>94</v>
      </c>
      <c r="T179" t="s">
        <v>192</v>
      </c>
    </row>
    <row r="180" spans="1:21" x14ac:dyDescent="0.3">
      <c r="A180" t="s">
        <v>194</v>
      </c>
      <c r="B180" t="s">
        <v>254</v>
      </c>
      <c r="C180" t="s">
        <v>255</v>
      </c>
      <c r="D180" t="s">
        <v>76</v>
      </c>
      <c r="E180" t="s">
        <v>256</v>
      </c>
      <c r="F180">
        <v>542444</v>
      </c>
      <c r="G180" s="3">
        <v>41177</v>
      </c>
      <c r="H180" s="1">
        <v>2327</v>
      </c>
      <c r="I180">
        <v>40</v>
      </c>
      <c r="J180" s="1">
        <v>25.6</v>
      </c>
      <c r="K180" t="s">
        <v>224</v>
      </c>
      <c r="L180" s="1">
        <v>32</v>
      </c>
      <c r="M180" t="s">
        <v>39</v>
      </c>
      <c r="N180">
        <v>0</v>
      </c>
      <c r="O180" t="s">
        <v>40</v>
      </c>
      <c r="P180" t="s">
        <v>41</v>
      </c>
      <c r="R180" t="s">
        <v>42</v>
      </c>
      <c r="S180" t="s">
        <v>43</v>
      </c>
      <c r="T180" t="s">
        <v>44</v>
      </c>
      <c r="U180" t="s">
        <v>45</v>
      </c>
    </row>
    <row r="181" spans="1:21" x14ac:dyDescent="0.3">
      <c r="A181" t="s">
        <v>194</v>
      </c>
      <c r="B181" t="s">
        <v>254</v>
      </c>
      <c r="C181" t="s">
        <v>255</v>
      </c>
      <c r="D181" t="s">
        <v>76</v>
      </c>
      <c r="E181" t="s">
        <v>256</v>
      </c>
      <c r="F181">
        <v>542444</v>
      </c>
      <c r="G181" s="3">
        <v>41177</v>
      </c>
      <c r="H181" s="1">
        <v>2327</v>
      </c>
      <c r="I181">
        <v>30</v>
      </c>
      <c r="J181" s="1">
        <v>10.6</v>
      </c>
      <c r="K181" t="s">
        <v>435</v>
      </c>
      <c r="L181" s="1">
        <v>13.25</v>
      </c>
      <c r="M181" t="s">
        <v>436</v>
      </c>
      <c r="N181">
        <v>0</v>
      </c>
      <c r="O181" t="s">
        <v>437</v>
      </c>
      <c r="P181" t="s">
        <v>438</v>
      </c>
      <c r="R181" t="s">
        <v>439</v>
      </c>
      <c r="S181" t="s">
        <v>23</v>
      </c>
      <c r="T181" t="s">
        <v>440</v>
      </c>
    </row>
    <row r="182" spans="1:21" x14ac:dyDescent="0.3">
      <c r="A182" t="s">
        <v>194</v>
      </c>
      <c r="B182" t="s">
        <v>254</v>
      </c>
      <c r="C182" t="s">
        <v>255</v>
      </c>
      <c r="D182" t="s">
        <v>76</v>
      </c>
      <c r="E182" t="s">
        <v>256</v>
      </c>
      <c r="F182">
        <v>542444</v>
      </c>
      <c r="G182" s="3">
        <v>41177</v>
      </c>
      <c r="H182" s="1">
        <v>2327</v>
      </c>
      <c r="I182">
        <v>25</v>
      </c>
      <c r="J182" s="1">
        <v>39.4</v>
      </c>
      <c r="K182" t="s">
        <v>237</v>
      </c>
      <c r="L182" s="1">
        <v>49.3</v>
      </c>
      <c r="M182" t="s">
        <v>238</v>
      </c>
      <c r="N182">
        <v>0</v>
      </c>
      <c r="O182" t="s">
        <v>239</v>
      </c>
      <c r="P182" t="s">
        <v>240</v>
      </c>
      <c r="R182" t="s">
        <v>241</v>
      </c>
      <c r="S182" t="s">
        <v>162</v>
      </c>
      <c r="T182" t="s">
        <v>242</v>
      </c>
      <c r="U182" t="s">
        <v>243</v>
      </c>
    </row>
    <row r="183" spans="1:21" x14ac:dyDescent="0.3">
      <c r="A183" t="s">
        <v>441</v>
      </c>
      <c r="B183" t="s">
        <v>442</v>
      </c>
      <c r="C183" t="s">
        <v>443</v>
      </c>
      <c r="D183" t="s">
        <v>114</v>
      </c>
      <c r="E183" t="s">
        <v>444</v>
      </c>
      <c r="F183">
        <v>542445</v>
      </c>
      <c r="G183" s="3">
        <v>41178</v>
      </c>
      <c r="H183" s="1">
        <v>516.79999999999995</v>
      </c>
      <c r="I183">
        <v>14</v>
      </c>
      <c r="J183" s="1">
        <v>11.2</v>
      </c>
      <c r="K183" t="s">
        <v>367</v>
      </c>
      <c r="L183" s="1">
        <v>14</v>
      </c>
      <c r="M183" t="s">
        <v>175</v>
      </c>
      <c r="N183">
        <v>0</v>
      </c>
      <c r="O183" t="s">
        <v>250</v>
      </c>
      <c r="P183" t="s">
        <v>251</v>
      </c>
      <c r="R183" t="s">
        <v>252</v>
      </c>
      <c r="S183" t="s">
        <v>76</v>
      </c>
      <c r="T183" t="s">
        <v>253</v>
      </c>
    </row>
    <row r="184" spans="1:21" x14ac:dyDescent="0.3">
      <c r="A184" t="s">
        <v>441</v>
      </c>
      <c r="B184" t="s">
        <v>442</v>
      </c>
      <c r="C184" t="s">
        <v>443</v>
      </c>
      <c r="D184" t="s">
        <v>114</v>
      </c>
      <c r="E184" t="s">
        <v>444</v>
      </c>
      <c r="F184">
        <v>542445</v>
      </c>
      <c r="G184" s="3">
        <v>41178</v>
      </c>
      <c r="H184" s="1">
        <v>516.79999999999995</v>
      </c>
      <c r="I184">
        <v>30</v>
      </c>
      <c r="J184" s="1">
        <v>12</v>
      </c>
      <c r="K184" t="s">
        <v>244</v>
      </c>
      <c r="L184" s="1">
        <v>15</v>
      </c>
      <c r="M184" t="s">
        <v>245</v>
      </c>
      <c r="N184">
        <v>0</v>
      </c>
      <c r="O184" t="s">
        <v>182</v>
      </c>
      <c r="P184" t="s">
        <v>183</v>
      </c>
      <c r="R184" t="s">
        <v>184</v>
      </c>
      <c r="S184" t="s">
        <v>63</v>
      </c>
      <c r="T184" t="s">
        <v>185</v>
      </c>
      <c r="U184" t="s">
        <v>186</v>
      </c>
    </row>
    <row r="185" spans="1:21" x14ac:dyDescent="0.3">
      <c r="A185" t="s">
        <v>194</v>
      </c>
      <c r="B185" t="s">
        <v>254</v>
      </c>
      <c r="C185" t="s">
        <v>255</v>
      </c>
      <c r="D185" t="s">
        <v>76</v>
      </c>
      <c r="E185" t="s">
        <v>256</v>
      </c>
      <c r="F185">
        <v>542446</v>
      </c>
      <c r="G185" s="3">
        <v>41179</v>
      </c>
      <c r="H185" s="1">
        <v>2835</v>
      </c>
      <c r="I185">
        <v>10</v>
      </c>
      <c r="J185" s="1">
        <v>7.7</v>
      </c>
      <c r="K185" t="s">
        <v>71</v>
      </c>
      <c r="L185" s="1">
        <v>9.65</v>
      </c>
      <c r="M185" t="s">
        <v>72</v>
      </c>
      <c r="N185">
        <v>0</v>
      </c>
      <c r="O185" t="s">
        <v>73</v>
      </c>
      <c r="P185" t="s">
        <v>74</v>
      </c>
      <c r="R185" t="s">
        <v>75</v>
      </c>
      <c r="S185" t="s">
        <v>76</v>
      </c>
      <c r="T185" t="s">
        <v>77</v>
      </c>
      <c r="U185" t="s">
        <v>78</v>
      </c>
    </row>
    <row r="186" spans="1:21" x14ac:dyDescent="0.3">
      <c r="A186" t="s">
        <v>194</v>
      </c>
      <c r="B186" t="s">
        <v>254</v>
      </c>
      <c r="C186" t="s">
        <v>255</v>
      </c>
      <c r="D186" t="s">
        <v>76</v>
      </c>
      <c r="E186" t="s">
        <v>256</v>
      </c>
      <c r="F186">
        <v>542446</v>
      </c>
      <c r="G186" s="3">
        <v>41179</v>
      </c>
      <c r="H186" s="1">
        <v>2835</v>
      </c>
      <c r="I186">
        <v>70</v>
      </c>
      <c r="J186" s="1">
        <v>39.4</v>
      </c>
      <c r="K186" t="s">
        <v>237</v>
      </c>
      <c r="L186" s="1">
        <v>49.3</v>
      </c>
      <c r="M186" t="s">
        <v>238</v>
      </c>
      <c r="N186">
        <v>0</v>
      </c>
      <c r="O186" t="s">
        <v>239</v>
      </c>
      <c r="P186" t="s">
        <v>240</v>
      </c>
      <c r="R186" t="s">
        <v>241</v>
      </c>
      <c r="S186" t="s">
        <v>162</v>
      </c>
      <c r="T186" t="s">
        <v>242</v>
      </c>
      <c r="U186" t="s">
        <v>243</v>
      </c>
    </row>
    <row r="187" spans="1:21" x14ac:dyDescent="0.3">
      <c r="A187" t="s">
        <v>418</v>
      </c>
      <c r="B187" t="s">
        <v>254</v>
      </c>
      <c r="C187" t="s">
        <v>419</v>
      </c>
      <c r="D187" t="s">
        <v>76</v>
      </c>
      <c r="E187" t="s">
        <v>420</v>
      </c>
      <c r="F187">
        <v>542447</v>
      </c>
      <c r="G187" s="3">
        <v>41182</v>
      </c>
      <c r="H187" s="1">
        <v>288</v>
      </c>
      <c r="I187">
        <v>20</v>
      </c>
      <c r="J187" s="1">
        <v>14.4</v>
      </c>
      <c r="K187" t="s">
        <v>362</v>
      </c>
      <c r="L187" s="1">
        <v>18</v>
      </c>
      <c r="M187" t="s">
        <v>363</v>
      </c>
      <c r="N187">
        <v>0</v>
      </c>
      <c r="O187" t="s">
        <v>176</v>
      </c>
      <c r="P187" t="s">
        <v>177</v>
      </c>
      <c r="R187" t="s">
        <v>178</v>
      </c>
      <c r="S187" t="s">
        <v>114</v>
      </c>
      <c r="T187" t="s">
        <v>179</v>
      </c>
    </row>
    <row r="188" spans="1:21" x14ac:dyDescent="0.3">
      <c r="A188" t="s">
        <v>441</v>
      </c>
      <c r="B188" t="s">
        <v>442</v>
      </c>
      <c r="C188" t="s">
        <v>443</v>
      </c>
      <c r="D188" t="s">
        <v>114</v>
      </c>
      <c r="E188" t="s">
        <v>444</v>
      </c>
      <c r="F188">
        <v>542448</v>
      </c>
      <c r="G188" s="3">
        <v>41183</v>
      </c>
      <c r="H188" s="1">
        <v>240.4</v>
      </c>
      <c r="I188">
        <v>20</v>
      </c>
      <c r="J188" s="1">
        <v>7.7</v>
      </c>
      <c r="K188" t="s">
        <v>71</v>
      </c>
      <c r="L188" s="1">
        <v>9.65</v>
      </c>
      <c r="M188" t="s">
        <v>72</v>
      </c>
      <c r="N188">
        <v>0</v>
      </c>
      <c r="O188" t="s">
        <v>73</v>
      </c>
      <c r="P188" t="s">
        <v>74</v>
      </c>
      <c r="R188" t="s">
        <v>75</v>
      </c>
      <c r="S188" t="s">
        <v>76</v>
      </c>
      <c r="T188" t="s">
        <v>77</v>
      </c>
      <c r="U188" t="s">
        <v>78</v>
      </c>
    </row>
    <row r="189" spans="1:21" x14ac:dyDescent="0.3">
      <c r="A189" t="s">
        <v>441</v>
      </c>
      <c r="B189" t="s">
        <v>442</v>
      </c>
      <c r="C189" t="s">
        <v>443</v>
      </c>
      <c r="D189" t="s">
        <v>114</v>
      </c>
      <c r="E189" t="s">
        <v>444</v>
      </c>
      <c r="F189">
        <v>542448</v>
      </c>
      <c r="G189" s="3">
        <v>41183</v>
      </c>
      <c r="H189" s="1">
        <v>240.4</v>
      </c>
      <c r="I189">
        <v>6</v>
      </c>
      <c r="J189" s="1">
        <v>14.4</v>
      </c>
      <c r="K189" t="s">
        <v>294</v>
      </c>
      <c r="L189" s="1">
        <v>18</v>
      </c>
      <c r="M189" t="s">
        <v>295</v>
      </c>
      <c r="N189">
        <v>0</v>
      </c>
      <c r="O189" t="s">
        <v>141</v>
      </c>
      <c r="P189" t="s">
        <v>142</v>
      </c>
      <c r="R189" t="s">
        <v>143</v>
      </c>
      <c r="S189" t="s">
        <v>144</v>
      </c>
      <c r="T189" t="s">
        <v>145</v>
      </c>
    </row>
    <row r="190" spans="1:21" x14ac:dyDescent="0.3">
      <c r="A190" t="s">
        <v>323</v>
      </c>
      <c r="B190" t="s">
        <v>324</v>
      </c>
      <c r="C190" t="s">
        <v>226</v>
      </c>
      <c r="D190" t="s">
        <v>227</v>
      </c>
      <c r="E190" t="s">
        <v>325</v>
      </c>
      <c r="F190">
        <v>542449</v>
      </c>
      <c r="G190" s="3">
        <v>41184</v>
      </c>
      <c r="H190" s="1">
        <v>1191.2</v>
      </c>
      <c r="I190">
        <v>8</v>
      </c>
      <c r="J190" s="1">
        <v>31.2</v>
      </c>
      <c r="K190" t="s">
        <v>280</v>
      </c>
      <c r="L190" s="1">
        <v>39</v>
      </c>
      <c r="M190" t="s">
        <v>281</v>
      </c>
      <c r="N190">
        <v>1</v>
      </c>
      <c r="O190" t="s">
        <v>182</v>
      </c>
      <c r="P190" t="s">
        <v>183</v>
      </c>
      <c r="R190" t="s">
        <v>184</v>
      </c>
      <c r="S190" t="s">
        <v>63</v>
      </c>
      <c r="T190" t="s">
        <v>185</v>
      </c>
      <c r="U190" t="s">
        <v>186</v>
      </c>
    </row>
    <row r="191" spans="1:21" x14ac:dyDescent="0.3">
      <c r="A191" t="s">
        <v>323</v>
      </c>
      <c r="B191" t="s">
        <v>324</v>
      </c>
      <c r="C191" t="s">
        <v>226</v>
      </c>
      <c r="D191" t="s">
        <v>227</v>
      </c>
      <c r="E191" t="s">
        <v>325</v>
      </c>
      <c r="F191">
        <v>542449</v>
      </c>
      <c r="G191" s="3">
        <v>41184</v>
      </c>
      <c r="H191" s="1">
        <v>1191.2</v>
      </c>
      <c r="I191">
        <v>14</v>
      </c>
      <c r="J191" s="1">
        <v>36.4</v>
      </c>
      <c r="K191" t="s">
        <v>332</v>
      </c>
      <c r="L191" s="1">
        <v>45.6</v>
      </c>
      <c r="M191" t="s">
        <v>333</v>
      </c>
      <c r="N191">
        <v>1</v>
      </c>
      <c r="O191" t="s">
        <v>202</v>
      </c>
      <c r="P191" t="s">
        <v>203</v>
      </c>
      <c r="R191" t="s">
        <v>204</v>
      </c>
      <c r="S191" t="s">
        <v>49</v>
      </c>
      <c r="T191" t="s">
        <v>205</v>
      </c>
    </row>
    <row r="192" spans="1:21" x14ac:dyDescent="0.3">
      <c r="A192" t="s">
        <v>323</v>
      </c>
      <c r="B192" t="s">
        <v>324</v>
      </c>
      <c r="C192" t="s">
        <v>226</v>
      </c>
      <c r="D192" t="s">
        <v>227</v>
      </c>
      <c r="E192" t="s">
        <v>325</v>
      </c>
      <c r="F192">
        <v>542449</v>
      </c>
      <c r="G192" s="3">
        <v>41184</v>
      </c>
      <c r="H192" s="1">
        <v>1191.2</v>
      </c>
      <c r="I192">
        <v>30</v>
      </c>
      <c r="J192" s="1">
        <v>14.4</v>
      </c>
      <c r="K192" t="s">
        <v>294</v>
      </c>
      <c r="L192" s="1">
        <v>18</v>
      </c>
      <c r="M192" t="s">
        <v>295</v>
      </c>
      <c r="N192">
        <v>0</v>
      </c>
      <c r="O192" t="s">
        <v>141</v>
      </c>
      <c r="P192" t="s">
        <v>142</v>
      </c>
      <c r="R192" t="s">
        <v>143</v>
      </c>
      <c r="S192" t="s">
        <v>144</v>
      </c>
      <c r="T192" t="s">
        <v>145</v>
      </c>
    </row>
    <row r="193" spans="1:21" x14ac:dyDescent="0.3">
      <c r="A193" t="s">
        <v>282</v>
      </c>
      <c r="B193" t="s">
        <v>283</v>
      </c>
      <c r="C193" t="s">
        <v>284</v>
      </c>
      <c r="D193" t="s">
        <v>144</v>
      </c>
      <c r="E193" t="s">
        <v>285</v>
      </c>
      <c r="F193">
        <v>542450</v>
      </c>
      <c r="G193" s="3">
        <v>41185</v>
      </c>
      <c r="H193" s="1">
        <v>516</v>
      </c>
      <c r="I193">
        <v>30</v>
      </c>
      <c r="J193" s="1">
        <v>17.2</v>
      </c>
      <c r="K193" t="s">
        <v>318</v>
      </c>
      <c r="L193" s="1">
        <v>21.5</v>
      </c>
      <c r="M193" t="s">
        <v>287</v>
      </c>
      <c r="N193">
        <v>0</v>
      </c>
      <c r="O193" t="s">
        <v>118</v>
      </c>
      <c r="P193" t="s">
        <v>119</v>
      </c>
      <c r="R193" t="s">
        <v>120</v>
      </c>
      <c r="S193" t="s">
        <v>121</v>
      </c>
      <c r="T193" t="s">
        <v>122</v>
      </c>
    </row>
    <row r="194" spans="1:21" x14ac:dyDescent="0.3">
      <c r="A194" t="s">
        <v>441</v>
      </c>
      <c r="B194" t="s">
        <v>442</v>
      </c>
      <c r="C194" t="s">
        <v>443</v>
      </c>
      <c r="D194" t="s">
        <v>114</v>
      </c>
      <c r="E194" t="s">
        <v>444</v>
      </c>
      <c r="F194">
        <v>542451</v>
      </c>
      <c r="G194" s="3">
        <v>41185</v>
      </c>
      <c r="H194" s="1">
        <v>144</v>
      </c>
      <c r="I194">
        <v>10</v>
      </c>
      <c r="J194" s="1">
        <v>14.4</v>
      </c>
      <c r="K194" t="s">
        <v>249</v>
      </c>
      <c r="L194" s="1">
        <v>18</v>
      </c>
      <c r="M194" t="s">
        <v>175</v>
      </c>
      <c r="N194">
        <v>0</v>
      </c>
      <c r="O194" t="s">
        <v>250</v>
      </c>
      <c r="P194" t="s">
        <v>251</v>
      </c>
      <c r="R194" t="s">
        <v>252</v>
      </c>
      <c r="S194" t="s">
        <v>76</v>
      </c>
      <c r="T194" t="s">
        <v>253</v>
      </c>
    </row>
    <row r="195" spans="1:21" x14ac:dyDescent="0.3">
      <c r="A195" t="s">
        <v>445</v>
      </c>
      <c r="B195" t="s">
        <v>446</v>
      </c>
      <c r="C195" t="s">
        <v>226</v>
      </c>
      <c r="D195" t="s">
        <v>227</v>
      </c>
      <c r="E195" t="s">
        <v>447</v>
      </c>
      <c r="F195">
        <v>542452</v>
      </c>
      <c r="G195" s="3">
        <v>41186</v>
      </c>
      <c r="H195" s="1">
        <v>112</v>
      </c>
      <c r="I195">
        <v>20</v>
      </c>
      <c r="J195" s="1">
        <v>5.6</v>
      </c>
      <c r="K195" t="s">
        <v>448</v>
      </c>
      <c r="L195" s="1">
        <v>7</v>
      </c>
      <c r="M195" t="s">
        <v>449</v>
      </c>
      <c r="N195">
        <v>0</v>
      </c>
      <c r="O195" t="s">
        <v>60</v>
      </c>
      <c r="P195" t="s">
        <v>61</v>
      </c>
      <c r="R195" t="s">
        <v>62</v>
      </c>
      <c r="S195" t="s">
        <v>63</v>
      </c>
      <c r="T195" t="s">
        <v>64</v>
      </c>
      <c r="U195" t="s">
        <v>65</v>
      </c>
    </row>
    <row r="196" spans="1:21" x14ac:dyDescent="0.3">
      <c r="A196" t="s">
        <v>450</v>
      </c>
      <c r="B196" t="s">
        <v>451</v>
      </c>
      <c r="C196" t="s">
        <v>452</v>
      </c>
      <c r="D196" t="s">
        <v>49</v>
      </c>
      <c r="E196" t="s">
        <v>453</v>
      </c>
      <c r="F196">
        <v>542453</v>
      </c>
      <c r="G196" s="3">
        <v>41189</v>
      </c>
      <c r="H196" s="1">
        <v>164.4</v>
      </c>
      <c r="I196">
        <v>5</v>
      </c>
      <c r="J196" s="1">
        <v>12.4</v>
      </c>
      <c r="K196" t="s">
        <v>359</v>
      </c>
      <c r="L196" s="1">
        <v>15.5</v>
      </c>
      <c r="M196" t="s">
        <v>360</v>
      </c>
      <c r="N196">
        <v>0</v>
      </c>
      <c r="O196" t="s">
        <v>53</v>
      </c>
      <c r="P196" t="s">
        <v>54</v>
      </c>
      <c r="R196" t="s">
        <v>55</v>
      </c>
      <c r="S196" t="s">
        <v>56</v>
      </c>
      <c r="T196" t="s">
        <v>57</v>
      </c>
    </row>
    <row r="197" spans="1:21" x14ac:dyDescent="0.3">
      <c r="A197" t="s">
        <v>450</v>
      </c>
      <c r="B197" t="s">
        <v>451</v>
      </c>
      <c r="C197" t="s">
        <v>452</v>
      </c>
      <c r="D197" t="s">
        <v>49</v>
      </c>
      <c r="E197" t="s">
        <v>453</v>
      </c>
      <c r="F197">
        <v>542453</v>
      </c>
      <c r="G197" s="3">
        <v>41189</v>
      </c>
      <c r="H197" s="1">
        <v>164.4</v>
      </c>
      <c r="I197">
        <v>4</v>
      </c>
      <c r="J197" s="1">
        <v>11.2</v>
      </c>
      <c r="K197" t="s">
        <v>454</v>
      </c>
      <c r="L197" s="1">
        <v>14</v>
      </c>
      <c r="M197" t="s">
        <v>455</v>
      </c>
      <c r="N197">
        <v>0</v>
      </c>
      <c r="O197" t="s">
        <v>213</v>
      </c>
      <c r="P197" t="s">
        <v>214</v>
      </c>
      <c r="R197" t="s">
        <v>215</v>
      </c>
      <c r="S197" t="s">
        <v>49</v>
      </c>
      <c r="T197" t="s">
        <v>216</v>
      </c>
    </row>
    <row r="198" spans="1:21" x14ac:dyDescent="0.3">
      <c r="A198" t="s">
        <v>450</v>
      </c>
      <c r="B198" t="s">
        <v>451</v>
      </c>
      <c r="C198" t="s">
        <v>452</v>
      </c>
      <c r="D198" t="s">
        <v>49</v>
      </c>
      <c r="E198" t="s">
        <v>453</v>
      </c>
      <c r="F198">
        <v>542453</v>
      </c>
      <c r="G198" s="3">
        <v>41189</v>
      </c>
      <c r="H198" s="1">
        <v>164.4</v>
      </c>
      <c r="I198">
        <v>4</v>
      </c>
      <c r="J198" s="1">
        <v>14.4</v>
      </c>
      <c r="K198" t="s">
        <v>132</v>
      </c>
      <c r="L198" s="1">
        <v>18</v>
      </c>
      <c r="M198" t="s">
        <v>133</v>
      </c>
      <c r="N198">
        <v>0</v>
      </c>
      <c r="O198" t="s">
        <v>134</v>
      </c>
      <c r="P198" t="s">
        <v>135</v>
      </c>
      <c r="R198" t="s">
        <v>136</v>
      </c>
      <c r="S198" t="s">
        <v>23</v>
      </c>
      <c r="T198" t="s">
        <v>137</v>
      </c>
      <c r="U198" t="s">
        <v>138</v>
      </c>
    </row>
    <row r="199" spans="1:21" x14ac:dyDescent="0.3">
      <c r="A199" t="s">
        <v>456</v>
      </c>
      <c r="B199" t="s">
        <v>457</v>
      </c>
      <c r="C199" t="s">
        <v>458</v>
      </c>
      <c r="D199" t="s">
        <v>76</v>
      </c>
      <c r="E199" t="s">
        <v>459</v>
      </c>
      <c r="F199">
        <v>542454</v>
      </c>
      <c r="G199" s="3">
        <v>41190</v>
      </c>
      <c r="H199" s="1">
        <v>6155.9</v>
      </c>
      <c r="I199">
        <v>21</v>
      </c>
      <c r="J199" s="1">
        <v>13.9</v>
      </c>
      <c r="K199" t="s">
        <v>180</v>
      </c>
      <c r="L199" s="1">
        <v>17.45</v>
      </c>
      <c r="M199" t="s">
        <v>181</v>
      </c>
      <c r="N199">
        <v>0</v>
      </c>
      <c r="O199" t="s">
        <v>182</v>
      </c>
      <c r="P199" t="s">
        <v>183</v>
      </c>
      <c r="R199" t="s">
        <v>184</v>
      </c>
      <c r="S199" t="s">
        <v>63</v>
      </c>
      <c r="T199" t="s">
        <v>185</v>
      </c>
      <c r="U199" t="s">
        <v>186</v>
      </c>
    </row>
    <row r="200" spans="1:21" x14ac:dyDescent="0.3">
      <c r="A200" t="s">
        <v>456</v>
      </c>
      <c r="B200" t="s">
        <v>457</v>
      </c>
      <c r="C200" t="s">
        <v>458</v>
      </c>
      <c r="D200" t="s">
        <v>76</v>
      </c>
      <c r="E200" t="s">
        <v>459</v>
      </c>
      <c r="F200">
        <v>542454</v>
      </c>
      <c r="G200" s="3">
        <v>41190</v>
      </c>
      <c r="H200" s="1">
        <v>6155.9</v>
      </c>
      <c r="I200">
        <v>70</v>
      </c>
      <c r="J200" s="1">
        <v>14.4</v>
      </c>
      <c r="K200" t="s">
        <v>249</v>
      </c>
      <c r="L200" s="1">
        <v>18</v>
      </c>
      <c r="M200" t="s">
        <v>175</v>
      </c>
      <c r="N200">
        <v>0</v>
      </c>
      <c r="O200" t="s">
        <v>250</v>
      </c>
      <c r="P200" t="s">
        <v>251</v>
      </c>
      <c r="R200" t="s">
        <v>252</v>
      </c>
      <c r="S200" t="s">
        <v>76</v>
      </c>
      <c r="T200" t="s">
        <v>253</v>
      </c>
    </row>
    <row r="201" spans="1:21" x14ac:dyDescent="0.3">
      <c r="A201" t="s">
        <v>456</v>
      </c>
      <c r="B201" t="s">
        <v>457</v>
      </c>
      <c r="C201" t="s">
        <v>458</v>
      </c>
      <c r="D201" t="s">
        <v>76</v>
      </c>
      <c r="E201" t="s">
        <v>459</v>
      </c>
      <c r="F201">
        <v>542454</v>
      </c>
      <c r="G201" s="3">
        <v>41190</v>
      </c>
      <c r="H201" s="1">
        <v>6155.9</v>
      </c>
      <c r="I201">
        <v>30</v>
      </c>
      <c r="J201" s="1">
        <v>9.6</v>
      </c>
      <c r="K201" t="s">
        <v>368</v>
      </c>
      <c r="L201" s="1">
        <v>12</v>
      </c>
      <c r="M201" t="s">
        <v>369</v>
      </c>
      <c r="N201">
        <v>0</v>
      </c>
      <c r="O201" t="s">
        <v>370</v>
      </c>
      <c r="P201" t="s">
        <v>371</v>
      </c>
      <c r="R201" t="s">
        <v>372</v>
      </c>
      <c r="S201" t="s">
        <v>373</v>
      </c>
      <c r="T201">
        <v>43844108</v>
      </c>
      <c r="U201">
        <v>43844115</v>
      </c>
    </row>
    <row r="202" spans="1:21" x14ac:dyDescent="0.3">
      <c r="A202" t="s">
        <v>456</v>
      </c>
      <c r="B202" t="s">
        <v>457</v>
      </c>
      <c r="C202" t="s">
        <v>458</v>
      </c>
      <c r="D202" t="s">
        <v>76</v>
      </c>
      <c r="E202" t="s">
        <v>459</v>
      </c>
      <c r="F202">
        <v>542454</v>
      </c>
      <c r="G202" s="3">
        <v>41190</v>
      </c>
      <c r="H202" s="1">
        <v>6155.9</v>
      </c>
      <c r="I202">
        <v>40</v>
      </c>
      <c r="J202" s="1">
        <v>44</v>
      </c>
      <c r="K202" t="s">
        <v>193</v>
      </c>
      <c r="L202" s="1">
        <v>55</v>
      </c>
      <c r="M202" t="s">
        <v>165</v>
      </c>
      <c r="N202">
        <v>0</v>
      </c>
      <c r="O202" t="s">
        <v>125</v>
      </c>
      <c r="P202" t="s">
        <v>126</v>
      </c>
      <c r="R202" t="s">
        <v>127</v>
      </c>
      <c r="S202" t="s">
        <v>23</v>
      </c>
      <c r="T202" t="s">
        <v>128</v>
      </c>
      <c r="U202" t="s">
        <v>129</v>
      </c>
    </row>
    <row r="203" spans="1:21" x14ac:dyDescent="0.3">
      <c r="A203" t="s">
        <v>456</v>
      </c>
      <c r="B203" t="s">
        <v>457</v>
      </c>
      <c r="C203" t="s">
        <v>458</v>
      </c>
      <c r="D203" t="s">
        <v>76</v>
      </c>
      <c r="E203" t="s">
        <v>459</v>
      </c>
      <c r="F203">
        <v>542454</v>
      </c>
      <c r="G203" s="3">
        <v>41190</v>
      </c>
      <c r="H203" s="1">
        <v>6155.9</v>
      </c>
      <c r="I203">
        <v>80</v>
      </c>
      <c r="J203" s="1">
        <v>35.1</v>
      </c>
      <c r="K203" t="s">
        <v>340</v>
      </c>
      <c r="L203" s="1">
        <v>43.9</v>
      </c>
      <c r="M203" t="s">
        <v>341</v>
      </c>
      <c r="N203">
        <v>0</v>
      </c>
      <c r="O203" t="s">
        <v>182</v>
      </c>
      <c r="P203" t="s">
        <v>183</v>
      </c>
      <c r="R203" t="s">
        <v>184</v>
      </c>
      <c r="S203" t="s">
        <v>63</v>
      </c>
      <c r="T203" t="s">
        <v>185</v>
      </c>
      <c r="U203" t="s">
        <v>186</v>
      </c>
    </row>
    <row r="204" spans="1:21" x14ac:dyDescent="0.3">
      <c r="A204" t="s">
        <v>450</v>
      </c>
      <c r="B204" t="s">
        <v>451</v>
      </c>
      <c r="C204" t="s">
        <v>452</v>
      </c>
      <c r="D204" t="s">
        <v>49</v>
      </c>
      <c r="E204" t="s">
        <v>453</v>
      </c>
      <c r="F204">
        <v>542455</v>
      </c>
      <c r="G204" s="3">
        <v>41191</v>
      </c>
      <c r="H204" s="1">
        <v>1497</v>
      </c>
      <c r="I204">
        <v>6</v>
      </c>
      <c r="J204" s="1">
        <v>20</v>
      </c>
      <c r="K204" t="s">
        <v>426</v>
      </c>
      <c r="L204" s="1">
        <v>25</v>
      </c>
      <c r="M204" t="s">
        <v>427</v>
      </c>
      <c r="N204">
        <v>0</v>
      </c>
      <c r="O204" t="s">
        <v>259</v>
      </c>
      <c r="P204" t="s">
        <v>260</v>
      </c>
      <c r="R204" t="s">
        <v>261</v>
      </c>
      <c r="S204" t="s">
        <v>76</v>
      </c>
      <c r="T204" t="s">
        <v>262</v>
      </c>
      <c r="U204" t="s">
        <v>263</v>
      </c>
    </row>
    <row r="205" spans="1:21" x14ac:dyDescent="0.3">
      <c r="A205" t="s">
        <v>450</v>
      </c>
      <c r="B205" t="s">
        <v>451</v>
      </c>
      <c r="C205" t="s">
        <v>452</v>
      </c>
      <c r="D205" t="s">
        <v>49</v>
      </c>
      <c r="E205" t="s">
        <v>453</v>
      </c>
      <c r="F205">
        <v>542455</v>
      </c>
      <c r="G205" s="3">
        <v>41191</v>
      </c>
      <c r="H205" s="1">
        <v>1497</v>
      </c>
      <c r="I205">
        <v>12</v>
      </c>
      <c r="J205" s="1">
        <v>4.8</v>
      </c>
      <c r="K205" t="s">
        <v>326</v>
      </c>
      <c r="L205" s="1">
        <v>6</v>
      </c>
      <c r="M205" t="s">
        <v>327</v>
      </c>
      <c r="N205">
        <v>0</v>
      </c>
      <c r="O205" t="s">
        <v>53</v>
      </c>
      <c r="P205" t="s">
        <v>54</v>
      </c>
      <c r="R205" t="s">
        <v>55</v>
      </c>
      <c r="S205" t="s">
        <v>56</v>
      </c>
      <c r="T205" t="s">
        <v>57</v>
      </c>
    </row>
    <row r="206" spans="1:21" x14ac:dyDescent="0.3">
      <c r="A206" t="s">
        <v>450</v>
      </c>
      <c r="B206" t="s">
        <v>451</v>
      </c>
      <c r="C206" t="s">
        <v>452</v>
      </c>
      <c r="D206" t="s">
        <v>49</v>
      </c>
      <c r="E206" t="s">
        <v>453</v>
      </c>
      <c r="F206">
        <v>542455</v>
      </c>
      <c r="G206" s="3">
        <v>41191</v>
      </c>
      <c r="H206" s="1">
        <v>1497</v>
      </c>
      <c r="I206">
        <v>9</v>
      </c>
      <c r="J206" s="1">
        <v>18.600000000000001</v>
      </c>
      <c r="K206" t="s">
        <v>51</v>
      </c>
      <c r="L206" s="1">
        <v>23.25</v>
      </c>
      <c r="M206" t="s">
        <v>52</v>
      </c>
      <c r="N206">
        <v>0</v>
      </c>
      <c r="O206" t="s">
        <v>53</v>
      </c>
      <c r="P206" t="s">
        <v>54</v>
      </c>
      <c r="R206" t="s">
        <v>55</v>
      </c>
      <c r="S206" t="s">
        <v>56</v>
      </c>
      <c r="T206" t="s">
        <v>57</v>
      </c>
    </row>
    <row r="207" spans="1:21" x14ac:dyDescent="0.3">
      <c r="A207" t="s">
        <v>450</v>
      </c>
      <c r="B207" t="s">
        <v>451</v>
      </c>
      <c r="C207" t="s">
        <v>452</v>
      </c>
      <c r="D207" t="s">
        <v>49</v>
      </c>
      <c r="E207" t="s">
        <v>453</v>
      </c>
      <c r="F207">
        <v>542455</v>
      </c>
      <c r="G207" s="3">
        <v>41191</v>
      </c>
      <c r="H207" s="1">
        <v>1497</v>
      </c>
      <c r="I207">
        <v>4</v>
      </c>
      <c r="J207" s="1">
        <v>10</v>
      </c>
      <c r="K207" t="s">
        <v>130</v>
      </c>
      <c r="L207" s="1">
        <v>12.5</v>
      </c>
      <c r="M207" t="s">
        <v>131</v>
      </c>
      <c r="N207">
        <v>0</v>
      </c>
      <c r="O207" t="s">
        <v>40</v>
      </c>
      <c r="P207" t="s">
        <v>41</v>
      </c>
      <c r="R207" t="s">
        <v>42</v>
      </c>
      <c r="S207" t="s">
        <v>43</v>
      </c>
      <c r="T207" t="s">
        <v>44</v>
      </c>
      <c r="U207" t="s">
        <v>45</v>
      </c>
    </row>
    <row r="208" spans="1:21" x14ac:dyDescent="0.3">
      <c r="A208" t="s">
        <v>450</v>
      </c>
      <c r="B208" t="s">
        <v>451</v>
      </c>
      <c r="C208" t="s">
        <v>452</v>
      </c>
      <c r="D208" t="s">
        <v>49</v>
      </c>
      <c r="E208" t="s">
        <v>453</v>
      </c>
      <c r="F208">
        <v>542455</v>
      </c>
      <c r="G208" s="3">
        <v>41191</v>
      </c>
      <c r="H208" s="1">
        <v>1497</v>
      </c>
      <c r="I208">
        <v>40</v>
      </c>
      <c r="J208" s="1">
        <v>27.8</v>
      </c>
      <c r="K208" t="s">
        <v>38</v>
      </c>
      <c r="L208" s="1">
        <v>34.799999999999997</v>
      </c>
      <c r="M208" t="s">
        <v>39</v>
      </c>
      <c r="N208">
        <v>0</v>
      </c>
      <c r="O208" t="s">
        <v>40</v>
      </c>
      <c r="P208" t="s">
        <v>41</v>
      </c>
      <c r="R208" t="s">
        <v>42</v>
      </c>
      <c r="S208" t="s">
        <v>43</v>
      </c>
      <c r="T208" t="s">
        <v>44</v>
      </c>
      <c r="U208" t="s">
        <v>45</v>
      </c>
    </row>
    <row r="209" spans="1:21" x14ac:dyDescent="0.3">
      <c r="A209" t="s">
        <v>460</v>
      </c>
      <c r="B209" t="s">
        <v>461</v>
      </c>
      <c r="C209" t="s">
        <v>352</v>
      </c>
      <c r="D209" t="s">
        <v>30</v>
      </c>
      <c r="E209" t="s">
        <v>462</v>
      </c>
      <c r="F209">
        <v>542456</v>
      </c>
      <c r="G209" s="3">
        <v>41192</v>
      </c>
      <c r="H209" s="1">
        <v>982</v>
      </c>
      <c r="I209">
        <v>24</v>
      </c>
      <c r="J209" s="1">
        <v>17.600000000000001</v>
      </c>
      <c r="K209" t="s">
        <v>424</v>
      </c>
      <c r="L209" s="1">
        <v>22</v>
      </c>
      <c r="M209" t="s">
        <v>425</v>
      </c>
      <c r="N209">
        <v>0</v>
      </c>
      <c r="O209" t="s">
        <v>81</v>
      </c>
      <c r="P209" t="s">
        <v>82</v>
      </c>
      <c r="R209" t="s">
        <v>83</v>
      </c>
      <c r="S209" t="s">
        <v>76</v>
      </c>
      <c r="T209" t="s">
        <v>84</v>
      </c>
    </row>
    <row r="210" spans="1:21" x14ac:dyDescent="0.3">
      <c r="A210" t="s">
        <v>460</v>
      </c>
      <c r="B210" t="s">
        <v>461</v>
      </c>
      <c r="C210" t="s">
        <v>352</v>
      </c>
      <c r="D210" t="s">
        <v>30</v>
      </c>
      <c r="E210" t="s">
        <v>462</v>
      </c>
      <c r="F210">
        <v>542456</v>
      </c>
      <c r="G210" s="3">
        <v>41192</v>
      </c>
      <c r="H210" s="1">
        <v>982</v>
      </c>
      <c r="I210">
        <v>16</v>
      </c>
      <c r="J210" s="1">
        <v>15.6</v>
      </c>
      <c r="K210" t="s">
        <v>97</v>
      </c>
      <c r="L210" s="1">
        <v>19.5</v>
      </c>
      <c r="M210" t="s">
        <v>98</v>
      </c>
      <c r="N210">
        <v>0</v>
      </c>
      <c r="O210" t="s">
        <v>99</v>
      </c>
      <c r="P210" t="s">
        <v>100</v>
      </c>
      <c r="R210" t="s">
        <v>101</v>
      </c>
      <c r="S210" t="s">
        <v>43</v>
      </c>
      <c r="T210" t="s">
        <v>102</v>
      </c>
      <c r="U210" t="s">
        <v>103</v>
      </c>
    </row>
    <row r="211" spans="1:21" x14ac:dyDescent="0.3">
      <c r="A211" t="s">
        <v>460</v>
      </c>
      <c r="B211" t="s">
        <v>461</v>
      </c>
      <c r="C211" t="s">
        <v>352</v>
      </c>
      <c r="D211" t="s">
        <v>30</v>
      </c>
      <c r="E211" t="s">
        <v>462</v>
      </c>
      <c r="F211">
        <v>542456</v>
      </c>
      <c r="G211" s="3">
        <v>41192</v>
      </c>
      <c r="H211" s="1">
        <v>982</v>
      </c>
      <c r="I211">
        <v>50</v>
      </c>
      <c r="J211" s="1">
        <v>6.2</v>
      </c>
      <c r="K211" t="s">
        <v>348</v>
      </c>
      <c r="L211" s="1">
        <v>7.75</v>
      </c>
      <c r="M211" t="s">
        <v>349</v>
      </c>
      <c r="N211">
        <v>0</v>
      </c>
      <c r="O211" t="s">
        <v>202</v>
      </c>
      <c r="P211" t="s">
        <v>203</v>
      </c>
      <c r="R211" t="s">
        <v>204</v>
      </c>
      <c r="S211" t="s">
        <v>49</v>
      </c>
      <c r="T211" t="s">
        <v>205</v>
      </c>
    </row>
    <row r="212" spans="1:21" x14ac:dyDescent="0.3">
      <c r="A212" t="s">
        <v>272</v>
      </c>
      <c r="B212" t="s">
        <v>273</v>
      </c>
      <c r="C212" t="s">
        <v>274</v>
      </c>
      <c r="D212" t="s">
        <v>94</v>
      </c>
      <c r="E212" t="s">
        <v>275</v>
      </c>
      <c r="F212">
        <v>542457</v>
      </c>
      <c r="G212" s="3">
        <v>41193</v>
      </c>
      <c r="H212" s="1">
        <v>2262.5</v>
      </c>
      <c r="I212">
        <v>25</v>
      </c>
      <c r="J212" s="1">
        <v>15.2</v>
      </c>
      <c r="K212" t="s">
        <v>174</v>
      </c>
      <c r="L212" s="1">
        <v>19</v>
      </c>
      <c r="M212" t="s">
        <v>175</v>
      </c>
      <c r="N212">
        <v>0</v>
      </c>
      <c r="O212" t="s">
        <v>176</v>
      </c>
      <c r="P212" t="s">
        <v>177</v>
      </c>
      <c r="R212" t="s">
        <v>178</v>
      </c>
      <c r="S212" t="s">
        <v>114</v>
      </c>
      <c r="T212" t="s">
        <v>179</v>
      </c>
    </row>
    <row r="213" spans="1:21" x14ac:dyDescent="0.3">
      <c r="A213" t="s">
        <v>272</v>
      </c>
      <c r="B213" t="s">
        <v>273</v>
      </c>
      <c r="C213" t="s">
        <v>274</v>
      </c>
      <c r="D213" t="s">
        <v>94</v>
      </c>
      <c r="E213" t="s">
        <v>275</v>
      </c>
      <c r="F213">
        <v>542457</v>
      </c>
      <c r="G213" s="3">
        <v>41193</v>
      </c>
      <c r="H213" s="1">
        <v>2262.5</v>
      </c>
      <c r="I213">
        <v>50</v>
      </c>
      <c r="J213" s="1">
        <v>16.8</v>
      </c>
      <c r="K213" t="s">
        <v>25</v>
      </c>
      <c r="L213" s="1">
        <v>21</v>
      </c>
      <c r="M213" t="s">
        <v>26</v>
      </c>
      <c r="N213">
        <v>0</v>
      </c>
      <c r="O213" t="s">
        <v>27</v>
      </c>
      <c r="P213" t="s">
        <v>28</v>
      </c>
      <c r="R213" t="s">
        <v>29</v>
      </c>
      <c r="S213" t="s">
        <v>30</v>
      </c>
      <c r="T213" t="s">
        <v>31</v>
      </c>
    </row>
    <row r="214" spans="1:21" x14ac:dyDescent="0.3">
      <c r="A214" t="s">
        <v>272</v>
      </c>
      <c r="B214" t="s">
        <v>273</v>
      </c>
      <c r="C214" t="s">
        <v>274</v>
      </c>
      <c r="D214" t="s">
        <v>94</v>
      </c>
      <c r="E214" t="s">
        <v>275</v>
      </c>
      <c r="F214">
        <v>542457</v>
      </c>
      <c r="G214" s="3">
        <v>41193</v>
      </c>
      <c r="H214" s="1">
        <v>2262.5</v>
      </c>
      <c r="I214">
        <v>35</v>
      </c>
      <c r="J214" s="1">
        <v>20.7</v>
      </c>
      <c r="K214" t="s">
        <v>265</v>
      </c>
      <c r="L214" s="1">
        <v>25.89</v>
      </c>
      <c r="M214" t="s">
        <v>266</v>
      </c>
      <c r="N214">
        <v>0</v>
      </c>
      <c r="O214" t="s">
        <v>267</v>
      </c>
      <c r="P214" t="s">
        <v>268</v>
      </c>
      <c r="R214" t="s">
        <v>269</v>
      </c>
      <c r="S214" t="s">
        <v>49</v>
      </c>
      <c r="T214" t="s">
        <v>270</v>
      </c>
      <c r="U214" t="s">
        <v>271</v>
      </c>
    </row>
    <row r="215" spans="1:21" x14ac:dyDescent="0.3">
      <c r="A215" t="s">
        <v>272</v>
      </c>
      <c r="B215" t="s">
        <v>273</v>
      </c>
      <c r="C215" t="s">
        <v>274</v>
      </c>
      <c r="D215" t="s">
        <v>94</v>
      </c>
      <c r="E215" t="s">
        <v>275</v>
      </c>
      <c r="F215">
        <v>542457</v>
      </c>
      <c r="G215" s="3">
        <v>41193</v>
      </c>
      <c r="H215" s="1">
        <v>2262.5</v>
      </c>
      <c r="I215">
        <v>30</v>
      </c>
      <c r="J215" s="1">
        <v>10.6</v>
      </c>
      <c r="K215" t="s">
        <v>435</v>
      </c>
      <c r="L215" s="1">
        <v>13.25</v>
      </c>
      <c r="M215" t="s">
        <v>436</v>
      </c>
      <c r="N215">
        <v>0</v>
      </c>
      <c r="O215" t="s">
        <v>437</v>
      </c>
      <c r="P215" t="s">
        <v>438</v>
      </c>
      <c r="R215" t="s">
        <v>439</v>
      </c>
      <c r="S215" t="s">
        <v>23</v>
      </c>
      <c r="T215" t="s">
        <v>440</v>
      </c>
    </row>
    <row r="216" spans="1:21" x14ac:dyDescent="0.3">
      <c r="A216" t="s">
        <v>463</v>
      </c>
      <c r="B216" t="s">
        <v>464</v>
      </c>
      <c r="C216" t="s">
        <v>465</v>
      </c>
      <c r="D216" t="s">
        <v>466</v>
      </c>
      <c r="E216" t="s">
        <v>467</v>
      </c>
      <c r="F216">
        <v>542458</v>
      </c>
      <c r="G216" s="3">
        <v>41196</v>
      </c>
      <c r="H216" s="1">
        <v>1168</v>
      </c>
      <c r="I216">
        <v>9</v>
      </c>
      <c r="J216" s="1">
        <v>44</v>
      </c>
      <c r="K216" t="s">
        <v>193</v>
      </c>
      <c r="L216" s="1">
        <v>55</v>
      </c>
      <c r="M216" t="s">
        <v>165</v>
      </c>
      <c r="N216">
        <v>0</v>
      </c>
      <c r="O216" t="s">
        <v>125</v>
      </c>
      <c r="P216" t="s">
        <v>126</v>
      </c>
      <c r="R216" t="s">
        <v>127</v>
      </c>
      <c r="S216" t="s">
        <v>23</v>
      </c>
      <c r="T216" t="s">
        <v>128</v>
      </c>
      <c r="U216" t="s">
        <v>129</v>
      </c>
    </row>
    <row r="217" spans="1:21" x14ac:dyDescent="0.3">
      <c r="A217" t="s">
        <v>463</v>
      </c>
      <c r="B217" t="s">
        <v>464</v>
      </c>
      <c r="C217" t="s">
        <v>465</v>
      </c>
      <c r="D217" t="s">
        <v>466</v>
      </c>
      <c r="E217" t="s">
        <v>467</v>
      </c>
      <c r="F217">
        <v>542458</v>
      </c>
      <c r="G217" s="3">
        <v>41196</v>
      </c>
      <c r="H217" s="1">
        <v>1168</v>
      </c>
      <c r="I217">
        <v>40</v>
      </c>
      <c r="J217" s="1">
        <v>16.8</v>
      </c>
      <c r="K217" t="s">
        <v>79</v>
      </c>
      <c r="L217" s="1">
        <v>21.05</v>
      </c>
      <c r="M217" t="s">
        <v>80</v>
      </c>
      <c r="N217">
        <v>0</v>
      </c>
      <c r="O217" t="s">
        <v>81</v>
      </c>
      <c r="P217" t="s">
        <v>82</v>
      </c>
      <c r="R217" t="s">
        <v>83</v>
      </c>
      <c r="S217" t="s">
        <v>76</v>
      </c>
      <c r="T217" t="s">
        <v>84</v>
      </c>
    </row>
    <row r="218" spans="1:21" x14ac:dyDescent="0.3">
      <c r="A218" t="s">
        <v>463</v>
      </c>
      <c r="B218" t="s">
        <v>464</v>
      </c>
      <c r="C218" t="s">
        <v>465</v>
      </c>
      <c r="D218" t="s">
        <v>466</v>
      </c>
      <c r="E218" t="s">
        <v>467</v>
      </c>
      <c r="F218">
        <v>542458</v>
      </c>
      <c r="G218" s="3">
        <v>41196</v>
      </c>
      <c r="H218" s="1">
        <v>1168</v>
      </c>
      <c r="I218">
        <v>10</v>
      </c>
      <c r="J218" s="1">
        <v>10</v>
      </c>
      <c r="K218" t="s">
        <v>380</v>
      </c>
      <c r="L218" s="1">
        <v>12.5</v>
      </c>
      <c r="M218" t="s">
        <v>381</v>
      </c>
      <c r="N218">
        <v>0</v>
      </c>
      <c r="O218" t="s">
        <v>111</v>
      </c>
      <c r="P218" t="s">
        <v>112</v>
      </c>
      <c r="R218" t="s">
        <v>113</v>
      </c>
      <c r="S218" t="s">
        <v>114</v>
      </c>
      <c r="T218" t="s">
        <v>115</v>
      </c>
    </row>
    <row r="219" spans="1:21" x14ac:dyDescent="0.3">
      <c r="A219" t="s">
        <v>308</v>
      </c>
      <c r="B219" t="s">
        <v>309</v>
      </c>
      <c r="C219" t="s">
        <v>310</v>
      </c>
      <c r="D219" t="s">
        <v>76</v>
      </c>
      <c r="E219" t="s">
        <v>311</v>
      </c>
      <c r="F219">
        <v>542459</v>
      </c>
      <c r="G219" s="3">
        <v>41197</v>
      </c>
      <c r="H219" s="1">
        <v>4819.3999999999996</v>
      </c>
      <c r="I219">
        <v>10</v>
      </c>
      <c r="J219" s="1">
        <v>7.3</v>
      </c>
      <c r="K219" t="s">
        <v>354</v>
      </c>
      <c r="L219" s="1">
        <v>9.1999999999999993</v>
      </c>
      <c r="M219" t="s">
        <v>355</v>
      </c>
      <c r="N219">
        <v>0</v>
      </c>
      <c r="O219" t="s">
        <v>111</v>
      </c>
      <c r="P219" t="s">
        <v>112</v>
      </c>
      <c r="R219" t="s">
        <v>113</v>
      </c>
      <c r="S219" t="s">
        <v>114</v>
      </c>
      <c r="T219" t="s">
        <v>115</v>
      </c>
    </row>
    <row r="220" spans="1:21" x14ac:dyDescent="0.3">
      <c r="A220" t="s">
        <v>308</v>
      </c>
      <c r="B220" t="s">
        <v>309</v>
      </c>
      <c r="C220" t="s">
        <v>310</v>
      </c>
      <c r="D220" t="s">
        <v>76</v>
      </c>
      <c r="E220" t="s">
        <v>311</v>
      </c>
      <c r="F220">
        <v>542459</v>
      </c>
      <c r="G220" s="3">
        <v>41197</v>
      </c>
      <c r="H220" s="1">
        <v>4819.3999999999996</v>
      </c>
      <c r="I220">
        <v>8</v>
      </c>
      <c r="J220" s="1">
        <v>20.7</v>
      </c>
      <c r="K220" t="s">
        <v>265</v>
      </c>
      <c r="L220" s="1">
        <v>25.89</v>
      </c>
      <c r="M220" t="s">
        <v>266</v>
      </c>
      <c r="N220">
        <v>0</v>
      </c>
      <c r="O220" t="s">
        <v>267</v>
      </c>
      <c r="P220" t="s">
        <v>268</v>
      </c>
      <c r="R220" t="s">
        <v>269</v>
      </c>
      <c r="S220" t="s">
        <v>49</v>
      </c>
      <c r="T220" t="s">
        <v>270</v>
      </c>
      <c r="U220" t="s">
        <v>271</v>
      </c>
    </row>
    <row r="221" spans="1:21" x14ac:dyDescent="0.3">
      <c r="A221" t="s">
        <v>308</v>
      </c>
      <c r="B221" t="s">
        <v>309</v>
      </c>
      <c r="C221" t="s">
        <v>310</v>
      </c>
      <c r="D221" t="s">
        <v>76</v>
      </c>
      <c r="E221" t="s">
        <v>311</v>
      </c>
      <c r="F221">
        <v>542459</v>
      </c>
      <c r="G221" s="3">
        <v>41197</v>
      </c>
      <c r="H221" s="1">
        <v>4819.3999999999996</v>
      </c>
      <c r="I221">
        <v>20</v>
      </c>
      <c r="J221" s="1">
        <v>210.8</v>
      </c>
      <c r="K221" t="s">
        <v>468</v>
      </c>
      <c r="L221" s="1">
        <v>263.5</v>
      </c>
      <c r="M221" t="s">
        <v>469</v>
      </c>
      <c r="N221">
        <v>0</v>
      </c>
      <c r="O221" t="s">
        <v>134</v>
      </c>
      <c r="P221" t="s">
        <v>135</v>
      </c>
      <c r="R221" t="s">
        <v>136</v>
      </c>
      <c r="S221" t="s">
        <v>23</v>
      </c>
      <c r="T221" t="s">
        <v>137</v>
      </c>
      <c r="U221" t="s">
        <v>138</v>
      </c>
    </row>
    <row r="222" spans="1:21" x14ac:dyDescent="0.3">
      <c r="A222" t="s">
        <v>308</v>
      </c>
      <c r="B222" t="s">
        <v>309</v>
      </c>
      <c r="C222" t="s">
        <v>310</v>
      </c>
      <c r="D222" t="s">
        <v>76</v>
      </c>
      <c r="E222" t="s">
        <v>311</v>
      </c>
      <c r="F222">
        <v>542459</v>
      </c>
      <c r="G222" s="3">
        <v>41197</v>
      </c>
      <c r="H222" s="1">
        <v>4819.3999999999996</v>
      </c>
      <c r="I222">
        <v>12</v>
      </c>
      <c r="J222" s="1">
        <v>30.4</v>
      </c>
      <c r="K222" t="s">
        <v>264</v>
      </c>
      <c r="L222" s="1">
        <v>38</v>
      </c>
      <c r="M222" t="s">
        <v>98</v>
      </c>
      <c r="N222">
        <v>0</v>
      </c>
      <c r="O222" t="s">
        <v>99</v>
      </c>
      <c r="P222" t="s">
        <v>100</v>
      </c>
      <c r="R222" t="s">
        <v>101</v>
      </c>
      <c r="S222" t="s">
        <v>43</v>
      </c>
      <c r="T222" t="s">
        <v>102</v>
      </c>
      <c r="U222" t="s">
        <v>103</v>
      </c>
    </row>
  </sheetData>
  <mergeCells count="5">
    <mergeCell ref="A1:E1"/>
    <mergeCell ref="F1:H1"/>
    <mergeCell ref="O1:U1"/>
    <mergeCell ref="I1:J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57A7-36EA-42BE-9E99-8D736EC8D95D}">
  <dimension ref="A1:C209"/>
  <sheetViews>
    <sheetView workbookViewId="0"/>
  </sheetViews>
  <sheetFormatPr defaultRowHeight="14.4" x14ac:dyDescent="0.3"/>
  <cols>
    <col min="3" max="3" width="28.77734375" customWidth="1"/>
  </cols>
  <sheetData>
    <row r="1" spans="1:3" x14ac:dyDescent="0.3">
      <c r="A1" t="s">
        <v>8</v>
      </c>
      <c r="B1" s="1" t="s">
        <v>9</v>
      </c>
      <c r="C1" t="s">
        <v>10</v>
      </c>
    </row>
    <row r="2" spans="1:3" x14ac:dyDescent="0.3">
      <c r="A2">
        <v>12</v>
      </c>
      <c r="B2" s="1">
        <v>14</v>
      </c>
      <c r="C2" t="s">
        <v>25</v>
      </c>
    </row>
    <row r="3" spans="1:3" x14ac:dyDescent="0.3">
      <c r="A3">
        <v>10</v>
      </c>
      <c r="B3" s="1">
        <v>9.8000000000000007</v>
      </c>
      <c r="C3" t="s">
        <v>32</v>
      </c>
    </row>
    <row r="4" spans="1:3" x14ac:dyDescent="0.3">
      <c r="A4">
        <v>5</v>
      </c>
      <c r="B4" s="1">
        <v>34.799999999999997</v>
      </c>
      <c r="C4" t="s">
        <v>38</v>
      </c>
    </row>
    <row r="5" spans="1:3" x14ac:dyDescent="0.3">
      <c r="A5">
        <v>9</v>
      </c>
      <c r="B5" s="1">
        <v>18.600000000000001</v>
      </c>
      <c r="C5" t="s">
        <v>51</v>
      </c>
    </row>
    <row r="6" spans="1:3" x14ac:dyDescent="0.3">
      <c r="A6">
        <v>40</v>
      </c>
      <c r="B6" s="1">
        <v>42.4</v>
      </c>
      <c r="C6" t="s">
        <v>58</v>
      </c>
    </row>
    <row r="7" spans="1:3" x14ac:dyDescent="0.3">
      <c r="A7">
        <v>10</v>
      </c>
      <c r="B7" s="1">
        <v>7.7</v>
      </c>
      <c r="C7" t="s">
        <v>71</v>
      </c>
    </row>
    <row r="8" spans="1:3" x14ac:dyDescent="0.3">
      <c r="A8">
        <v>35</v>
      </c>
      <c r="B8" s="1">
        <v>42.4</v>
      </c>
      <c r="C8" t="s">
        <v>58</v>
      </c>
    </row>
    <row r="9" spans="1:3" x14ac:dyDescent="0.3">
      <c r="A9">
        <v>15</v>
      </c>
      <c r="B9" s="1">
        <v>16.8</v>
      </c>
      <c r="C9" t="s">
        <v>79</v>
      </c>
    </row>
    <row r="10" spans="1:3" x14ac:dyDescent="0.3">
      <c r="A10">
        <v>6</v>
      </c>
      <c r="B10" s="1">
        <v>16.8</v>
      </c>
      <c r="C10" t="s">
        <v>89</v>
      </c>
    </row>
    <row r="11" spans="1:3" x14ac:dyDescent="0.3">
      <c r="A11">
        <v>15</v>
      </c>
      <c r="B11" s="1">
        <v>15.6</v>
      </c>
      <c r="C11" t="s">
        <v>97</v>
      </c>
    </row>
    <row r="12" spans="1:3" x14ac:dyDescent="0.3">
      <c r="A12">
        <v>20</v>
      </c>
      <c r="B12" s="1">
        <v>16.8</v>
      </c>
      <c r="C12" t="s">
        <v>79</v>
      </c>
    </row>
    <row r="13" spans="1:3" x14ac:dyDescent="0.3">
      <c r="A13">
        <v>40</v>
      </c>
      <c r="B13" s="1">
        <v>64.8</v>
      </c>
      <c r="C13" t="s">
        <v>109</v>
      </c>
    </row>
    <row r="14" spans="1:3" x14ac:dyDescent="0.3">
      <c r="A14">
        <v>25</v>
      </c>
      <c r="B14" s="1">
        <v>2</v>
      </c>
      <c r="C14" t="s">
        <v>116</v>
      </c>
    </row>
    <row r="15" spans="1:3" x14ac:dyDescent="0.3">
      <c r="A15">
        <v>40</v>
      </c>
      <c r="B15" s="1">
        <v>27.2</v>
      </c>
      <c r="C15" t="s">
        <v>123</v>
      </c>
    </row>
    <row r="16" spans="1:3" x14ac:dyDescent="0.3">
      <c r="A16">
        <v>20</v>
      </c>
      <c r="B16" s="1">
        <v>10</v>
      </c>
      <c r="C16" t="s">
        <v>130</v>
      </c>
    </row>
    <row r="17" spans="1:3" x14ac:dyDescent="0.3">
      <c r="A17">
        <v>42</v>
      </c>
      <c r="B17" s="1">
        <v>14.4</v>
      </c>
      <c r="C17" t="s">
        <v>132</v>
      </c>
    </row>
    <row r="18" spans="1:3" x14ac:dyDescent="0.3">
      <c r="A18">
        <v>40</v>
      </c>
      <c r="B18" s="1">
        <v>16</v>
      </c>
      <c r="C18" t="s">
        <v>139</v>
      </c>
    </row>
    <row r="19" spans="1:3" x14ac:dyDescent="0.3">
      <c r="A19">
        <v>15</v>
      </c>
      <c r="B19" s="1">
        <v>3.6</v>
      </c>
      <c r="C19" t="s">
        <v>151</v>
      </c>
    </row>
    <row r="20" spans="1:3" x14ac:dyDescent="0.3">
      <c r="A20">
        <v>21</v>
      </c>
      <c r="B20" s="1">
        <v>19.2</v>
      </c>
      <c r="C20" t="s">
        <v>157</v>
      </c>
    </row>
    <row r="21" spans="1:3" x14ac:dyDescent="0.3">
      <c r="A21">
        <v>21</v>
      </c>
      <c r="B21" s="1">
        <v>8</v>
      </c>
      <c r="C21" t="s">
        <v>164</v>
      </c>
    </row>
    <row r="22" spans="1:3" x14ac:dyDescent="0.3">
      <c r="A22">
        <v>20</v>
      </c>
      <c r="B22" s="1">
        <v>15.2</v>
      </c>
      <c r="C22" t="s">
        <v>174</v>
      </c>
    </row>
    <row r="23" spans="1:3" x14ac:dyDescent="0.3">
      <c r="A23">
        <v>35</v>
      </c>
      <c r="B23" s="1">
        <v>13.9</v>
      </c>
      <c r="C23" t="s">
        <v>180</v>
      </c>
    </row>
    <row r="24" spans="1:3" x14ac:dyDescent="0.3">
      <c r="A24">
        <v>25</v>
      </c>
      <c r="B24" s="1">
        <v>15.2</v>
      </c>
      <c r="C24" t="s">
        <v>187</v>
      </c>
    </row>
    <row r="25" spans="1:3" x14ac:dyDescent="0.3">
      <c r="A25">
        <v>30</v>
      </c>
      <c r="B25" s="1">
        <v>44</v>
      </c>
      <c r="C25" t="s">
        <v>193</v>
      </c>
    </row>
    <row r="26" spans="1:3" x14ac:dyDescent="0.3">
      <c r="A26">
        <v>15</v>
      </c>
      <c r="B26" s="1">
        <v>26.2</v>
      </c>
      <c r="C26" t="s">
        <v>198</v>
      </c>
    </row>
    <row r="27" spans="1:3" x14ac:dyDescent="0.3">
      <c r="A27">
        <v>12</v>
      </c>
      <c r="B27" s="1">
        <v>10.4</v>
      </c>
      <c r="C27" t="s">
        <v>200</v>
      </c>
    </row>
    <row r="28" spans="1:3" x14ac:dyDescent="0.3">
      <c r="A28">
        <v>25</v>
      </c>
      <c r="B28" s="1">
        <v>35.1</v>
      </c>
      <c r="C28" t="s">
        <v>211</v>
      </c>
    </row>
    <row r="29" spans="1:3" x14ac:dyDescent="0.3">
      <c r="A29">
        <v>6</v>
      </c>
      <c r="B29" s="1">
        <v>14.4</v>
      </c>
      <c r="C29" t="s">
        <v>132</v>
      </c>
    </row>
    <row r="30" spans="1:3" x14ac:dyDescent="0.3">
      <c r="A30">
        <v>15</v>
      </c>
      <c r="B30" s="1">
        <v>10.4</v>
      </c>
      <c r="C30" t="s">
        <v>200</v>
      </c>
    </row>
    <row r="31" spans="1:3" x14ac:dyDescent="0.3">
      <c r="A31">
        <v>50</v>
      </c>
      <c r="B31" s="1">
        <v>15.2</v>
      </c>
      <c r="C31" t="s">
        <v>174</v>
      </c>
    </row>
    <row r="32" spans="1:3" x14ac:dyDescent="0.3">
      <c r="A32">
        <v>65</v>
      </c>
      <c r="B32" s="1">
        <v>17</v>
      </c>
      <c r="C32" t="s">
        <v>222</v>
      </c>
    </row>
    <row r="33" spans="1:3" x14ac:dyDescent="0.3">
      <c r="A33">
        <v>6</v>
      </c>
      <c r="B33" s="1">
        <v>25.6</v>
      </c>
      <c r="C33" t="s">
        <v>224</v>
      </c>
    </row>
    <row r="34" spans="1:3" x14ac:dyDescent="0.3">
      <c r="A34">
        <v>10</v>
      </c>
      <c r="B34" s="1">
        <v>8</v>
      </c>
      <c r="C34" t="s">
        <v>229</v>
      </c>
    </row>
    <row r="35" spans="1:3" x14ac:dyDescent="0.3">
      <c r="A35">
        <v>1</v>
      </c>
      <c r="B35" s="1">
        <v>20.8</v>
      </c>
      <c r="C35" t="s">
        <v>231</v>
      </c>
    </row>
    <row r="36" spans="1:3" x14ac:dyDescent="0.3">
      <c r="A36">
        <v>16</v>
      </c>
      <c r="B36" s="1">
        <v>7.7</v>
      </c>
      <c r="C36" t="s">
        <v>71</v>
      </c>
    </row>
    <row r="37" spans="1:3" x14ac:dyDescent="0.3">
      <c r="A37">
        <v>50</v>
      </c>
      <c r="B37" s="1">
        <v>15.6</v>
      </c>
      <c r="C37" t="s">
        <v>97</v>
      </c>
    </row>
    <row r="38" spans="1:3" x14ac:dyDescent="0.3">
      <c r="A38">
        <v>15</v>
      </c>
      <c r="B38" s="1">
        <v>39.4</v>
      </c>
      <c r="C38" t="s">
        <v>237</v>
      </c>
    </row>
    <row r="39" spans="1:3" x14ac:dyDescent="0.3">
      <c r="A39">
        <v>21</v>
      </c>
      <c r="B39" s="1">
        <v>12</v>
      </c>
      <c r="C39" t="s">
        <v>244</v>
      </c>
    </row>
    <row r="40" spans="1:3" x14ac:dyDescent="0.3">
      <c r="A40">
        <v>20</v>
      </c>
      <c r="B40" s="1">
        <v>8</v>
      </c>
      <c r="C40" t="s">
        <v>229</v>
      </c>
    </row>
    <row r="41" spans="1:3" x14ac:dyDescent="0.3">
      <c r="A41">
        <v>20</v>
      </c>
      <c r="B41" s="1">
        <v>14.4</v>
      </c>
      <c r="C41" t="s">
        <v>249</v>
      </c>
    </row>
    <row r="42" spans="1:3" x14ac:dyDescent="0.3">
      <c r="A42">
        <v>12</v>
      </c>
      <c r="B42" s="1">
        <v>17</v>
      </c>
      <c r="C42" t="s">
        <v>222</v>
      </c>
    </row>
    <row r="43" spans="1:3" x14ac:dyDescent="0.3">
      <c r="A43">
        <v>15</v>
      </c>
      <c r="B43" s="1">
        <v>24</v>
      </c>
      <c r="C43" t="s">
        <v>257</v>
      </c>
    </row>
    <row r="44" spans="1:3" x14ac:dyDescent="0.3">
      <c r="A44">
        <v>2</v>
      </c>
      <c r="B44" s="1">
        <v>30.4</v>
      </c>
      <c r="C44" t="s">
        <v>264</v>
      </c>
    </row>
    <row r="45" spans="1:3" x14ac:dyDescent="0.3">
      <c r="A45">
        <v>60</v>
      </c>
      <c r="B45" s="1">
        <v>13.9</v>
      </c>
      <c r="C45" t="s">
        <v>180</v>
      </c>
    </row>
    <row r="46" spans="1:3" x14ac:dyDescent="0.3">
      <c r="A46">
        <v>28</v>
      </c>
      <c r="B46" s="1">
        <v>3.6</v>
      </c>
      <c r="C46" t="s">
        <v>151</v>
      </c>
    </row>
    <row r="47" spans="1:3" x14ac:dyDescent="0.3">
      <c r="A47">
        <v>60</v>
      </c>
      <c r="B47" s="1">
        <v>20.7</v>
      </c>
      <c r="C47" t="s">
        <v>265</v>
      </c>
    </row>
    <row r="48" spans="1:3" x14ac:dyDescent="0.3">
      <c r="A48">
        <v>36</v>
      </c>
      <c r="B48" s="1">
        <v>8</v>
      </c>
      <c r="C48" t="s">
        <v>164</v>
      </c>
    </row>
    <row r="49" spans="1:3" x14ac:dyDescent="0.3">
      <c r="A49">
        <v>35</v>
      </c>
      <c r="B49" s="1">
        <v>15.2</v>
      </c>
      <c r="C49" t="s">
        <v>174</v>
      </c>
    </row>
    <row r="50" spans="1:3" x14ac:dyDescent="0.3">
      <c r="A50">
        <v>25</v>
      </c>
      <c r="B50" s="1">
        <v>7.7</v>
      </c>
      <c r="C50" t="s">
        <v>71</v>
      </c>
    </row>
    <row r="51" spans="1:3" x14ac:dyDescent="0.3">
      <c r="A51">
        <v>30</v>
      </c>
      <c r="B51" s="1">
        <v>31.2</v>
      </c>
      <c r="C51" t="s">
        <v>280</v>
      </c>
    </row>
    <row r="52" spans="1:3" x14ac:dyDescent="0.3">
      <c r="A52">
        <v>20</v>
      </c>
      <c r="B52" s="1">
        <v>12</v>
      </c>
      <c r="C52" t="s">
        <v>244</v>
      </c>
    </row>
    <row r="53" spans="1:3" x14ac:dyDescent="0.3">
      <c r="A53">
        <v>12</v>
      </c>
      <c r="B53" s="1">
        <v>30.4</v>
      </c>
      <c r="C53" t="s">
        <v>286</v>
      </c>
    </row>
    <row r="54" spans="1:3" x14ac:dyDescent="0.3">
      <c r="A54">
        <v>50</v>
      </c>
      <c r="B54" s="1">
        <v>14.7</v>
      </c>
      <c r="C54" t="s">
        <v>292</v>
      </c>
    </row>
    <row r="55" spans="1:3" x14ac:dyDescent="0.3">
      <c r="A55">
        <v>70</v>
      </c>
      <c r="B55" s="1">
        <v>44</v>
      </c>
      <c r="C55" t="s">
        <v>193</v>
      </c>
    </row>
    <row r="56" spans="1:3" x14ac:dyDescent="0.3">
      <c r="A56">
        <v>15</v>
      </c>
      <c r="B56" s="1">
        <v>14.4</v>
      </c>
      <c r="C56" t="s">
        <v>294</v>
      </c>
    </row>
    <row r="57" spans="1:3" x14ac:dyDescent="0.3">
      <c r="A57">
        <v>10</v>
      </c>
      <c r="B57" s="1">
        <v>99</v>
      </c>
      <c r="C57" t="s">
        <v>300</v>
      </c>
    </row>
    <row r="58" spans="1:3" x14ac:dyDescent="0.3">
      <c r="A58">
        <v>4</v>
      </c>
      <c r="B58" s="1">
        <v>27.8</v>
      </c>
      <c r="C58" t="s">
        <v>38</v>
      </c>
    </row>
    <row r="59" spans="1:3" x14ac:dyDescent="0.3">
      <c r="A59">
        <v>60</v>
      </c>
      <c r="B59" s="1">
        <v>2</v>
      </c>
      <c r="C59" t="s">
        <v>116</v>
      </c>
    </row>
    <row r="60" spans="1:3" x14ac:dyDescent="0.3">
      <c r="A60">
        <v>20</v>
      </c>
      <c r="B60" s="1">
        <v>27.8</v>
      </c>
      <c r="C60" t="s">
        <v>38</v>
      </c>
    </row>
    <row r="61" spans="1:3" x14ac:dyDescent="0.3">
      <c r="A61">
        <v>30</v>
      </c>
      <c r="B61" s="1">
        <v>15.2</v>
      </c>
      <c r="C61" t="s">
        <v>187</v>
      </c>
    </row>
    <row r="62" spans="1:3" x14ac:dyDescent="0.3">
      <c r="A62">
        <v>25</v>
      </c>
      <c r="B62" s="1">
        <v>36.799999999999997</v>
      </c>
      <c r="C62" t="s">
        <v>306</v>
      </c>
    </row>
    <row r="63" spans="1:3" x14ac:dyDescent="0.3">
      <c r="A63">
        <v>24</v>
      </c>
      <c r="B63" s="1">
        <v>2</v>
      </c>
      <c r="C63" t="s">
        <v>116</v>
      </c>
    </row>
    <row r="64" spans="1:3" x14ac:dyDescent="0.3">
      <c r="A64">
        <v>6</v>
      </c>
      <c r="B64" s="1">
        <v>64.8</v>
      </c>
      <c r="C64" t="s">
        <v>109</v>
      </c>
    </row>
    <row r="65" spans="1:3" x14ac:dyDescent="0.3">
      <c r="A65">
        <v>40</v>
      </c>
      <c r="B65" s="1">
        <v>10</v>
      </c>
      <c r="C65" t="s">
        <v>130</v>
      </c>
    </row>
    <row r="66" spans="1:3" x14ac:dyDescent="0.3">
      <c r="A66">
        <v>24</v>
      </c>
      <c r="B66" s="1">
        <v>27.8</v>
      </c>
      <c r="C66" t="s">
        <v>38</v>
      </c>
    </row>
    <row r="67" spans="1:3" x14ac:dyDescent="0.3">
      <c r="A67">
        <v>24</v>
      </c>
      <c r="B67" s="1">
        <v>24.8</v>
      </c>
      <c r="C67" t="s">
        <v>316</v>
      </c>
    </row>
    <row r="68" spans="1:3" x14ac:dyDescent="0.3">
      <c r="A68">
        <v>15</v>
      </c>
      <c r="B68" s="1">
        <v>10</v>
      </c>
      <c r="C68" t="s">
        <v>130</v>
      </c>
    </row>
    <row r="69" spans="1:3" x14ac:dyDescent="0.3">
      <c r="A69">
        <v>20</v>
      </c>
      <c r="B69" s="1">
        <v>2</v>
      </c>
      <c r="C69" t="s">
        <v>116</v>
      </c>
    </row>
    <row r="70" spans="1:3" x14ac:dyDescent="0.3">
      <c r="A70">
        <v>60</v>
      </c>
      <c r="B70" s="1">
        <v>14.7</v>
      </c>
      <c r="C70" t="s">
        <v>292</v>
      </c>
    </row>
    <row r="71" spans="1:3" x14ac:dyDescent="0.3">
      <c r="A71">
        <v>33</v>
      </c>
      <c r="B71" s="1">
        <v>14.4</v>
      </c>
      <c r="C71" t="s">
        <v>294</v>
      </c>
    </row>
    <row r="72" spans="1:3" x14ac:dyDescent="0.3">
      <c r="A72">
        <v>20</v>
      </c>
      <c r="B72" s="1">
        <v>17.2</v>
      </c>
      <c r="C72" t="s">
        <v>318</v>
      </c>
    </row>
    <row r="73" spans="1:3" x14ac:dyDescent="0.3">
      <c r="A73">
        <v>7</v>
      </c>
      <c r="B73" s="1">
        <v>27.8</v>
      </c>
      <c r="C73" t="s">
        <v>38</v>
      </c>
    </row>
    <row r="74" spans="1:3" x14ac:dyDescent="0.3">
      <c r="A74">
        <v>12</v>
      </c>
      <c r="B74" s="1">
        <v>3.6</v>
      </c>
      <c r="C74" t="s">
        <v>151</v>
      </c>
    </row>
    <row r="75" spans="1:3" x14ac:dyDescent="0.3">
      <c r="A75">
        <v>6</v>
      </c>
      <c r="B75" s="1">
        <v>44</v>
      </c>
      <c r="C75" t="s">
        <v>193</v>
      </c>
    </row>
    <row r="76" spans="1:3" x14ac:dyDescent="0.3">
      <c r="A76">
        <v>15</v>
      </c>
      <c r="B76" s="1">
        <v>24.8</v>
      </c>
      <c r="C76" t="s">
        <v>316</v>
      </c>
    </row>
    <row r="77" spans="1:3" x14ac:dyDescent="0.3">
      <c r="A77">
        <v>10</v>
      </c>
      <c r="B77" s="1">
        <v>4.8</v>
      </c>
      <c r="C77" t="s">
        <v>326</v>
      </c>
    </row>
    <row r="78" spans="1:3" x14ac:dyDescent="0.3">
      <c r="A78">
        <v>20</v>
      </c>
      <c r="B78" s="1">
        <v>36.4</v>
      </c>
      <c r="C78" t="s">
        <v>332</v>
      </c>
    </row>
    <row r="79" spans="1:3" x14ac:dyDescent="0.3">
      <c r="A79">
        <v>12</v>
      </c>
      <c r="B79" s="1">
        <v>39.4</v>
      </c>
      <c r="C79" t="s">
        <v>237</v>
      </c>
    </row>
    <row r="80" spans="1:3" x14ac:dyDescent="0.3">
      <c r="A80">
        <v>16</v>
      </c>
      <c r="B80" s="1">
        <v>15.5</v>
      </c>
      <c r="C80" t="s">
        <v>338</v>
      </c>
    </row>
    <row r="81" spans="1:3" x14ac:dyDescent="0.3">
      <c r="A81">
        <v>15</v>
      </c>
      <c r="B81" s="1">
        <v>44</v>
      </c>
      <c r="C81" t="s">
        <v>193</v>
      </c>
    </row>
    <row r="82" spans="1:3" x14ac:dyDescent="0.3">
      <c r="A82">
        <v>8</v>
      </c>
      <c r="B82" s="1">
        <v>35.1</v>
      </c>
      <c r="C82" t="s">
        <v>340</v>
      </c>
    </row>
    <row r="83" spans="1:3" x14ac:dyDescent="0.3">
      <c r="A83">
        <v>25</v>
      </c>
      <c r="B83" s="1">
        <v>12</v>
      </c>
      <c r="C83" t="s">
        <v>342</v>
      </c>
    </row>
    <row r="84" spans="1:3" x14ac:dyDescent="0.3">
      <c r="A84">
        <v>15</v>
      </c>
      <c r="B84" s="1">
        <v>31.2</v>
      </c>
      <c r="C84" t="s">
        <v>280</v>
      </c>
    </row>
    <row r="85" spans="1:3" x14ac:dyDescent="0.3">
      <c r="A85">
        <v>20</v>
      </c>
      <c r="B85" s="1">
        <v>19.2</v>
      </c>
      <c r="C85" t="s">
        <v>157</v>
      </c>
    </row>
    <row r="86" spans="1:3" x14ac:dyDescent="0.3">
      <c r="A86">
        <v>30</v>
      </c>
      <c r="B86" s="1">
        <v>6.2</v>
      </c>
      <c r="C86" t="s">
        <v>348</v>
      </c>
    </row>
    <row r="87" spans="1:3" x14ac:dyDescent="0.3">
      <c r="A87">
        <v>1</v>
      </c>
      <c r="B87" s="1">
        <v>7.3</v>
      </c>
      <c r="C87" t="s">
        <v>354</v>
      </c>
    </row>
    <row r="88" spans="1:3" x14ac:dyDescent="0.3">
      <c r="A88">
        <v>6</v>
      </c>
      <c r="B88" s="1">
        <v>3.6</v>
      </c>
      <c r="C88" t="s">
        <v>151</v>
      </c>
    </row>
    <row r="89" spans="1:3" x14ac:dyDescent="0.3">
      <c r="A89">
        <v>4</v>
      </c>
      <c r="B89" s="1">
        <v>14.4</v>
      </c>
      <c r="C89" t="s">
        <v>249</v>
      </c>
    </row>
    <row r="90" spans="1:3" x14ac:dyDescent="0.3">
      <c r="A90">
        <v>6</v>
      </c>
      <c r="B90" s="1">
        <v>20.7</v>
      </c>
      <c r="C90" t="s">
        <v>265</v>
      </c>
    </row>
    <row r="91" spans="1:3" x14ac:dyDescent="0.3">
      <c r="A91">
        <v>2</v>
      </c>
      <c r="B91" s="1">
        <v>15.6</v>
      </c>
      <c r="C91" t="s">
        <v>97</v>
      </c>
    </row>
    <row r="92" spans="1:3" x14ac:dyDescent="0.3">
      <c r="A92">
        <v>20</v>
      </c>
      <c r="B92" s="1">
        <v>12.4</v>
      </c>
      <c r="C92" t="s">
        <v>359</v>
      </c>
    </row>
    <row r="93" spans="1:3" x14ac:dyDescent="0.3">
      <c r="A93">
        <v>18</v>
      </c>
      <c r="B93" s="1">
        <v>7.3</v>
      </c>
      <c r="C93" t="s">
        <v>354</v>
      </c>
    </row>
    <row r="94" spans="1:3" x14ac:dyDescent="0.3">
      <c r="A94">
        <v>35</v>
      </c>
      <c r="B94" s="1">
        <v>27.2</v>
      </c>
      <c r="C94" t="s">
        <v>123</v>
      </c>
    </row>
    <row r="95" spans="1:3" x14ac:dyDescent="0.3">
      <c r="A95">
        <v>3</v>
      </c>
      <c r="B95" s="1">
        <v>27.8</v>
      </c>
      <c r="C95" t="s">
        <v>38</v>
      </c>
    </row>
    <row r="96" spans="1:3" x14ac:dyDescent="0.3">
      <c r="A96">
        <v>15</v>
      </c>
      <c r="B96" s="1">
        <v>35.1</v>
      </c>
      <c r="C96" t="s">
        <v>211</v>
      </c>
    </row>
    <row r="97" spans="1:3" x14ac:dyDescent="0.3">
      <c r="A97">
        <v>21</v>
      </c>
      <c r="B97" s="1">
        <v>15.5</v>
      </c>
      <c r="C97" t="s">
        <v>338</v>
      </c>
    </row>
    <row r="98" spans="1:3" x14ac:dyDescent="0.3">
      <c r="A98">
        <v>20</v>
      </c>
      <c r="B98" s="1">
        <v>27.2</v>
      </c>
      <c r="C98" t="s">
        <v>123</v>
      </c>
    </row>
    <row r="99" spans="1:3" x14ac:dyDescent="0.3">
      <c r="A99">
        <v>5</v>
      </c>
      <c r="B99" s="1">
        <v>11.2</v>
      </c>
      <c r="C99" t="s">
        <v>361</v>
      </c>
    </row>
    <row r="100" spans="1:3" x14ac:dyDescent="0.3">
      <c r="A100">
        <v>45</v>
      </c>
      <c r="B100" s="1">
        <v>14.4</v>
      </c>
      <c r="C100" t="s">
        <v>362</v>
      </c>
    </row>
    <row r="101" spans="1:3" x14ac:dyDescent="0.3">
      <c r="A101">
        <v>40</v>
      </c>
      <c r="B101" s="1">
        <v>14.7</v>
      </c>
      <c r="C101" t="s">
        <v>292</v>
      </c>
    </row>
    <row r="102" spans="1:3" x14ac:dyDescent="0.3">
      <c r="A102">
        <v>36</v>
      </c>
      <c r="B102" s="1">
        <v>26.2</v>
      </c>
      <c r="C102" t="s">
        <v>198</v>
      </c>
    </row>
    <row r="103" spans="1:3" x14ac:dyDescent="0.3">
      <c r="A103">
        <v>100</v>
      </c>
      <c r="B103" s="1">
        <v>14.4</v>
      </c>
      <c r="C103" t="s">
        <v>249</v>
      </c>
    </row>
    <row r="104" spans="1:3" x14ac:dyDescent="0.3">
      <c r="A104">
        <v>40</v>
      </c>
      <c r="B104" s="1">
        <v>39.4</v>
      </c>
      <c r="C104" t="s">
        <v>237</v>
      </c>
    </row>
    <row r="105" spans="1:3" x14ac:dyDescent="0.3">
      <c r="A105">
        <v>40</v>
      </c>
      <c r="B105" s="1">
        <v>13.9</v>
      </c>
      <c r="C105" t="s">
        <v>180</v>
      </c>
    </row>
    <row r="106" spans="1:3" x14ac:dyDescent="0.3">
      <c r="A106">
        <v>20</v>
      </c>
      <c r="B106" s="1">
        <v>11.2</v>
      </c>
      <c r="C106" t="s">
        <v>367</v>
      </c>
    </row>
    <row r="107" spans="1:3" x14ac:dyDescent="0.3">
      <c r="A107">
        <v>15</v>
      </c>
      <c r="B107" s="1">
        <v>9.6</v>
      </c>
      <c r="C107" t="s">
        <v>368</v>
      </c>
    </row>
    <row r="108" spans="1:3" x14ac:dyDescent="0.3">
      <c r="A108">
        <v>10</v>
      </c>
      <c r="B108" s="1">
        <v>5.9</v>
      </c>
      <c r="C108" t="s">
        <v>378</v>
      </c>
    </row>
    <row r="109" spans="1:3" x14ac:dyDescent="0.3">
      <c r="A109">
        <v>3</v>
      </c>
      <c r="B109" s="1">
        <v>10</v>
      </c>
      <c r="C109" t="s">
        <v>380</v>
      </c>
    </row>
    <row r="110" spans="1:3" x14ac:dyDescent="0.3">
      <c r="A110">
        <v>30</v>
      </c>
      <c r="B110" s="1">
        <v>8</v>
      </c>
      <c r="C110" t="s">
        <v>385</v>
      </c>
    </row>
    <row r="111" spans="1:3" x14ac:dyDescent="0.3">
      <c r="A111">
        <v>9</v>
      </c>
      <c r="B111" s="1">
        <v>26.6</v>
      </c>
      <c r="C111" t="s">
        <v>387</v>
      </c>
    </row>
    <row r="112" spans="1:3" x14ac:dyDescent="0.3">
      <c r="A112">
        <v>20</v>
      </c>
      <c r="B112" s="1">
        <v>17</v>
      </c>
      <c r="C112" t="s">
        <v>222</v>
      </c>
    </row>
    <row r="113" spans="1:3" x14ac:dyDescent="0.3">
      <c r="A113">
        <v>15</v>
      </c>
      <c r="B113" s="1">
        <v>99</v>
      </c>
      <c r="C113" t="s">
        <v>300</v>
      </c>
    </row>
    <row r="114" spans="1:3" x14ac:dyDescent="0.3">
      <c r="A114">
        <v>15</v>
      </c>
      <c r="B114" s="1">
        <v>16</v>
      </c>
      <c r="C114" t="s">
        <v>139</v>
      </c>
    </row>
    <row r="115" spans="1:3" x14ac:dyDescent="0.3">
      <c r="A115">
        <v>10</v>
      </c>
      <c r="B115" s="1">
        <v>10.4</v>
      </c>
      <c r="C115" t="s">
        <v>200</v>
      </c>
    </row>
    <row r="116" spans="1:3" x14ac:dyDescent="0.3">
      <c r="A116">
        <v>20</v>
      </c>
      <c r="B116" s="1">
        <v>4.8</v>
      </c>
      <c r="C116" t="s">
        <v>326</v>
      </c>
    </row>
    <row r="117" spans="1:3" x14ac:dyDescent="0.3">
      <c r="A117">
        <v>24</v>
      </c>
      <c r="B117" s="1">
        <v>15.5</v>
      </c>
      <c r="C117" t="s">
        <v>338</v>
      </c>
    </row>
    <row r="118" spans="1:3" x14ac:dyDescent="0.3">
      <c r="A118">
        <v>2</v>
      </c>
      <c r="B118" s="1">
        <v>42.4</v>
      </c>
      <c r="C118" t="s">
        <v>58</v>
      </c>
    </row>
    <row r="119" spans="1:3" x14ac:dyDescent="0.3">
      <c r="A119">
        <v>20</v>
      </c>
      <c r="B119" s="1">
        <v>64.8</v>
      </c>
      <c r="C119" t="s">
        <v>109</v>
      </c>
    </row>
    <row r="120" spans="1:3" x14ac:dyDescent="0.3">
      <c r="A120">
        <v>12</v>
      </c>
      <c r="B120" s="1">
        <v>50</v>
      </c>
      <c r="C120" t="s">
        <v>395</v>
      </c>
    </row>
    <row r="121" spans="1:3" x14ac:dyDescent="0.3">
      <c r="A121">
        <v>10</v>
      </c>
      <c r="B121" s="1">
        <v>3.6</v>
      </c>
      <c r="C121" t="s">
        <v>151</v>
      </c>
    </row>
    <row r="122" spans="1:3" x14ac:dyDescent="0.3">
      <c r="A122">
        <v>5</v>
      </c>
      <c r="B122" s="1">
        <v>35.1</v>
      </c>
      <c r="C122" t="s">
        <v>340</v>
      </c>
    </row>
    <row r="123" spans="1:3" x14ac:dyDescent="0.3">
      <c r="A123">
        <v>6</v>
      </c>
      <c r="B123" s="1">
        <v>6.2</v>
      </c>
      <c r="C123" t="s">
        <v>348</v>
      </c>
    </row>
    <row r="124" spans="1:3" x14ac:dyDescent="0.3">
      <c r="A124">
        <v>18</v>
      </c>
      <c r="B124" s="1">
        <v>14.4</v>
      </c>
      <c r="C124" t="s">
        <v>362</v>
      </c>
    </row>
    <row r="125" spans="1:3" x14ac:dyDescent="0.3">
      <c r="A125">
        <v>15</v>
      </c>
      <c r="B125" s="1">
        <v>36.799999999999997</v>
      </c>
      <c r="C125" t="s">
        <v>306</v>
      </c>
    </row>
    <row r="126" spans="1:3" x14ac:dyDescent="0.3">
      <c r="A126">
        <v>21</v>
      </c>
      <c r="B126" s="1">
        <v>27.2</v>
      </c>
      <c r="C126" t="s">
        <v>123</v>
      </c>
    </row>
    <row r="127" spans="1:3" x14ac:dyDescent="0.3">
      <c r="A127">
        <v>4</v>
      </c>
      <c r="B127" s="1">
        <v>30.4</v>
      </c>
      <c r="C127" t="s">
        <v>264</v>
      </c>
    </row>
    <row r="128" spans="1:3" x14ac:dyDescent="0.3">
      <c r="A128">
        <v>12</v>
      </c>
      <c r="B128" s="1">
        <v>16.8</v>
      </c>
      <c r="C128" t="s">
        <v>25</v>
      </c>
    </row>
    <row r="129" spans="1:3" x14ac:dyDescent="0.3">
      <c r="A129">
        <v>30</v>
      </c>
      <c r="B129" s="1">
        <v>13.9</v>
      </c>
      <c r="C129" t="s">
        <v>180</v>
      </c>
    </row>
    <row r="130" spans="1:3" x14ac:dyDescent="0.3">
      <c r="A130">
        <v>15</v>
      </c>
      <c r="B130" s="1">
        <v>28.8</v>
      </c>
      <c r="C130" t="s">
        <v>397</v>
      </c>
    </row>
    <row r="131" spans="1:3" x14ac:dyDescent="0.3">
      <c r="A131">
        <v>60</v>
      </c>
      <c r="B131" s="1">
        <v>14.4</v>
      </c>
      <c r="C131" t="s">
        <v>132</v>
      </c>
    </row>
    <row r="132" spans="1:3" x14ac:dyDescent="0.3">
      <c r="A132">
        <v>40</v>
      </c>
      <c r="B132" s="1">
        <v>15.2</v>
      </c>
      <c r="C132" t="s">
        <v>174</v>
      </c>
    </row>
    <row r="133" spans="1:3" x14ac:dyDescent="0.3">
      <c r="A133">
        <v>40</v>
      </c>
      <c r="B133" s="1">
        <v>15.2</v>
      </c>
      <c r="C133" t="s">
        <v>187</v>
      </c>
    </row>
    <row r="134" spans="1:3" x14ac:dyDescent="0.3">
      <c r="A134">
        <v>15</v>
      </c>
      <c r="B134" s="1">
        <v>7.3</v>
      </c>
      <c r="C134" t="s">
        <v>354</v>
      </c>
    </row>
    <row r="135" spans="1:3" x14ac:dyDescent="0.3">
      <c r="A135">
        <v>30</v>
      </c>
      <c r="B135" s="1">
        <v>13.6</v>
      </c>
      <c r="C135" t="s">
        <v>404</v>
      </c>
    </row>
    <row r="136" spans="1:3" x14ac:dyDescent="0.3">
      <c r="A136">
        <v>20</v>
      </c>
      <c r="B136" s="1">
        <v>10</v>
      </c>
      <c r="C136" t="s">
        <v>380</v>
      </c>
    </row>
    <row r="137" spans="1:3" x14ac:dyDescent="0.3">
      <c r="A137">
        <v>10</v>
      </c>
      <c r="B137" s="1">
        <v>14.7</v>
      </c>
      <c r="C137" t="s">
        <v>292</v>
      </c>
    </row>
    <row r="138" spans="1:3" x14ac:dyDescent="0.3">
      <c r="A138">
        <v>20</v>
      </c>
      <c r="B138" s="1">
        <v>30.4</v>
      </c>
      <c r="C138" t="s">
        <v>264</v>
      </c>
    </row>
    <row r="139" spans="1:3" x14ac:dyDescent="0.3">
      <c r="A139">
        <v>40</v>
      </c>
      <c r="B139" s="1">
        <v>31.2</v>
      </c>
      <c r="C139" t="s">
        <v>280</v>
      </c>
    </row>
    <row r="140" spans="1:3" x14ac:dyDescent="0.3">
      <c r="A140">
        <v>28</v>
      </c>
      <c r="B140" s="1">
        <v>36.4</v>
      </c>
      <c r="C140" t="s">
        <v>332</v>
      </c>
    </row>
    <row r="141" spans="1:3" x14ac:dyDescent="0.3">
      <c r="A141">
        <v>12</v>
      </c>
      <c r="B141" s="1">
        <v>36.799999999999997</v>
      </c>
      <c r="C141" t="s">
        <v>306</v>
      </c>
    </row>
    <row r="142" spans="1:3" x14ac:dyDescent="0.3">
      <c r="A142">
        <v>30</v>
      </c>
      <c r="B142" s="1">
        <v>16.8</v>
      </c>
      <c r="C142" t="s">
        <v>79</v>
      </c>
    </row>
    <row r="143" spans="1:3" x14ac:dyDescent="0.3">
      <c r="A143">
        <v>15</v>
      </c>
      <c r="B143" s="1">
        <v>10</v>
      </c>
      <c r="C143" t="s">
        <v>380</v>
      </c>
    </row>
    <row r="144" spans="1:3" x14ac:dyDescent="0.3">
      <c r="A144">
        <v>30</v>
      </c>
      <c r="B144" s="1">
        <v>16</v>
      </c>
      <c r="C144" t="s">
        <v>139</v>
      </c>
    </row>
    <row r="145" spans="1:3" x14ac:dyDescent="0.3">
      <c r="A145">
        <v>10</v>
      </c>
      <c r="B145" s="1">
        <v>44</v>
      </c>
      <c r="C145" t="s">
        <v>193</v>
      </c>
    </row>
    <row r="146" spans="1:3" x14ac:dyDescent="0.3">
      <c r="A146">
        <v>2</v>
      </c>
      <c r="B146" s="1">
        <v>17.2</v>
      </c>
      <c r="C146" t="s">
        <v>318</v>
      </c>
    </row>
    <row r="147" spans="1:3" x14ac:dyDescent="0.3">
      <c r="A147">
        <v>25</v>
      </c>
      <c r="B147" s="1">
        <v>50</v>
      </c>
      <c r="C147" t="s">
        <v>395</v>
      </c>
    </row>
    <row r="148" spans="1:3" x14ac:dyDescent="0.3">
      <c r="A148">
        <v>25</v>
      </c>
      <c r="B148" s="1">
        <v>99</v>
      </c>
      <c r="C148" t="s">
        <v>300</v>
      </c>
    </row>
    <row r="149" spans="1:3" x14ac:dyDescent="0.3">
      <c r="A149">
        <v>30</v>
      </c>
      <c r="B149" s="1">
        <v>14.4</v>
      </c>
      <c r="C149" t="s">
        <v>132</v>
      </c>
    </row>
    <row r="150" spans="1:3" x14ac:dyDescent="0.3">
      <c r="A150">
        <v>10</v>
      </c>
      <c r="B150" s="1">
        <v>20.7</v>
      </c>
      <c r="C150" t="s">
        <v>265</v>
      </c>
    </row>
    <row r="151" spans="1:3" x14ac:dyDescent="0.3">
      <c r="A151">
        <v>10</v>
      </c>
      <c r="B151" s="1">
        <v>26.2</v>
      </c>
      <c r="C151" t="s">
        <v>198</v>
      </c>
    </row>
    <row r="152" spans="1:3" x14ac:dyDescent="0.3">
      <c r="A152">
        <v>5</v>
      </c>
      <c r="B152" s="1">
        <v>5.9</v>
      </c>
      <c r="C152" t="s">
        <v>378</v>
      </c>
    </row>
    <row r="153" spans="1:3" x14ac:dyDescent="0.3">
      <c r="A153">
        <v>10</v>
      </c>
      <c r="B153" s="1">
        <v>39.4</v>
      </c>
      <c r="C153" t="s">
        <v>237</v>
      </c>
    </row>
    <row r="154" spans="1:3" x14ac:dyDescent="0.3">
      <c r="A154">
        <v>1</v>
      </c>
      <c r="B154" s="1">
        <v>28.8</v>
      </c>
      <c r="C154" t="s">
        <v>397</v>
      </c>
    </row>
    <row r="155" spans="1:3" x14ac:dyDescent="0.3">
      <c r="A155">
        <v>5</v>
      </c>
      <c r="B155" s="1">
        <v>12</v>
      </c>
      <c r="C155" t="s">
        <v>244</v>
      </c>
    </row>
    <row r="156" spans="1:3" x14ac:dyDescent="0.3">
      <c r="A156">
        <v>20</v>
      </c>
      <c r="B156" s="1">
        <v>17.600000000000001</v>
      </c>
      <c r="C156" t="s">
        <v>424</v>
      </c>
    </row>
    <row r="157" spans="1:3" x14ac:dyDescent="0.3">
      <c r="A157">
        <v>30</v>
      </c>
      <c r="B157" s="1">
        <v>20</v>
      </c>
      <c r="C157" t="s">
        <v>426</v>
      </c>
    </row>
    <row r="158" spans="1:3" x14ac:dyDescent="0.3">
      <c r="A158">
        <v>2</v>
      </c>
      <c r="B158" s="1">
        <v>11.2</v>
      </c>
      <c r="C158" t="s">
        <v>32</v>
      </c>
    </row>
    <row r="159" spans="1:3" x14ac:dyDescent="0.3">
      <c r="A159">
        <v>20</v>
      </c>
      <c r="B159" s="1">
        <v>36.799999999999997</v>
      </c>
      <c r="C159" t="s">
        <v>306</v>
      </c>
    </row>
    <row r="160" spans="1:3" x14ac:dyDescent="0.3">
      <c r="A160">
        <v>3</v>
      </c>
      <c r="B160" s="1">
        <v>17.2</v>
      </c>
      <c r="C160" t="s">
        <v>318</v>
      </c>
    </row>
    <row r="161" spans="1:3" x14ac:dyDescent="0.3">
      <c r="A161">
        <v>10</v>
      </c>
      <c r="B161" s="1">
        <v>13.9</v>
      </c>
      <c r="C161" t="s">
        <v>180</v>
      </c>
    </row>
    <row r="162" spans="1:3" x14ac:dyDescent="0.3">
      <c r="A162">
        <v>5</v>
      </c>
      <c r="B162" s="1">
        <v>39.4</v>
      </c>
      <c r="C162" t="s">
        <v>237</v>
      </c>
    </row>
    <row r="163" spans="1:3" x14ac:dyDescent="0.3">
      <c r="A163">
        <v>6</v>
      </c>
      <c r="B163" s="1">
        <v>11.2</v>
      </c>
      <c r="C163" t="s">
        <v>32</v>
      </c>
    </row>
    <row r="164" spans="1:3" x14ac:dyDescent="0.3">
      <c r="A164">
        <v>7</v>
      </c>
      <c r="B164" s="1">
        <v>28.8</v>
      </c>
      <c r="C164" t="s">
        <v>397</v>
      </c>
    </row>
    <row r="165" spans="1:3" x14ac:dyDescent="0.3">
      <c r="A165">
        <v>4</v>
      </c>
      <c r="B165" s="1">
        <v>36.4</v>
      </c>
      <c r="C165" t="s">
        <v>332</v>
      </c>
    </row>
    <row r="166" spans="1:3" x14ac:dyDescent="0.3">
      <c r="A166">
        <v>24</v>
      </c>
      <c r="B166" s="1">
        <v>36.799999999999997</v>
      </c>
      <c r="C166" t="s">
        <v>306</v>
      </c>
    </row>
    <row r="167" spans="1:3" x14ac:dyDescent="0.3">
      <c r="A167">
        <v>20</v>
      </c>
      <c r="B167" s="1">
        <v>26.2</v>
      </c>
      <c r="C167" t="s">
        <v>198</v>
      </c>
    </row>
    <row r="168" spans="1:3" x14ac:dyDescent="0.3">
      <c r="A168">
        <v>10</v>
      </c>
      <c r="B168" s="1">
        <v>6.2</v>
      </c>
      <c r="C168" t="s">
        <v>348</v>
      </c>
    </row>
    <row r="169" spans="1:3" x14ac:dyDescent="0.3">
      <c r="A169">
        <v>12</v>
      </c>
      <c r="B169" s="1">
        <v>15.2</v>
      </c>
      <c r="C169" t="s">
        <v>187</v>
      </c>
    </row>
    <row r="170" spans="1:3" x14ac:dyDescent="0.3">
      <c r="A170">
        <v>40</v>
      </c>
      <c r="B170" s="1">
        <v>25.6</v>
      </c>
      <c r="C170" t="s">
        <v>224</v>
      </c>
    </row>
    <row r="171" spans="1:3" x14ac:dyDescent="0.3">
      <c r="A171">
        <v>30</v>
      </c>
      <c r="B171" s="1">
        <v>10.6</v>
      </c>
      <c r="C171" t="s">
        <v>435</v>
      </c>
    </row>
    <row r="172" spans="1:3" x14ac:dyDescent="0.3">
      <c r="A172">
        <v>25</v>
      </c>
      <c r="B172" s="1">
        <v>39.4</v>
      </c>
      <c r="C172" t="s">
        <v>237</v>
      </c>
    </row>
    <row r="173" spans="1:3" x14ac:dyDescent="0.3">
      <c r="A173">
        <v>14</v>
      </c>
      <c r="B173" s="1">
        <v>11.2</v>
      </c>
      <c r="C173" t="s">
        <v>367</v>
      </c>
    </row>
    <row r="174" spans="1:3" x14ac:dyDescent="0.3">
      <c r="A174">
        <v>30</v>
      </c>
      <c r="B174" s="1">
        <v>12</v>
      </c>
      <c r="C174" t="s">
        <v>244</v>
      </c>
    </row>
    <row r="175" spans="1:3" x14ac:dyDescent="0.3">
      <c r="A175">
        <v>70</v>
      </c>
      <c r="B175" s="1">
        <v>39.4</v>
      </c>
      <c r="C175" t="s">
        <v>237</v>
      </c>
    </row>
    <row r="176" spans="1:3" x14ac:dyDescent="0.3">
      <c r="A176">
        <v>20</v>
      </c>
      <c r="B176" s="1">
        <v>14.4</v>
      </c>
      <c r="C176" t="s">
        <v>362</v>
      </c>
    </row>
    <row r="177" spans="1:3" x14ac:dyDescent="0.3">
      <c r="A177">
        <v>20</v>
      </c>
      <c r="B177" s="1">
        <v>7.7</v>
      </c>
      <c r="C177" t="s">
        <v>71</v>
      </c>
    </row>
    <row r="178" spans="1:3" x14ac:dyDescent="0.3">
      <c r="A178">
        <v>6</v>
      </c>
      <c r="B178" s="1">
        <v>14.4</v>
      </c>
      <c r="C178" t="s">
        <v>294</v>
      </c>
    </row>
    <row r="179" spans="1:3" x14ac:dyDescent="0.3">
      <c r="A179">
        <v>8</v>
      </c>
      <c r="B179" s="1">
        <v>31.2</v>
      </c>
      <c r="C179" t="s">
        <v>280</v>
      </c>
    </row>
    <row r="180" spans="1:3" x14ac:dyDescent="0.3">
      <c r="A180">
        <v>14</v>
      </c>
      <c r="B180" s="1">
        <v>36.4</v>
      </c>
      <c r="C180" t="s">
        <v>332</v>
      </c>
    </row>
    <row r="181" spans="1:3" x14ac:dyDescent="0.3">
      <c r="A181">
        <v>30</v>
      </c>
      <c r="B181" s="1">
        <v>14.4</v>
      </c>
      <c r="C181" t="s">
        <v>294</v>
      </c>
    </row>
    <row r="182" spans="1:3" x14ac:dyDescent="0.3">
      <c r="A182">
        <v>30</v>
      </c>
      <c r="B182" s="1">
        <v>17.2</v>
      </c>
      <c r="C182" t="s">
        <v>318</v>
      </c>
    </row>
    <row r="183" spans="1:3" x14ac:dyDescent="0.3">
      <c r="A183">
        <v>10</v>
      </c>
      <c r="B183" s="1">
        <v>14.4</v>
      </c>
      <c r="C183" t="s">
        <v>249</v>
      </c>
    </row>
    <row r="184" spans="1:3" x14ac:dyDescent="0.3">
      <c r="A184">
        <v>20</v>
      </c>
      <c r="B184" s="1">
        <v>5.6</v>
      </c>
      <c r="C184" t="s">
        <v>448</v>
      </c>
    </row>
    <row r="185" spans="1:3" x14ac:dyDescent="0.3">
      <c r="A185">
        <v>5</v>
      </c>
      <c r="B185" s="1">
        <v>12.4</v>
      </c>
      <c r="C185" t="s">
        <v>359</v>
      </c>
    </row>
    <row r="186" spans="1:3" x14ac:dyDescent="0.3">
      <c r="A186">
        <v>4</v>
      </c>
      <c r="B186" s="1">
        <v>11.2</v>
      </c>
      <c r="C186" t="s">
        <v>454</v>
      </c>
    </row>
    <row r="187" spans="1:3" x14ac:dyDescent="0.3">
      <c r="A187">
        <v>4</v>
      </c>
      <c r="B187" s="1">
        <v>14.4</v>
      </c>
      <c r="C187" t="s">
        <v>132</v>
      </c>
    </row>
    <row r="188" spans="1:3" x14ac:dyDescent="0.3">
      <c r="A188">
        <v>21</v>
      </c>
      <c r="B188" s="1">
        <v>13.9</v>
      </c>
      <c r="C188" t="s">
        <v>180</v>
      </c>
    </row>
    <row r="189" spans="1:3" x14ac:dyDescent="0.3">
      <c r="A189">
        <v>70</v>
      </c>
      <c r="B189" s="1">
        <v>14.4</v>
      </c>
      <c r="C189" t="s">
        <v>249</v>
      </c>
    </row>
    <row r="190" spans="1:3" x14ac:dyDescent="0.3">
      <c r="A190">
        <v>30</v>
      </c>
      <c r="B190" s="1">
        <v>9.6</v>
      </c>
      <c r="C190" t="s">
        <v>368</v>
      </c>
    </row>
    <row r="191" spans="1:3" x14ac:dyDescent="0.3">
      <c r="A191">
        <v>40</v>
      </c>
      <c r="B191" s="1">
        <v>44</v>
      </c>
      <c r="C191" t="s">
        <v>193</v>
      </c>
    </row>
    <row r="192" spans="1:3" x14ac:dyDescent="0.3">
      <c r="A192">
        <v>80</v>
      </c>
      <c r="B192" s="1">
        <v>35.1</v>
      </c>
      <c r="C192" t="s">
        <v>340</v>
      </c>
    </row>
    <row r="193" spans="1:3" x14ac:dyDescent="0.3">
      <c r="A193">
        <v>6</v>
      </c>
      <c r="B193" s="1">
        <v>20</v>
      </c>
      <c r="C193" t="s">
        <v>426</v>
      </c>
    </row>
    <row r="194" spans="1:3" x14ac:dyDescent="0.3">
      <c r="A194">
        <v>12</v>
      </c>
      <c r="B194" s="1">
        <v>4.8</v>
      </c>
      <c r="C194" t="s">
        <v>326</v>
      </c>
    </row>
    <row r="195" spans="1:3" x14ac:dyDescent="0.3">
      <c r="A195">
        <v>4</v>
      </c>
      <c r="B195" s="1">
        <v>10</v>
      </c>
      <c r="C195" t="s">
        <v>130</v>
      </c>
    </row>
    <row r="196" spans="1:3" x14ac:dyDescent="0.3">
      <c r="A196">
        <v>40</v>
      </c>
      <c r="B196" s="1">
        <v>27.8</v>
      </c>
      <c r="C196" t="s">
        <v>38</v>
      </c>
    </row>
    <row r="197" spans="1:3" x14ac:dyDescent="0.3">
      <c r="A197">
        <v>24</v>
      </c>
      <c r="B197" s="1">
        <v>17.600000000000001</v>
      </c>
      <c r="C197" t="s">
        <v>424</v>
      </c>
    </row>
    <row r="198" spans="1:3" x14ac:dyDescent="0.3">
      <c r="A198">
        <v>16</v>
      </c>
      <c r="B198" s="1">
        <v>15.6</v>
      </c>
      <c r="C198" t="s">
        <v>97</v>
      </c>
    </row>
    <row r="199" spans="1:3" x14ac:dyDescent="0.3">
      <c r="A199">
        <v>50</v>
      </c>
      <c r="B199" s="1">
        <v>6.2</v>
      </c>
      <c r="C199" t="s">
        <v>348</v>
      </c>
    </row>
    <row r="200" spans="1:3" x14ac:dyDescent="0.3">
      <c r="A200">
        <v>25</v>
      </c>
      <c r="B200" s="1">
        <v>15.2</v>
      </c>
      <c r="C200" t="s">
        <v>174</v>
      </c>
    </row>
    <row r="201" spans="1:3" x14ac:dyDescent="0.3">
      <c r="A201">
        <v>50</v>
      </c>
      <c r="B201" s="1">
        <v>16.8</v>
      </c>
      <c r="C201" t="s">
        <v>25</v>
      </c>
    </row>
    <row r="202" spans="1:3" x14ac:dyDescent="0.3">
      <c r="A202">
        <v>35</v>
      </c>
      <c r="B202" s="1">
        <v>20.7</v>
      </c>
      <c r="C202" t="s">
        <v>265</v>
      </c>
    </row>
    <row r="203" spans="1:3" x14ac:dyDescent="0.3">
      <c r="A203">
        <v>9</v>
      </c>
      <c r="B203" s="1">
        <v>44</v>
      </c>
      <c r="C203" t="s">
        <v>193</v>
      </c>
    </row>
    <row r="204" spans="1:3" x14ac:dyDescent="0.3">
      <c r="A204">
        <v>40</v>
      </c>
      <c r="B204" s="1">
        <v>16.8</v>
      </c>
      <c r="C204" t="s">
        <v>79</v>
      </c>
    </row>
    <row r="205" spans="1:3" x14ac:dyDescent="0.3">
      <c r="A205">
        <v>10</v>
      </c>
      <c r="B205" s="1">
        <v>10</v>
      </c>
      <c r="C205" t="s">
        <v>380</v>
      </c>
    </row>
    <row r="206" spans="1:3" x14ac:dyDescent="0.3">
      <c r="A206">
        <v>10</v>
      </c>
      <c r="B206" s="1">
        <v>7.3</v>
      </c>
      <c r="C206" t="s">
        <v>354</v>
      </c>
    </row>
    <row r="207" spans="1:3" x14ac:dyDescent="0.3">
      <c r="A207">
        <v>8</v>
      </c>
      <c r="B207" s="1">
        <v>20.7</v>
      </c>
      <c r="C207" t="s">
        <v>265</v>
      </c>
    </row>
    <row r="208" spans="1:3" x14ac:dyDescent="0.3">
      <c r="A208">
        <v>20</v>
      </c>
      <c r="B208" s="1">
        <v>210.8</v>
      </c>
      <c r="C208" t="s">
        <v>468</v>
      </c>
    </row>
    <row r="209" spans="1:3" x14ac:dyDescent="0.3">
      <c r="A209">
        <v>12</v>
      </c>
      <c r="B209" s="1">
        <v>30.4</v>
      </c>
      <c r="C209" t="s">
        <v>264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A5FA-1A0F-4B44-9BC6-3C20EB127B4E}">
  <dimension ref="A1:L223"/>
  <sheetViews>
    <sheetView zoomScaleNormal="100" workbookViewId="0">
      <selection activeCell="F9" sqref="F9"/>
    </sheetView>
  </sheetViews>
  <sheetFormatPr defaultRowHeight="14.4" x14ac:dyDescent="0.3"/>
  <cols>
    <col min="1" max="2" width="13" customWidth="1"/>
    <col min="3" max="3" width="5.88671875" customWidth="1"/>
    <col min="5" max="5" width="9.77734375" customWidth="1"/>
    <col min="7" max="8" width="12.88671875" customWidth="1"/>
    <col min="9" max="9" width="5.5546875" customWidth="1"/>
    <col min="10" max="11" width="11" customWidth="1"/>
  </cols>
  <sheetData>
    <row r="1" spans="1:12" x14ac:dyDescent="0.3">
      <c r="A1" s="4" t="s">
        <v>1</v>
      </c>
      <c r="B1" s="5"/>
      <c r="C1" s="14" t="s">
        <v>2</v>
      </c>
      <c r="D1" s="14"/>
      <c r="E1" s="7"/>
      <c r="F1" t="s">
        <v>488</v>
      </c>
      <c r="G1" s="5" t="s">
        <v>1</v>
      </c>
      <c r="H1" s="5"/>
      <c r="I1" s="14" t="s">
        <v>2</v>
      </c>
      <c r="J1" s="14"/>
      <c r="K1" s="7"/>
    </row>
    <row r="2" spans="1:12" x14ac:dyDescent="0.3">
      <c r="A2" t="s">
        <v>5</v>
      </c>
      <c r="B2" t="s">
        <v>482</v>
      </c>
      <c r="C2" t="s">
        <v>8</v>
      </c>
      <c r="D2" s="1" t="s">
        <v>9</v>
      </c>
      <c r="E2" s="1" t="s">
        <v>481</v>
      </c>
      <c r="G2" t="s">
        <v>5</v>
      </c>
      <c r="H2" t="s">
        <v>482</v>
      </c>
      <c r="I2" t="s">
        <v>8</v>
      </c>
      <c r="J2" s="1" t="s">
        <v>9</v>
      </c>
      <c r="K2" s="1" t="s">
        <v>481</v>
      </c>
    </row>
    <row r="3" spans="1:12" x14ac:dyDescent="0.3">
      <c r="A3">
        <v>542378</v>
      </c>
      <c r="B3">
        <v>300</v>
      </c>
      <c r="C3">
        <v>12</v>
      </c>
      <c r="D3" s="1">
        <v>14</v>
      </c>
      <c r="E3" s="8">
        <v>200</v>
      </c>
      <c r="G3" t="str">
        <f>_xlfn.CONCAT(TRIM(A3),",")</f>
        <v>542378,</v>
      </c>
      <c r="H3" t="str">
        <f t="shared" ref="H3:H34" si="0">_xlfn.CONCAT(TRIM(B3),",")</f>
        <v>300,</v>
      </c>
      <c r="I3" t="str">
        <f t="shared" ref="I3:I34" si="1">_xlfn.CONCAT(TRIM(C3),",")</f>
        <v>12,</v>
      </c>
      <c r="J3" s="1" t="str">
        <f>_xlfn.CONCAT("'",TRIM(D3),"',")</f>
        <v>'14',</v>
      </c>
      <c r="K3" s="1" t="str">
        <f>_xlfn.CONCAT(TRIM(E3))</f>
        <v>200</v>
      </c>
      <c r="L3" t="str">
        <f>_xlfn.CONCAT($F$1, G3, H3, I3, J3, K3,");")</f>
        <v>INSERT INTO fp.MHORDERLINEITEMS (OrderNumber, OrderID, Qty, SalePrice, ProductID) VALUES (542378,300,12,'14',200);</v>
      </c>
    </row>
    <row r="4" spans="1:12" x14ac:dyDescent="0.3">
      <c r="A4">
        <v>542378</v>
      </c>
      <c r="B4">
        <v>301</v>
      </c>
      <c r="C4">
        <v>10</v>
      </c>
      <c r="D4" s="1">
        <v>9.8000000000000007</v>
      </c>
      <c r="E4" s="8">
        <v>201</v>
      </c>
      <c r="G4" t="str">
        <f t="shared" ref="G4:G67" si="2">_xlfn.CONCAT(TRIM(A4),",")</f>
        <v>542378,</v>
      </c>
      <c r="H4" t="str">
        <f t="shared" si="0"/>
        <v>301,</v>
      </c>
      <c r="I4" t="str">
        <f t="shared" si="1"/>
        <v>10,</v>
      </c>
      <c r="J4" s="1" t="str">
        <f t="shared" ref="J4:J67" si="3">_xlfn.CONCAT("'",TRIM(D4),"',")</f>
        <v>'9.8',</v>
      </c>
      <c r="K4" s="1" t="str">
        <f t="shared" ref="K4:K67" si="4">_xlfn.CONCAT(TRIM(E4))</f>
        <v>201</v>
      </c>
      <c r="L4" t="str">
        <f t="shared" ref="L4:L67" si="5">_xlfn.CONCAT($F$1, G4, H4, I4, J4, K4,");")</f>
        <v>INSERT INTO fp.MHORDERLINEITEMS (OrderNumber, OrderID, Qty, SalePrice, ProductID) VALUES (542378,301,10,'9.8',201);</v>
      </c>
    </row>
    <row r="5" spans="1:12" x14ac:dyDescent="0.3">
      <c r="A5">
        <v>542378</v>
      </c>
      <c r="B5">
        <v>302</v>
      </c>
      <c r="C5">
        <v>5</v>
      </c>
      <c r="D5" s="1">
        <v>34.799999999999997</v>
      </c>
      <c r="E5" s="8">
        <v>202</v>
      </c>
      <c r="G5" t="str">
        <f t="shared" si="2"/>
        <v>542378,</v>
      </c>
      <c r="H5" t="str">
        <f t="shared" si="0"/>
        <v>302,</v>
      </c>
      <c r="I5" t="str">
        <f t="shared" si="1"/>
        <v>5,</v>
      </c>
      <c r="J5" s="1" t="str">
        <f t="shared" si="3"/>
        <v>'34.8',</v>
      </c>
      <c r="K5" s="1" t="str">
        <f t="shared" si="4"/>
        <v>202</v>
      </c>
      <c r="L5" t="str">
        <f t="shared" si="5"/>
        <v>INSERT INTO fp.MHORDERLINEITEMS (OrderNumber, OrderID, Qty, SalePrice, ProductID) VALUES (542378,302,5,'34.8',202);</v>
      </c>
    </row>
    <row r="6" spans="1:12" x14ac:dyDescent="0.3">
      <c r="A6">
        <v>542379</v>
      </c>
      <c r="B6">
        <v>303</v>
      </c>
      <c r="C6">
        <v>9</v>
      </c>
      <c r="D6" s="1">
        <v>18.600000000000001</v>
      </c>
      <c r="E6" s="8">
        <v>203</v>
      </c>
      <c r="G6" t="str">
        <f t="shared" si="2"/>
        <v>542379,</v>
      </c>
      <c r="H6" t="str">
        <f t="shared" si="0"/>
        <v>303,</v>
      </c>
      <c r="I6" t="str">
        <f t="shared" si="1"/>
        <v>9,</v>
      </c>
      <c r="J6" s="1" t="str">
        <f t="shared" si="3"/>
        <v>'18.6',</v>
      </c>
      <c r="K6" s="1" t="str">
        <f t="shared" si="4"/>
        <v>203</v>
      </c>
      <c r="L6" t="str">
        <f t="shared" si="5"/>
        <v>INSERT INTO fp.MHORDERLINEITEMS (OrderNumber, OrderID, Qty, SalePrice, ProductID) VALUES (542379,303,9,'18.6',203);</v>
      </c>
    </row>
    <row r="7" spans="1:12" x14ac:dyDescent="0.3">
      <c r="A7">
        <v>542379</v>
      </c>
      <c r="B7">
        <v>304</v>
      </c>
      <c r="C7">
        <v>40</v>
      </c>
      <c r="D7" s="1">
        <v>42.4</v>
      </c>
      <c r="E7" s="8">
        <v>204</v>
      </c>
      <c r="G7" t="str">
        <f t="shared" si="2"/>
        <v>542379,</v>
      </c>
      <c r="H7" t="str">
        <f t="shared" si="0"/>
        <v>304,</v>
      </c>
      <c r="I7" t="str">
        <f t="shared" si="1"/>
        <v>40,</v>
      </c>
      <c r="J7" s="1" t="str">
        <f t="shared" si="3"/>
        <v>'42.4',</v>
      </c>
      <c r="K7" s="1" t="str">
        <f t="shared" si="4"/>
        <v>204</v>
      </c>
      <c r="L7" t="str">
        <f t="shared" si="5"/>
        <v>INSERT INTO fp.MHORDERLINEITEMS (OrderNumber, OrderID, Qty, SalePrice, ProductID) VALUES (542379,304,40,'42.4',204);</v>
      </c>
    </row>
    <row r="8" spans="1:12" x14ac:dyDescent="0.3">
      <c r="A8">
        <v>542380</v>
      </c>
      <c r="B8">
        <v>305</v>
      </c>
      <c r="C8">
        <v>10</v>
      </c>
      <c r="D8" s="1">
        <v>7.7</v>
      </c>
      <c r="E8" s="8">
        <v>205</v>
      </c>
      <c r="G8" t="str">
        <f t="shared" si="2"/>
        <v>542380,</v>
      </c>
      <c r="H8" t="str">
        <f t="shared" si="0"/>
        <v>305,</v>
      </c>
      <c r="I8" t="str">
        <f t="shared" si="1"/>
        <v>10,</v>
      </c>
      <c r="J8" s="1" t="str">
        <f t="shared" si="3"/>
        <v>'7.7',</v>
      </c>
      <c r="K8" s="1" t="str">
        <f t="shared" si="4"/>
        <v>205</v>
      </c>
      <c r="L8" t="str">
        <f t="shared" si="5"/>
        <v>INSERT INTO fp.MHORDERLINEITEMS (OrderNumber, OrderID, Qty, SalePrice, ProductID) VALUES (542380,305,10,'7.7',205);</v>
      </c>
    </row>
    <row r="9" spans="1:12" x14ac:dyDescent="0.3">
      <c r="A9">
        <v>542380</v>
      </c>
      <c r="B9">
        <v>306</v>
      </c>
      <c r="C9">
        <v>35</v>
      </c>
      <c r="D9" s="1">
        <v>42.4</v>
      </c>
      <c r="E9" s="8">
        <v>204</v>
      </c>
      <c r="G9" t="str">
        <f t="shared" si="2"/>
        <v>542380,</v>
      </c>
      <c r="H9" t="str">
        <f t="shared" si="0"/>
        <v>306,</v>
      </c>
      <c r="I9" t="str">
        <f t="shared" si="1"/>
        <v>35,</v>
      </c>
      <c r="J9" s="1" t="str">
        <f t="shared" si="3"/>
        <v>'42.4',</v>
      </c>
      <c r="K9" s="1" t="str">
        <f t="shared" si="4"/>
        <v>204</v>
      </c>
      <c r="L9" t="str">
        <f t="shared" si="5"/>
        <v>INSERT INTO fp.MHORDERLINEITEMS (OrderNumber, OrderID, Qty, SalePrice, ProductID) VALUES (542380,306,35,'42.4',204);</v>
      </c>
    </row>
    <row r="10" spans="1:12" x14ac:dyDescent="0.3">
      <c r="A10">
        <v>542380</v>
      </c>
      <c r="B10">
        <v>307</v>
      </c>
      <c r="C10">
        <v>15</v>
      </c>
      <c r="D10" s="1">
        <v>16.8</v>
      </c>
      <c r="E10" s="8">
        <v>206</v>
      </c>
      <c r="G10" t="str">
        <f t="shared" si="2"/>
        <v>542380,</v>
      </c>
      <c r="H10" t="str">
        <f t="shared" si="0"/>
        <v>307,</v>
      </c>
      <c r="I10" t="str">
        <f t="shared" si="1"/>
        <v>15,</v>
      </c>
      <c r="J10" s="1" t="str">
        <f t="shared" si="3"/>
        <v>'16.8',</v>
      </c>
      <c r="K10" s="1" t="str">
        <f t="shared" si="4"/>
        <v>206</v>
      </c>
      <c r="L10" t="str">
        <f t="shared" si="5"/>
        <v>INSERT INTO fp.MHORDERLINEITEMS (OrderNumber, OrderID, Qty, SalePrice, ProductID) VALUES (542380,307,15,'16.8',206);</v>
      </c>
    </row>
    <row r="11" spans="1:12" x14ac:dyDescent="0.3">
      <c r="A11">
        <v>542381</v>
      </c>
      <c r="B11">
        <v>308</v>
      </c>
      <c r="C11">
        <v>6</v>
      </c>
      <c r="D11" s="1">
        <v>16.8</v>
      </c>
      <c r="E11" s="8">
        <v>207</v>
      </c>
      <c r="G11" t="str">
        <f t="shared" si="2"/>
        <v>542381,</v>
      </c>
      <c r="H11" t="str">
        <f t="shared" si="0"/>
        <v>308,</v>
      </c>
      <c r="I11" t="str">
        <f t="shared" si="1"/>
        <v>6,</v>
      </c>
      <c r="J11" s="1" t="str">
        <f t="shared" si="3"/>
        <v>'16.8',</v>
      </c>
      <c r="K11" s="1" t="str">
        <f t="shared" si="4"/>
        <v>207</v>
      </c>
      <c r="L11" t="str">
        <f t="shared" si="5"/>
        <v>INSERT INTO fp.MHORDERLINEITEMS (OrderNumber, OrderID, Qty, SalePrice, ProductID) VALUES (542381,308,6,'16.8',207);</v>
      </c>
    </row>
    <row r="12" spans="1:12" x14ac:dyDescent="0.3">
      <c r="A12">
        <v>542381</v>
      </c>
      <c r="B12">
        <v>309</v>
      </c>
      <c r="C12">
        <v>15</v>
      </c>
      <c r="D12" s="1">
        <v>15.6</v>
      </c>
      <c r="E12" s="8">
        <v>208</v>
      </c>
      <c r="G12" t="str">
        <f t="shared" si="2"/>
        <v>542381,</v>
      </c>
      <c r="H12" t="str">
        <f t="shared" si="0"/>
        <v>309,</v>
      </c>
      <c r="I12" t="str">
        <f t="shared" si="1"/>
        <v>15,</v>
      </c>
      <c r="J12" s="1" t="str">
        <f t="shared" si="3"/>
        <v>'15.6',</v>
      </c>
      <c r="K12" s="1" t="str">
        <f t="shared" si="4"/>
        <v>208</v>
      </c>
      <c r="L12" t="str">
        <f t="shared" si="5"/>
        <v>INSERT INTO fp.MHORDERLINEITEMS (OrderNumber, OrderID, Qty, SalePrice, ProductID) VALUES (542381,309,15,'15.6',208);</v>
      </c>
    </row>
    <row r="13" spans="1:12" x14ac:dyDescent="0.3">
      <c r="A13">
        <v>542381</v>
      </c>
      <c r="B13">
        <v>310</v>
      </c>
      <c r="C13">
        <v>20</v>
      </c>
      <c r="D13" s="1">
        <v>16.8</v>
      </c>
      <c r="E13" s="8">
        <v>206</v>
      </c>
      <c r="G13" t="str">
        <f t="shared" si="2"/>
        <v>542381,</v>
      </c>
      <c r="H13" t="str">
        <f t="shared" si="0"/>
        <v>310,</v>
      </c>
      <c r="I13" t="str">
        <f t="shared" si="1"/>
        <v>20,</v>
      </c>
      <c r="J13" s="1" t="str">
        <f t="shared" si="3"/>
        <v>'16.8',</v>
      </c>
      <c r="K13" s="1" t="str">
        <f t="shared" si="4"/>
        <v>206</v>
      </c>
      <c r="L13" t="str">
        <f t="shared" si="5"/>
        <v>INSERT INTO fp.MHORDERLINEITEMS (OrderNumber, OrderID, Qty, SalePrice, ProductID) VALUES (542381,310,20,'16.8',206);</v>
      </c>
    </row>
    <row r="14" spans="1:12" x14ac:dyDescent="0.3">
      <c r="A14">
        <v>542382</v>
      </c>
      <c r="B14">
        <v>311</v>
      </c>
      <c r="C14">
        <v>40</v>
      </c>
      <c r="D14" s="1">
        <v>64.8</v>
      </c>
      <c r="E14" s="8">
        <v>209</v>
      </c>
      <c r="G14" t="str">
        <f t="shared" si="2"/>
        <v>542382,</v>
      </c>
      <c r="H14" t="str">
        <f t="shared" si="0"/>
        <v>311,</v>
      </c>
      <c r="I14" t="str">
        <f t="shared" si="1"/>
        <v>40,</v>
      </c>
      <c r="J14" s="1" t="str">
        <f t="shared" si="3"/>
        <v>'64.8',</v>
      </c>
      <c r="K14" s="1" t="str">
        <f t="shared" si="4"/>
        <v>209</v>
      </c>
      <c r="L14" t="str">
        <f t="shared" si="5"/>
        <v>INSERT INTO fp.MHORDERLINEITEMS (OrderNumber, OrderID, Qty, SalePrice, ProductID) VALUES (542382,311,40,'64.8',209);</v>
      </c>
    </row>
    <row r="15" spans="1:12" x14ac:dyDescent="0.3">
      <c r="A15">
        <v>542382</v>
      </c>
      <c r="B15">
        <v>312</v>
      </c>
      <c r="C15">
        <v>25</v>
      </c>
      <c r="D15" s="1">
        <v>2</v>
      </c>
      <c r="E15" s="8">
        <v>210</v>
      </c>
      <c r="G15" t="str">
        <f t="shared" si="2"/>
        <v>542382,</v>
      </c>
      <c r="H15" t="str">
        <f t="shared" si="0"/>
        <v>312,</v>
      </c>
      <c r="I15" t="str">
        <f t="shared" si="1"/>
        <v>25,</v>
      </c>
      <c r="J15" s="1" t="str">
        <f t="shared" si="3"/>
        <v>'2',</v>
      </c>
      <c r="K15" s="1" t="str">
        <f t="shared" si="4"/>
        <v>210</v>
      </c>
      <c r="L15" t="str">
        <f t="shared" si="5"/>
        <v>INSERT INTO fp.MHORDERLINEITEMS (OrderNumber, OrderID, Qty, SalePrice, ProductID) VALUES (542382,312,25,'2',210);</v>
      </c>
    </row>
    <row r="16" spans="1:12" x14ac:dyDescent="0.3">
      <c r="A16">
        <v>542382</v>
      </c>
      <c r="B16">
        <v>313</v>
      </c>
      <c r="C16">
        <v>40</v>
      </c>
      <c r="D16" s="1">
        <v>27.2</v>
      </c>
      <c r="E16" s="8">
        <v>211</v>
      </c>
      <c r="G16" t="str">
        <f t="shared" si="2"/>
        <v>542382,</v>
      </c>
      <c r="H16" t="str">
        <f t="shared" si="0"/>
        <v>313,</v>
      </c>
      <c r="I16" t="str">
        <f t="shared" si="1"/>
        <v>40,</v>
      </c>
      <c r="J16" s="1" t="str">
        <f t="shared" si="3"/>
        <v>'27.2',</v>
      </c>
      <c r="K16" s="1" t="str">
        <f t="shared" si="4"/>
        <v>211</v>
      </c>
      <c r="L16" t="str">
        <f t="shared" si="5"/>
        <v>INSERT INTO fp.MHORDERLINEITEMS (OrderNumber, OrderID, Qty, SalePrice, ProductID) VALUES (542382,313,40,'27.2',211);</v>
      </c>
    </row>
    <row r="17" spans="1:12" x14ac:dyDescent="0.3">
      <c r="A17">
        <v>542383</v>
      </c>
      <c r="B17">
        <v>314</v>
      </c>
      <c r="C17">
        <v>20</v>
      </c>
      <c r="D17" s="1">
        <v>10</v>
      </c>
      <c r="E17" s="8">
        <v>212</v>
      </c>
      <c r="G17" t="str">
        <f t="shared" si="2"/>
        <v>542383,</v>
      </c>
      <c r="H17" t="str">
        <f t="shared" si="0"/>
        <v>314,</v>
      </c>
      <c r="I17" t="str">
        <f t="shared" si="1"/>
        <v>20,</v>
      </c>
      <c r="J17" s="1" t="str">
        <f t="shared" si="3"/>
        <v>'10',</v>
      </c>
      <c r="K17" s="1" t="str">
        <f t="shared" si="4"/>
        <v>212</v>
      </c>
      <c r="L17" t="str">
        <f t="shared" si="5"/>
        <v>INSERT INTO fp.MHORDERLINEITEMS (OrderNumber, OrderID, Qty, SalePrice, ProductID) VALUES (542383,314,20,'10',212);</v>
      </c>
    </row>
    <row r="18" spans="1:12" x14ac:dyDescent="0.3">
      <c r="A18">
        <v>542383</v>
      </c>
      <c r="B18">
        <v>315</v>
      </c>
      <c r="C18">
        <v>42</v>
      </c>
      <c r="D18" s="1">
        <v>14.4</v>
      </c>
      <c r="E18" s="8">
        <v>213</v>
      </c>
      <c r="G18" t="str">
        <f t="shared" si="2"/>
        <v>542383,</v>
      </c>
      <c r="H18" t="str">
        <f t="shared" si="0"/>
        <v>315,</v>
      </c>
      <c r="I18" t="str">
        <f t="shared" si="1"/>
        <v>42,</v>
      </c>
      <c r="J18" s="1" t="str">
        <f t="shared" si="3"/>
        <v>'14.4',</v>
      </c>
      <c r="K18" s="1" t="str">
        <f t="shared" si="4"/>
        <v>213</v>
      </c>
      <c r="L18" t="str">
        <f t="shared" si="5"/>
        <v>INSERT INTO fp.MHORDERLINEITEMS (OrderNumber, OrderID, Qty, SalePrice, ProductID) VALUES (542383,315,42,'14.4',213);</v>
      </c>
    </row>
    <row r="19" spans="1:12" x14ac:dyDescent="0.3">
      <c r="A19">
        <v>542383</v>
      </c>
      <c r="B19">
        <v>316</v>
      </c>
      <c r="C19">
        <v>40</v>
      </c>
      <c r="D19" s="1">
        <v>16</v>
      </c>
      <c r="E19" s="8">
        <v>214</v>
      </c>
      <c r="G19" t="str">
        <f t="shared" si="2"/>
        <v>542383,</v>
      </c>
      <c r="H19" t="str">
        <f t="shared" si="0"/>
        <v>316,</v>
      </c>
      <c r="I19" t="str">
        <f t="shared" si="1"/>
        <v>40,</v>
      </c>
      <c r="J19" s="1" t="str">
        <f t="shared" si="3"/>
        <v>'16',</v>
      </c>
      <c r="K19" s="1" t="str">
        <f t="shared" si="4"/>
        <v>214</v>
      </c>
      <c r="L19" t="str">
        <f t="shared" si="5"/>
        <v>INSERT INTO fp.MHORDERLINEITEMS (OrderNumber, OrderID, Qty, SalePrice, ProductID) VALUES (542383,316,40,'16',214);</v>
      </c>
    </row>
    <row r="20" spans="1:12" x14ac:dyDescent="0.3">
      <c r="A20">
        <v>542384</v>
      </c>
      <c r="B20">
        <v>317</v>
      </c>
      <c r="C20">
        <v>15</v>
      </c>
      <c r="D20" s="1">
        <v>3.6</v>
      </c>
      <c r="E20" s="8">
        <v>215</v>
      </c>
      <c r="G20" t="str">
        <f t="shared" si="2"/>
        <v>542384,</v>
      </c>
      <c r="H20" t="str">
        <f t="shared" si="0"/>
        <v>317,</v>
      </c>
      <c r="I20" t="str">
        <f t="shared" si="1"/>
        <v>15,</v>
      </c>
      <c r="J20" s="1" t="str">
        <f t="shared" si="3"/>
        <v>'3.6',</v>
      </c>
      <c r="K20" s="1" t="str">
        <f t="shared" si="4"/>
        <v>215</v>
      </c>
      <c r="L20" t="str">
        <f t="shared" si="5"/>
        <v>INSERT INTO fp.MHORDERLINEITEMS (OrderNumber, OrderID, Qty, SalePrice, ProductID) VALUES (542384,317,15,'3.6',215);</v>
      </c>
    </row>
    <row r="21" spans="1:12" x14ac:dyDescent="0.3">
      <c r="A21">
        <v>542384</v>
      </c>
      <c r="B21">
        <v>318</v>
      </c>
      <c r="C21">
        <v>21</v>
      </c>
      <c r="D21" s="1">
        <v>19.2</v>
      </c>
      <c r="E21" s="8">
        <v>216</v>
      </c>
      <c r="G21" t="str">
        <f t="shared" si="2"/>
        <v>542384,</v>
      </c>
      <c r="H21" t="str">
        <f t="shared" si="0"/>
        <v>318,</v>
      </c>
      <c r="I21" t="str">
        <f t="shared" si="1"/>
        <v>21,</v>
      </c>
      <c r="J21" s="1" t="str">
        <f t="shared" si="3"/>
        <v>'19.2',</v>
      </c>
      <c r="K21" s="1" t="str">
        <f t="shared" si="4"/>
        <v>216</v>
      </c>
      <c r="L21" t="str">
        <f t="shared" si="5"/>
        <v>INSERT INTO fp.MHORDERLINEITEMS (OrderNumber, OrderID, Qty, SalePrice, ProductID) VALUES (542384,318,21,'19.2',216);</v>
      </c>
    </row>
    <row r="22" spans="1:12" x14ac:dyDescent="0.3">
      <c r="A22">
        <v>542384</v>
      </c>
      <c r="B22">
        <v>319</v>
      </c>
      <c r="C22">
        <v>21</v>
      </c>
      <c r="D22" s="1">
        <v>8</v>
      </c>
      <c r="E22" s="8">
        <v>217</v>
      </c>
      <c r="G22" t="str">
        <f t="shared" si="2"/>
        <v>542384,</v>
      </c>
      <c r="H22" t="str">
        <f t="shared" si="0"/>
        <v>319,</v>
      </c>
      <c r="I22" t="str">
        <f t="shared" si="1"/>
        <v>21,</v>
      </c>
      <c r="J22" s="1" t="str">
        <f t="shared" si="3"/>
        <v>'8',</v>
      </c>
      <c r="K22" s="1" t="str">
        <f t="shared" si="4"/>
        <v>217</v>
      </c>
      <c r="L22" t="str">
        <f t="shared" si="5"/>
        <v>INSERT INTO fp.MHORDERLINEITEMS (OrderNumber, OrderID, Qty, SalePrice, ProductID) VALUES (542384,319,21,'8',217);</v>
      </c>
    </row>
    <row r="23" spans="1:12" x14ac:dyDescent="0.3">
      <c r="A23">
        <v>542385</v>
      </c>
      <c r="B23">
        <v>320</v>
      </c>
      <c r="C23">
        <v>20</v>
      </c>
      <c r="D23" s="1">
        <v>15.2</v>
      </c>
      <c r="E23" s="8">
        <v>218</v>
      </c>
      <c r="G23" t="str">
        <f t="shared" si="2"/>
        <v>542385,</v>
      </c>
      <c r="H23" t="str">
        <f t="shared" si="0"/>
        <v>320,</v>
      </c>
      <c r="I23" t="str">
        <f t="shared" si="1"/>
        <v>20,</v>
      </c>
      <c r="J23" s="1" t="str">
        <f t="shared" si="3"/>
        <v>'15.2',</v>
      </c>
      <c r="K23" s="1" t="str">
        <f t="shared" si="4"/>
        <v>218</v>
      </c>
      <c r="L23" t="str">
        <f t="shared" si="5"/>
        <v>INSERT INTO fp.MHORDERLINEITEMS (OrderNumber, OrderID, Qty, SalePrice, ProductID) VALUES (542385,320,20,'15.2',218);</v>
      </c>
    </row>
    <row r="24" spans="1:12" x14ac:dyDescent="0.3">
      <c r="A24">
        <v>542385</v>
      </c>
      <c r="B24">
        <v>321</v>
      </c>
      <c r="C24">
        <v>35</v>
      </c>
      <c r="D24" s="1">
        <v>13.9</v>
      </c>
      <c r="E24" s="8">
        <v>219</v>
      </c>
      <c r="G24" t="str">
        <f t="shared" si="2"/>
        <v>542385,</v>
      </c>
      <c r="H24" t="str">
        <f t="shared" si="0"/>
        <v>321,</v>
      </c>
      <c r="I24" t="str">
        <f t="shared" si="1"/>
        <v>35,</v>
      </c>
      <c r="J24" s="1" t="str">
        <f t="shared" si="3"/>
        <v>'13.9',</v>
      </c>
      <c r="K24" s="1" t="str">
        <f t="shared" si="4"/>
        <v>219</v>
      </c>
      <c r="L24" t="str">
        <f t="shared" si="5"/>
        <v>INSERT INTO fp.MHORDERLINEITEMS (OrderNumber, OrderID, Qty, SalePrice, ProductID) VALUES (542385,321,35,'13.9',219);</v>
      </c>
    </row>
    <row r="25" spans="1:12" x14ac:dyDescent="0.3">
      <c r="A25">
        <v>542385</v>
      </c>
      <c r="B25">
        <v>322</v>
      </c>
      <c r="C25">
        <v>25</v>
      </c>
      <c r="D25" s="1">
        <v>15.2</v>
      </c>
      <c r="E25" s="8">
        <v>220</v>
      </c>
      <c r="G25" t="str">
        <f t="shared" si="2"/>
        <v>542385,</v>
      </c>
      <c r="H25" t="str">
        <f t="shared" si="0"/>
        <v>322,</v>
      </c>
      <c r="I25" t="str">
        <f t="shared" si="1"/>
        <v>25,</v>
      </c>
      <c r="J25" s="1" t="str">
        <f t="shared" si="3"/>
        <v>'15.2',</v>
      </c>
      <c r="K25" s="1" t="str">
        <f t="shared" si="4"/>
        <v>220</v>
      </c>
      <c r="L25" t="str">
        <f t="shared" si="5"/>
        <v>INSERT INTO fp.MHORDERLINEITEMS (OrderNumber, OrderID, Qty, SalePrice, ProductID) VALUES (542385,322,25,'15.2',220);</v>
      </c>
    </row>
    <row r="26" spans="1:12" x14ac:dyDescent="0.3">
      <c r="A26">
        <v>542385</v>
      </c>
      <c r="B26">
        <v>323</v>
      </c>
      <c r="C26">
        <v>30</v>
      </c>
      <c r="D26" s="1">
        <v>44</v>
      </c>
      <c r="E26" s="8">
        <v>221</v>
      </c>
      <c r="G26" t="str">
        <f t="shared" si="2"/>
        <v>542385,</v>
      </c>
      <c r="H26" t="str">
        <f t="shared" si="0"/>
        <v>323,</v>
      </c>
      <c r="I26" t="str">
        <f t="shared" si="1"/>
        <v>30,</v>
      </c>
      <c r="J26" s="1" t="str">
        <f t="shared" si="3"/>
        <v>'44',</v>
      </c>
      <c r="K26" s="1" t="str">
        <f t="shared" si="4"/>
        <v>221</v>
      </c>
      <c r="L26" t="str">
        <f t="shared" si="5"/>
        <v>INSERT INTO fp.MHORDERLINEITEMS (OrderNumber, OrderID, Qty, SalePrice, ProductID) VALUES (542385,323,30,'44',221);</v>
      </c>
    </row>
    <row r="27" spans="1:12" x14ac:dyDescent="0.3">
      <c r="A27">
        <v>542386</v>
      </c>
      <c r="B27">
        <v>324</v>
      </c>
      <c r="C27">
        <v>15</v>
      </c>
      <c r="D27" s="1">
        <v>26.2</v>
      </c>
      <c r="E27" s="8">
        <v>222</v>
      </c>
      <c r="G27" t="str">
        <f t="shared" si="2"/>
        <v>542386,</v>
      </c>
      <c r="H27" t="str">
        <f t="shared" si="0"/>
        <v>324,</v>
      </c>
      <c r="I27" t="str">
        <f t="shared" si="1"/>
        <v>15,</v>
      </c>
      <c r="J27" s="1" t="str">
        <f t="shared" si="3"/>
        <v>'26.2',</v>
      </c>
      <c r="K27" s="1" t="str">
        <f t="shared" si="4"/>
        <v>222</v>
      </c>
      <c r="L27" t="str">
        <f t="shared" si="5"/>
        <v>INSERT INTO fp.MHORDERLINEITEMS (OrderNumber, OrderID, Qty, SalePrice, ProductID) VALUES (542386,324,15,'26.2',222);</v>
      </c>
    </row>
    <row r="28" spans="1:12" x14ac:dyDescent="0.3">
      <c r="A28">
        <v>542386</v>
      </c>
      <c r="B28">
        <v>325</v>
      </c>
      <c r="C28">
        <v>12</v>
      </c>
      <c r="D28" s="1">
        <v>10.4</v>
      </c>
      <c r="E28" s="8">
        <v>223</v>
      </c>
      <c r="G28" t="str">
        <f t="shared" si="2"/>
        <v>542386,</v>
      </c>
      <c r="H28" t="str">
        <f t="shared" si="0"/>
        <v>325,</v>
      </c>
      <c r="I28" t="str">
        <f t="shared" si="1"/>
        <v>12,</v>
      </c>
      <c r="J28" s="1" t="str">
        <f t="shared" si="3"/>
        <v>'10.4',</v>
      </c>
      <c r="K28" s="1" t="str">
        <f t="shared" si="4"/>
        <v>223</v>
      </c>
      <c r="L28" t="str">
        <f t="shared" si="5"/>
        <v>INSERT INTO fp.MHORDERLINEITEMS (OrderNumber, OrderID, Qty, SalePrice, ProductID) VALUES (542386,325,12,'10.4',223);</v>
      </c>
    </row>
    <row r="29" spans="1:12" x14ac:dyDescent="0.3">
      <c r="A29">
        <v>542387</v>
      </c>
      <c r="B29">
        <v>326</v>
      </c>
      <c r="C29">
        <v>25</v>
      </c>
      <c r="D29" s="1">
        <v>35.1</v>
      </c>
      <c r="E29" s="8">
        <v>224</v>
      </c>
      <c r="G29" t="str">
        <f t="shared" si="2"/>
        <v>542387,</v>
      </c>
      <c r="H29" t="str">
        <f t="shared" si="0"/>
        <v>326,</v>
      </c>
      <c r="I29" t="str">
        <f t="shared" si="1"/>
        <v>25,</v>
      </c>
      <c r="J29" s="1" t="str">
        <f t="shared" si="3"/>
        <v>'35.1',</v>
      </c>
      <c r="K29" s="1" t="str">
        <f t="shared" si="4"/>
        <v>224</v>
      </c>
      <c r="L29" t="str">
        <f t="shared" si="5"/>
        <v>INSERT INTO fp.MHORDERLINEITEMS (OrderNumber, OrderID, Qty, SalePrice, ProductID) VALUES (542387,326,25,'35.1',224);</v>
      </c>
    </row>
    <row r="30" spans="1:12" x14ac:dyDescent="0.3">
      <c r="A30">
        <v>542387</v>
      </c>
      <c r="B30">
        <v>327</v>
      </c>
      <c r="C30">
        <v>6</v>
      </c>
      <c r="D30" s="1">
        <v>14.4</v>
      </c>
      <c r="E30" s="8">
        <v>213</v>
      </c>
      <c r="G30" t="str">
        <f t="shared" si="2"/>
        <v>542387,</v>
      </c>
      <c r="H30" t="str">
        <f t="shared" si="0"/>
        <v>327,</v>
      </c>
      <c r="I30" t="str">
        <f t="shared" si="1"/>
        <v>6,</v>
      </c>
      <c r="J30" s="1" t="str">
        <f t="shared" si="3"/>
        <v>'14.4',</v>
      </c>
      <c r="K30" s="1" t="str">
        <f t="shared" si="4"/>
        <v>213</v>
      </c>
      <c r="L30" t="str">
        <f t="shared" si="5"/>
        <v>INSERT INTO fp.MHORDERLINEITEMS (OrderNumber, OrderID, Qty, SalePrice, ProductID) VALUES (542387,327,6,'14.4',213);</v>
      </c>
    </row>
    <row r="31" spans="1:12" x14ac:dyDescent="0.3">
      <c r="A31">
        <v>542387</v>
      </c>
      <c r="B31">
        <v>328</v>
      </c>
      <c r="C31">
        <v>15</v>
      </c>
      <c r="D31" s="1">
        <v>10.4</v>
      </c>
      <c r="E31" s="8">
        <v>223</v>
      </c>
      <c r="G31" t="str">
        <f t="shared" si="2"/>
        <v>542387,</v>
      </c>
      <c r="H31" t="str">
        <f t="shared" si="0"/>
        <v>328,</v>
      </c>
      <c r="I31" t="str">
        <f t="shared" si="1"/>
        <v>15,</v>
      </c>
      <c r="J31" s="1" t="str">
        <f t="shared" si="3"/>
        <v>'10.4',</v>
      </c>
      <c r="K31" s="1" t="str">
        <f t="shared" si="4"/>
        <v>223</v>
      </c>
      <c r="L31" t="str">
        <f t="shared" si="5"/>
        <v>INSERT INTO fp.MHORDERLINEITEMS (OrderNumber, OrderID, Qty, SalePrice, ProductID) VALUES (542387,328,15,'10.4',223);</v>
      </c>
    </row>
    <row r="32" spans="1:12" x14ac:dyDescent="0.3">
      <c r="A32">
        <v>542388</v>
      </c>
      <c r="B32">
        <v>329</v>
      </c>
      <c r="C32">
        <v>50</v>
      </c>
      <c r="D32" s="1">
        <v>15.2</v>
      </c>
      <c r="E32" s="8">
        <v>218</v>
      </c>
      <c r="G32" t="str">
        <f t="shared" si="2"/>
        <v>542388,</v>
      </c>
      <c r="H32" t="str">
        <f t="shared" si="0"/>
        <v>329,</v>
      </c>
      <c r="I32" t="str">
        <f t="shared" si="1"/>
        <v>50,</v>
      </c>
      <c r="J32" s="1" t="str">
        <f t="shared" si="3"/>
        <v>'15.2',</v>
      </c>
      <c r="K32" s="1" t="str">
        <f t="shared" si="4"/>
        <v>218</v>
      </c>
      <c r="L32" t="str">
        <f t="shared" si="5"/>
        <v>INSERT INTO fp.MHORDERLINEITEMS (OrderNumber, OrderID, Qty, SalePrice, ProductID) VALUES (542388,329,50,'15.2',218);</v>
      </c>
    </row>
    <row r="33" spans="1:12" x14ac:dyDescent="0.3">
      <c r="A33">
        <v>542388</v>
      </c>
      <c r="B33">
        <v>330</v>
      </c>
      <c r="C33">
        <v>65</v>
      </c>
      <c r="D33" s="1">
        <v>17</v>
      </c>
      <c r="E33" s="8">
        <v>225</v>
      </c>
      <c r="G33" t="str">
        <f t="shared" si="2"/>
        <v>542388,</v>
      </c>
      <c r="H33" t="str">
        <f t="shared" si="0"/>
        <v>330,</v>
      </c>
      <c r="I33" t="str">
        <f t="shared" si="1"/>
        <v>65,</v>
      </c>
      <c r="J33" s="1" t="str">
        <f t="shared" si="3"/>
        <v>'17',</v>
      </c>
      <c r="K33" s="1" t="str">
        <f t="shared" si="4"/>
        <v>225</v>
      </c>
      <c r="L33" t="str">
        <f t="shared" si="5"/>
        <v>INSERT INTO fp.MHORDERLINEITEMS (OrderNumber, OrderID, Qty, SalePrice, ProductID) VALUES (542388,330,65,'17',225);</v>
      </c>
    </row>
    <row r="34" spans="1:12" x14ac:dyDescent="0.3">
      <c r="A34">
        <v>542388</v>
      </c>
      <c r="B34">
        <v>331</v>
      </c>
      <c r="C34">
        <v>6</v>
      </c>
      <c r="D34" s="1">
        <v>25.6</v>
      </c>
      <c r="E34" s="8">
        <v>226</v>
      </c>
      <c r="G34" t="str">
        <f t="shared" si="2"/>
        <v>542388,</v>
      </c>
      <c r="H34" t="str">
        <f t="shared" si="0"/>
        <v>331,</v>
      </c>
      <c r="I34" t="str">
        <f t="shared" si="1"/>
        <v>6,</v>
      </c>
      <c r="J34" s="1" t="str">
        <f t="shared" si="3"/>
        <v>'25.6',</v>
      </c>
      <c r="K34" s="1" t="str">
        <f t="shared" si="4"/>
        <v>226</v>
      </c>
      <c r="L34" t="str">
        <f t="shared" si="5"/>
        <v>INSERT INTO fp.MHORDERLINEITEMS (OrderNumber, OrderID, Qty, SalePrice, ProductID) VALUES (542388,331,6,'25.6',226);</v>
      </c>
    </row>
    <row r="35" spans="1:12" x14ac:dyDescent="0.3">
      <c r="A35">
        <v>542389</v>
      </c>
      <c r="B35">
        <v>332</v>
      </c>
      <c r="C35">
        <v>10</v>
      </c>
      <c r="D35" s="1">
        <v>8</v>
      </c>
      <c r="E35" s="8">
        <v>227</v>
      </c>
      <c r="G35" t="str">
        <f t="shared" si="2"/>
        <v>542389,</v>
      </c>
      <c r="H35" t="str">
        <f t="shared" ref="H35:H66" si="6">_xlfn.CONCAT(TRIM(B35),",")</f>
        <v>332,</v>
      </c>
      <c r="I35" t="str">
        <f t="shared" ref="I35:I66" si="7">_xlfn.CONCAT(TRIM(C35),",")</f>
        <v>10,</v>
      </c>
      <c r="J35" s="1" t="str">
        <f t="shared" si="3"/>
        <v>'8',</v>
      </c>
      <c r="K35" s="1" t="str">
        <f t="shared" si="4"/>
        <v>227</v>
      </c>
      <c r="L35" t="str">
        <f t="shared" si="5"/>
        <v>INSERT INTO fp.MHORDERLINEITEMS (OrderNumber, OrderID, Qty, SalePrice, ProductID) VALUES (542389,332,10,'8',227);</v>
      </c>
    </row>
    <row r="36" spans="1:12" x14ac:dyDescent="0.3">
      <c r="A36">
        <v>542389</v>
      </c>
      <c r="B36">
        <v>333</v>
      </c>
      <c r="C36">
        <v>1</v>
      </c>
      <c r="D36" s="1">
        <v>20.8</v>
      </c>
      <c r="E36" s="8">
        <v>228</v>
      </c>
      <c r="G36" t="str">
        <f t="shared" si="2"/>
        <v>542389,</v>
      </c>
      <c r="H36" t="str">
        <f t="shared" si="6"/>
        <v>333,</v>
      </c>
      <c r="I36" t="str">
        <f t="shared" si="7"/>
        <v>1,</v>
      </c>
      <c r="J36" s="1" t="str">
        <f t="shared" si="3"/>
        <v>'20.8',</v>
      </c>
      <c r="K36" s="1" t="str">
        <f t="shared" si="4"/>
        <v>228</v>
      </c>
      <c r="L36" t="str">
        <f t="shared" si="5"/>
        <v>INSERT INTO fp.MHORDERLINEITEMS (OrderNumber, OrderID, Qty, SalePrice, ProductID) VALUES (542389,333,1,'20.8',228);</v>
      </c>
    </row>
    <row r="37" spans="1:12" x14ac:dyDescent="0.3">
      <c r="A37">
        <v>542390</v>
      </c>
      <c r="B37">
        <v>334</v>
      </c>
      <c r="C37">
        <v>16</v>
      </c>
      <c r="D37" s="1">
        <v>7.7</v>
      </c>
      <c r="E37" s="8">
        <v>205</v>
      </c>
      <c r="G37" t="str">
        <f t="shared" si="2"/>
        <v>542390,</v>
      </c>
      <c r="H37" t="str">
        <f t="shared" si="6"/>
        <v>334,</v>
      </c>
      <c r="I37" t="str">
        <f t="shared" si="7"/>
        <v>16,</v>
      </c>
      <c r="J37" s="1" t="str">
        <f t="shared" si="3"/>
        <v>'7.7',</v>
      </c>
      <c r="K37" s="1" t="str">
        <f t="shared" si="4"/>
        <v>205</v>
      </c>
      <c r="L37" t="str">
        <f t="shared" si="5"/>
        <v>INSERT INTO fp.MHORDERLINEITEMS (OrderNumber, OrderID, Qty, SalePrice, ProductID) VALUES (542390,334,16,'7.7',205);</v>
      </c>
    </row>
    <row r="38" spans="1:12" x14ac:dyDescent="0.3">
      <c r="A38">
        <v>542390</v>
      </c>
      <c r="B38">
        <v>335</v>
      </c>
      <c r="C38">
        <v>50</v>
      </c>
      <c r="D38" s="1">
        <v>15.6</v>
      </c>
      <c r="E38" s="8">
        <v>208</v>
      </c>
      <c r="G38" t="str">
        <f t="shared" si="2"/>
        <v>542390,</v>
      </c>
      <c r="H38" t="str">
        <f t="shared" si="6"/>
        <v>335,</v>
      </c>
      <c r="I38" t="str">
        <f t="shared" si="7"/>
        <v>50,</v>
      </c>
      <c r="J38" s="1" t="str">
        <f t="shared" si="3"/>
        <v>'15.6',</v>
      </c>
      <c r="K38" s="1" t="str">
        <f t="shared" si="4"/>
        <v>208</v>
      </c>
      <c r="L38" t="str">
        <f t="shared" si="5"/>
        <v>INSERT INTO fp.MHORDERLINEITEMS (OrderNumber, OrderID, Qty, SalePrice, ProductID) VALUES (542390,335,50,'15.6',208);</v>
      </c>
    </row>
    <row r="39" spans="1:12" x14ac:dyDescent="0.3">
      <c r="A39">
        <v>542390</v>
      </c>
      <c r="B39">
        <v>336</v>
      </c>
      <c r="C39">
        <v>15</v>
      </c>
      <c r="D39" s="1">
        <v>39.4</v>
      </c>
      <c r="E39" s="8">
        <v>229</v>
      </c>
      <c r="G39" t="str">
        <f t="shared" si="2"/>
        <v>542390,</v>
      </c>
      <c r="H39" t="str">
        <f t="shared" si="6"/>
        <v>336,</v>
      </c>
      <c r="I39" t="str">
        <f t="shared" si="7"/>
        <v>15,</v>
      </c>
      <c r="J39" s="1" t="str">
        <f t="shared" si="3"/>
        <v>'39.4',</v>
      </c>
      <c r="K39" s="1" t="str">
        <f t="shared" si="4"/>
        <v>229</v>
      </c>
      <c r="L39" t="str">
        <f t="shared" si="5"/>
        <v>INSERT INTO fp.MHORDERLINEITEMS (OrderNumber, OrderID, Qty, SalePrice, ProductID) VALUES (542390,336,15,'39.4',229);</v>
      </c>
    </row>
    <row r="40" spans="1:12" x14ac:dyDescent="0.3">
      <c r="A40">
        <v>542390</v>
      </c>
      <c r="B40">
        <v>337</v>
      </c>
      <c r="C40">
        <v>21</v>
      </c>
      <c r="D40" s="1">
        <v>12</v>
      </c>
      <c r="E40" s="8">
        <v>230</v>
      </c>
      <c r="G40" t="str">
        <f t="shared" si="2"/>
        <v>542390,</v>
      </c>
      <c r="H40" t="str">
        <f t="shared" si="6"/>
        <v>337,</v>
      </c>
      <c r="I40" t="str">
        <f t="shared" si="7"/>
        <v>21,</v>
      </c>
      <c r="J40" s="1" t="str">
        <f t="shared" si="3"/>
        <v>'12',</v>
      </c>
      <c r="K40" s="1" t="str">
        <f t="shared" si="4"/>
        <v>230</v>
      </c>
      <c r="L40" t="str">
        <f t="shared" si="5"/>
        <v>INSERT INTO fp.MHORDERLINEITEMS (OrderNumber, OrderID, Qty, SalePrice, ProductID) VALUES (542390,337,21,'12',230);</v>
      </c>
    </row>
    <row r="41" spans="1:12" x14ac:dyDescent="0.3">
      <c r="A41">
        <v>542391</v>
      </c>
      <c r="B41">
        <v>338</v>
      </c>
      <c r="C41">
        <v>20</v>
      </c>
      <c r="D41" s="1">
        <v>8</v>
      </c>
      <c r="E41" s="8">
        <v>227</v>
      </c>
      <c r="G41" t="str">
        <f t="shared" si="2"/>
        <v>542391,</v>
      </c>
      <c r="H41" t="str">
        <f t="shared" si="6"/>
        <v>338,</v>
      </c>
      <c r="I41" t="str">
        <f t="shared" si="7"/>
        <v>20,</v>
      </c>
      <c r="J41" s="1" t="str">
        <f t="shared" si="3"/>
        <v>'8',</v>
      </c>
      <c r="K41" s="1" t="str">
        <f t="shared" si="4"/>
        <v>227</v>
      </c>
      <c r="L41" t="str">
        <f t="shared" si="5"/>
        <v>INSERT INTO fp.MHORDERLINEITEMS (OrderNumber, OrderID, Qty, SalePrice, ProductID) VALUES (542391,338,20,'8',227);</v>
      </c>
    </row>
    <row r="42" spans="1:12" x14ac:dyDescent="0.3">
      <c r="A42">
        <v>542391</v>
      </c>
      <c r="B42">
        <v>339</v>
      </c>
      <c r="C42">
        <v>20</v>
      </c>
      <c r="D42" s="1">
        <v>14.4</v>
      </c>
      <c r="E42" s="8">
        <v>231</v>
      </c>
      <c r="G42" t="str">
        <f t="shared" si="2"/>
        <v>542391,</v>
      </c>
      <c r="H42" t="str">
        <f t="shared" si="6"/>
        <v>339,</v>
      </c>
      <c r="I42" t="str">
        <f t="shared" si="7"/>
        <v>20,</v>
      </c>
      <c r="J42" s="1" t="str">
        <f t="shared" si="3"/>
        <v>'14.4',</v>
      </c>
      <c r="K42" s="1" t="str">
        <f t="shared" si="4"/>
        <v>231</v>
      </c>
      <c r="L42" t="str">
        <f t="shared" si="5"/>
        <v>INSERT INTO fp.MHORDERLINEITEMS (OrderNumber, OrderID, Qty, SalePrice, ProductID) VALUES (542391,339,20,'14.4',231);</v>
      </c>
    </row>
    <row r="43" spans="1:12" x14ac:dyDescent="0.3">
      <c r="A43">
        <v>542392</v>
      </c>
      <c r="B43">
        <v>340</v>
      </c>
      <c r="C43">
        <v>12</v>
      </c>
      <c r="D43" s="1">
        <v>17</v>
      </c>
      <c r="E43" s="8">
        <v>225</v>
      </c>
      <c r="G43" t="str">
        <f t="shared" si="2"/>
        <v>542392,</v>
      </c>
      <c r="H43" t="str">
        <f t="shared" si="6"/>
        <v>340,</v>
      </c>
      <c r="I43" t="str">
        <f t="shared" si="7"/>
        <v>12,</v>
      </c>
      <c r="J43" s="1" t="str">
        <f t="shared" si="3"/>
        <v>'17',</v>
      </c>
      <c r="K43" s="1" t="str">
        <f t="shared" si="4"/>
        <v>225</v>
      </c>
      <c r="L43" t="str">
        <f t="shared" si="5"/>
        <v>INSERT INTO fp.MHORDERLINEITEMS (OrderNumber, OrderID, Qty, SalePrice, ProductID) VALUES (542392,340,12,'17',225);</v>
      </c>
    </row>
    <row r="44" spans="1:12" x14ac:dyDescent="0.3">
      <c r="A44">
        <v>542392</v>
      </c>
      <c r="B44">
        <v>341</v>
      </c>
      <c r="C44">
        <v>15</v>
      </c>
      <c r="D44" s="1">
        <v>24</v>
      </c>
      <c r="E44" s="8">
        <v>232</v>
      </c>
      <c r="G44" t="str">
        <f t="shared" si="2"/>
        <v>542392,</v>
      </c>
      <c r="H44" t="str">
        <f t="shared" si="6"/>
        <v>341,</v>
      </c>
      <c r="I44" t="str">
        <f t="shared" si="7"/>
        <v>15,</v>
      </c>
      <c r="J44" s="1" t="str">
        <f t="shared" si="3"/>
        <v>'24',</v>
      </c>
      <c r="K44" s="1" t="str">
        <f t="shared" si="4"/>
        <v>232</v>
      </c>
      <c r="L44" t="str">
        <f t="shared" si="5"/>
        <v>INSERT INTO fp.MHORDERLINEITEMS (OrderNumber, OrderID, Qty, SalePrice, ProductID) VALUES (542392,341,15,'24',232);</v>
      </c>
    </row>
    <row r="45" spans="1:12" x14ac:dyDescent="0.3">
      <c r="A45">
        <v>542392</v>
      </c>
      <c r="B45">
        <v>342</v>
      </c>
      <c r="C45">
        <v>2</v>
      </c>
      <c r="D45" s="1">
        <v>30.4</v>
      </c>
      <c r="E45" s="8">
        <v>233</v>
      </c>
      <c r="G45" t="str">
        <f t="shared" si="2"/>
        <v>542392,</v>
      </c>
      <c r="H45" t="str">
        <f t="shared" si="6"/>
        <v>342,</v>
      </c>
      <c r="I45" t="str">
        <f t="shared" si="7"/>
        <v>2,</v>
      </c>
      <c r="J45" s="1" t="str">
        <f t="shared" si="3"/>
        <v>'30.4',</v>
      </c>
      <c r="K45" s="1" t="str">
        <f t="shared" si="4"/>
        <v>233</v>
      </c>
      <c r="L45" t="str">
        <f t="shared" si="5"/>
        <v>INSERT INTO fp.MHORDERLINEITEMS (OrderNumber, OrderID, Qty, SalePrice, ProductID) VALUES (542392,342,2,'30.4',233);</v>
      </c>
    </row>
    <row r="46" spans="1:12" x14ac:dyDescent="0.3">
      <c r="A46">
        <v>542393</v>
      </c>
      <c r="B46">
        <v>343</v>
      </c>
      <c r="C46">
        <v>60</v>
      </c>
      <c r="D46" s="1">
        <v>13.9</v>
      </c>
      <c r="E46" s="8">
        <v>219</v>
      </c>
      <c r="G46" t="str">
        <f t="shared" si="2"/>
        <v>542393,</v>
      </c>
      <c r="H46" t="str">
        <f t="shared" si="6"/>
        <v>343,</v>
      </c>
      <c r="I46" t="str">
        <f t="shared" si="7"/>
        <v>60,</v>
      </c>
      <c r="J46" s="1" t="str">
        <f t="shared" si="3"/>
        <v>'13.9',</v>
      </c>
      <c r="K46" s="1" t="str">
        <f t="shared" si="4"/>
        <v>219</v>
      </c>
      <c r="L46" t="str">
        <f t="shared" si="5"/>
        <v>INSERT INTO fp.MHORDERLINEITEMS (OrderNumber, OrderID, Qty, SalePrice, ProductID) VALUES (542393,343,60,'13.9',219);</v>
      </c>
    </row>
    <row r="47" spans="1:12" x14ac:dyDescent="0.3">
      <c r="A47">
        <v>542393</v>
      </c>
      <c r="B47">
        <v>344</v>
      </c>
      <c r="C47">
        <v>28</v>
      </c>
      <c r="D47" s="1">
        <v>3.6</v>
      </c>
      <c r="E47" s="8">
        <v>215</v>
      </c>
      <c r="G47" t="str">
        <f t="shared" si="2"/>
        <v>542393,</v>
      </c>
      <c r="H47" t="str">
        <f t="shared" si="6"/>
        <v>344,</v>
      </c>
      <c r="I47" t="str">
        <f t="shared" si="7"/>
        <v>28,</v>
      </c>
      <c r="J47" s="1" t="str">
        <f t="shared" si="3"/>
        <v>'3.6',</v>
      </c>
      <c r="K47" s="1" t="str">
        <f t="shared" si="4"/>
        <v>215</v>
      </c>
      <c r="L47" t="str">
        <f t="shared" si="5"/>
        <v>INSERT INTO fp.MHORDERLINEITEMS (OrderNumber, OrderID, Qty, SalePrice, ProductID) VALUES (542393,344,28,'3.6',215);</v>
      </c>
    </row>
    <row r="48" spans="1:12" x14ac:dyDescent="0.3">
      <c r="A48">
        <v>542393</v>
      </c>
      <c r="B48">
        <v>345</v>
      </c>
      <c r="C48">
        <v>60</v>
      </c>
      <c r="D48" s="1">
        <v>20.7</v>
      </c>
      <c r="E48" s="8">
        <v>234</v>
      </c>
      <c r="G48" t="str">
        <f t="shared" si="2"/>
        <v>542393,</v>
      </c>
      <c r="H48" t="str">
        <f t="shared" si="6"/>
        <v>345,</v>
      </c>
      <c r="I48" t="str">
        <f t="shared" si="7"/>
        <v>60,</v>
      </c>
      <c r="J48" s="1" t="str">
        <f t="shared" si="3"/>
        <v>'20.7',</v>
      </c>
      <c r="K48" s="1" t="str">
        <f t="shared" si="4"/>
        <v>234</v>
      </c>
      <c r="L48" t="str">
        <f t="shared" si="5"/>
        <v>INSERT INTO fp.MHORDERLINEITEMS (OrderNumber, OrderID, Qty, SalePrice, ProductID) VALUES (542393,345,60,'20.7',234);</v>
      </c>
    </row>
    <row r="49" spans="1:12" x14ac:dyDescent="0.3">
      <c r="A49">
        <v>542393</v>
      </c>
      <c r="B49">
        <v>346</v>
      </c>
      <c r="C49">
        <v>36</v>
      </c>
      <c r="D49" s="1">
        <v>8</v>
      </c>
      <c r="E49" s="8">
        <v>217</v>
      </c>
      <c r="G49" t="str">
        <f t="shared" si="2"/>
        <v>542393,</v>
      </c>
      <c r="H49" t="str">
        <f t="shared" si="6"/>
        <v>346,</v>
      </c>
      <c r="I49" t="str">
        <f t="shared" si="7"/>
        <v>36,</v>
      </c>
      <c r="J49" s="1" t="str">
        <f t="shared" si="3"/>
        <v>'8',</v>
      </c>
      <c r="K49" s="1" t="str">
        <f t="shared" si="4"/>
        <v>217</v>
      </c>
      <c r="L49" t="str">
        <f t="shared" si="5"/>
        <v>INSERT INTO fp.MHORDERLINEITEMS (OrderNumber, OrderID, Qty, SalePrice, ProductID) VALUES (542393,346,36,'8',217);</v>
      </c>
    </row>
    <row r="50" spans="1:12" x14ac:dyDescent="0.3">
      <c r="A50">
        <v>542394</v>
      </c>
      <c r="B50">
        <v>347</v>
      </c>
      <c r="C50">
        <v>35</v>
      </c>
      <c r="D50" s="1">
        <v>15.2</v>
      </c>
      <c r="E50" s="8">
        <v>218</v>
      </c>
      <c r="G50" t="str">
        <f t="shared" si="2"/>
        <v>542394,</v>
      </c>
      <c r="H50" t="str">
        <f t="shared" si="6"/>
        <v>347,</v>
      </c>
      <c r="I50" t="str">
        <f t="shared" si="7"/>
        <v>35,</v>
      </c>
      <c r="J50" s="1" t="str">
        <f t="shared" si="3"/>
        <v>'15.2',</v>
      </c>
      <c r="K50" s="1" t="str">
        <f t="shared" si="4"/>
        <v>218</v>
      </c>
      <c r="L50" t="str">
        <f t="shared" si="5"/>
        <v>INSERT INTO fp.MHORDERLINEITEMS (OrderNumber, OrderID, Qty, SalePrice, ProductID) VALUES (542394,347,35,'15.2',218);</v>
      </c>
    </row>
    <row r="51" spans="1:12" x14ac:dyDescent="0.3">
      <c r="A51">
        <v>542394</v>
      </c>
      <c r="B51">
        <v>348</v>
      </c>
      <c r="C51">
        <v>25</v>
      </c>
      <c r="D51" s="1">
        <v>7.7</v>
      </c>
      <c r="E51" s="8">
        <v>205</v>
      </c>
      <c r="G51" t="str">
        <f t="shared" si="2"/>
        <v>542394,</v>
      </c>
      <c r="H51" t="str">
        <f t="shared" si="6"/>
        <v>348,</v>
      </c>
      <c r="I51" t="str">
        <f t="shared" si="7"/>
        <v>25,</v>
      </c>
      <c r="J51" s="1" t="str">
        <f t="shared" si="3"/>
        <v>'7.7',</v>
      </c>
      <c r="K51" s="1" t="str">
        <f t="shared" si="4"/>
        <v>205</v>
      </c>
      <c r="L51" t="str">
        <f t="shared" si="5"/>
        <v>INSERT INTO fp.MHORDERLINEITEMS (OrderNumber, OrderID, Qty, SalePrice, ProductID) VALUES (542394,348,25,'7.7',205);</v>
      </c>
    </row>
    <row r="52" spans="1:12" x14ac:dyDescent="0.3">
      <c r="A52">
        <v>542395</v>
      </c>
      <c r="B52">
        <v>349</v>
      </c>
      <c r="C52">
        <v>30</v>
      </c>
      <c r="D52" s="1">
        <v>31.2</v>
      </c>
      <c r="E52" s="8">
        <v>235</v>
      </c>
      <c r="G52" t="str">
        <f t="shared" si="2"/>
        <v>542395,</v>
      </c>
      <c r="H52" t="str">
        <f t="shared" si="6"/>
        <v>349,</v>
      </c>
      <c r="I52" t="str">
        <f t="shared" si="7"/>
        <v>30,</v>
      </c>
      <c r="J52" s="1" t="str">
        <f t="shared" si="3"/>
        <v>'31.2',</v>
      </c>
      <c r="K52" s="1" t="str">
        <f t="shared" si="4"/>
        <v>235</v>
      </c>
      <c r="L52" t="str">
        <f t="shared" si="5"/>
        <v>INSERT INTO fp.MHORDERLINEITEMS (OrderNumber, OrderID, Qty, SalePrice, ProductID) VALUES (542395,349,30,'31.2',235);</v>
      </c>
    </row>
    <row r="53" spans="1:12" x14ac:dyDescent="0.3">
      <c r="A53">
        <v>542395</v>
      </c>
      <c r="B53">
        <v>350</v>
      </c>
      <c r="C53">
        <v>20</v>
      </c>
      <c r="D53" s="1">
        <v>12</v>
      </c>
      <c r="E53" s="8">
        <v>230</v>
      </c>
      <c r="G53" t="str">
        <f t="shared" si="2"/>
        <v>542395,</v>
      </c>
      <c r="H53" t="str">
        <f t="shared" si="6"/>
        <v>350,</v>
      </c>
      <c r="I53" t="str">
        <f t="shared" si="7"/>
        <v>20,</v>
      </c>
      <c r="J53" s="1" t="str">
        <f t="shared" si="3"/>
        <v>'12',</v>
      </c>
      <c r="K53" s="1" t="str">
        <f t="shared" si="4"/>
        <v>230</v>
      </c>
      <c r="L53" t="str">
        <f t="shared" si="5"/>
        <v>INSERT INTO fp.MHORDERLINEITEMS (OrderNumber, OrderID, Qty, SalePrice, ProductID) VALUES (542395,350,20,'12',230);</v>
      </c>
    </row>
    <row r="54" spans="1:12" x14ac:dyDescent="0.3">
      <c r="A54">
        <v>542396</v>
      </c>
      <c r="B54">
        <v>351</v>
      </c>
      <c r="C54">
        <v>12</v>
      </c>
      <c r="D54" s="1">
        <v>30.4</v>
      </c>
      <c r="E54" s="8">
        <v>236</v>
      </c>
      <c r="G54" t="str">
        <f t="shared" si="2"/>
        <v>542396,</v>
      </c>
      <c r="H54" t="str">
        <f t="shared" si="6"/>
        <v>351,</v>
      </c>
      <c r="I54" t="str">
        <f t="shared" si="7"/>
        <v>12,</v>
      </c>
      <c r="J54" s="1" t="str">
        <f t="shared" si="3"/>
        <v>'30.4',</v>
      </c>
      <c r="K54" s="1" t="str">
        <f t="shared" si="4"/>
        <v>236</v>
      </c>
      <c r="L54" t="str">
        <f t="shared" si="5"/>
        <v>INSERT INTO fp.MHORDERLINEITEMS (OrderNumber, OrderID, Qty, SalePrice, ProductID) VALUES (542396,351,12,'30.4',236);</v>
      </c>
    </row>
    <row r="55" spans="1:12" x14ac:dyDescent="0.3">
      <c r="A55">
        <v>542397</v>
      </c>
      <c r="B55">
        <v>352</v>
      </c>
      <c r="C55">
        <v>50</v>
      </c>
      <c r="D55" s="1">
        <v>14.7</v>
      </c>
      <c r="E55" s="8">
        <v>237</v>
      </c>
      <c r="G55" t="str">
        <f t="shared" si="2"/>
        <v>542397,</v>
      </c>
      <c r="H55" t="str">
        <f t="shared" si="6"/>
        <v>352,</v>
      </c>
      <c r="I55" t="str">
        <f t="shared" si="7"/>
        <v>50,</v>
      </c>
      <c r="J55" s="1" t="str">
        <f t="shared" si="3"/>
        <v>'14.7',</v>
      </c>
      <c r="K55" s="1" t="str">
        <f t="shared" si="4"/>
        <v>237</v>
      </c>
      <c r="L55" t="str">
        <f t="shared" si="5"/>
        <v>INSERT INTO fp.MHORDERLINEITEMS (OrderNumber, OrderID, Qty, SalePrice, ProductID) VALUES (542397,352,50,'14.7',237);</v>
      </c>
    </row>
    <row r="56" spans="1:12" x14ac:dyDescent="0.3">
      <c r="A56">
        <v>542397</v>
      </c>
      <c r="B56">
        <v>353</v>
      </c>
      <c r="C56">
        <v>70</v>
      </c>
      <c r="D56" s="1">
        <v>44</v>
      </c>
      <c r="E56" s="8">
        <v>221</v>
      </c>
      <c r="G56" t="str">
        <f t="shared" si="2"/>
        <v>542397,</v>
      </c>
      <c r="H56" t="str">
        <f t="shared" si="6"/>
        <v>353,</v>
      </c>
      <c r="I56" t="str">
        <f t="shared" si="7"/>
        <v>70,</v>
      </c>
      <c r="J56" s="1" t="str">
        <f t="shared" si="3"/>
        <v>'44',</v>
      </c>
      <c r="K56" s="1" t="str">
        <f t="shared" si="4"/>
        <v>221</v>
      </c>
      <c r="L56" t="str">
        <f t="shared" si="5"/>
        <v>INSERT INTO fp.MHORDERLINEITEMS (OrderNumber, OrderID, Qty, SalePrice, ProductID) VALUES (542397,353,70,'44',221);</v>
      </c>
    </row>
    <row r="57" spans="1:12" x14ac:dyDescent="0.3">
      <c r="A57">
        <v>542397</v>
      </c>
      <c r="B57">
        <v>354</v>
      </c>
      <c r="C57">
        <v>15</v>
      </c>
      <c r="D57" s="1">
        <v>14.4</v>
      </c>
      <c r="E57" s="8">
        <v>238</v>
      </c>
      <c r="G57" t="str">
        <f t="shared" si="2"/>
        <v>542397,</v>
      </c>
      <c r="H57" t="str">
        <f t="shared" si="6"/>
        <v>354,</v>
      </c>
      <c r="I57" t="str">
        <f t="shared" si="7"/>
        <v>15,</v>
      </c>
      <c r="J57" s="1" t="str">
        <f t="shared" si="3"/>
        <v>'14.4',</v>
      </c>
      <c r="K57" s="1" t="str">
        <f t="shared" si="4"/>
        <v>238</v>
      </c>
      <c r="L57" t="str">
        <f t="shared" si="5"/>
        <v>INSERT INTO fp.MHORDERLINEITEMS (OrderNumber, OrderID, Qty, SalePrice, ProductID) VALUES (542397,354,15,'14.4',238);</v>
      </c>
    </row>
    <row r="58" spans="1:12" x14ac:dyDescent="0.3">
      <c r="A58">
        <v>542398</v>
      </c>
      <c r="B58">
        <v>355</v>
      </c>
      <c r="C58">
        <v>10</v>
      </c>
      <c r="D58" s="1">
        <v>99</v>
      </c>
      <c r="E58" s="8">
        <v>239</v>
      </c>
      <c r="G58" t="str">
        <f t="shared" si="2"/>
        <v>542398,</v>
      </c>
      <c r="H58" t="str">
        <f t="shared" si="6"/>
        <v>355,</v>
      </c>
      <c r="I58" t="str">
        <f t="shared" si="7"/>
        <v>10,</v>
      </c>
      <c r="J58" s="1" t="str">
        <f t="shared" si="3"/>
        <v>'99',</v>
      </c>
      <c r="K58" s="1" t="str">
        <f t="shared" si="4"/>
        <v>239</v>
      </c>
      <c r="L58" t="str">
        <f t="shared" si="5"/>
        <v>INSERT INTO fp.MHORDERLINEITEMS (OrderNumber, OrderID, Qty, SalePrice, ProductID) VALUES (542398,355,10,'99',239);</v>
      </c>
    </row>
    <row r="59" spans="1:12" x14ac:dyDescent="0.3">
      <c r="A59">
        <v>542398</v>
      </c>
      <c r="B59">
        <v>356</v>
      </c>
      <c r="C59">
        <v>4</v>
      </c>
      <c r="D59" s="1">
        <v>27.8</v>
      </c>
      <c r="E59" s="8">
        <v>202</v>
      </c>
      <c r="G59" t="str">
        <f t="shared" si="2"/>
        <v>542398,</v>
      </c>
      <c r="H59" t="str">
        <f t="shared" si="6"/>
        <v>356,</v>
      </c>
      <c r="I59" t="str">
        <f t="shared" si="7"/>
        <v>4,</v>
      </c>
      <c r="J59" s="1" t="str">
        <f t="shared" si="3"/>
        <v>'27.8',</v>
      </c>
      <c r="K59" s="1" t="str">
        <f t="shared" si="4"/>
        <v>202</v>
      </c>
      <c r="L59" t="str">
        <f t="shared" si="5"/>
        <v>INSERT INTO fp.MHORDERLINEITEMS (OrderNumber, OrderID, Qty, SalePrice, ProductID) VALUES (542398,356,4,'27.8',202);</v>
      </c>
    </row>
    <row r="60" spans="1:12" x14ac:dyDescent="0.3">
      <c r="A60">
        <v>542399</v>
      </c>
      <c r="B60">
        <v>357</v>
      </c>
      <c r="C60">
        <v>60</v>
      </c>
      <c r="D60" s="1">
        <v>2</v>
      </c>
      <c r="E60" s="8">
        <v>210</v>
      </c>
      <c r="G60" t="str">
        <f t="shared" si="2"/>
        <v>542399,</v>
      </c>
      <c r="H60" t="str">
        <f t="shared" si="6"/>
        <v>357,</v>
      </c>
      <c r="I60" t="str">
        <f t="shared" si="7"/>
        <v>60,</v>
      </c>
      <c r="J60" s="1" t="str">
        <f t="shared" si="3"/>
        <v>'2',</v>
      </c>
      <c r="K60" s="1" t="str">
        <f t="shared" si="4"/>
        <v>210</v>
      </c>
      <c r="L60" t="str">
        <f t="shared" si="5"/>
        <v>INSERT INTO fp.MHORDERLINEITEMS (OrderNumber, OrderID, Qty, SalePrice, ProductID) VALUES (542399,357,60,'2',210);</v>
      </c>
    </row>
    <row r="61" spans="1:12" x14ac:dyDescent="0.3">
      <c r="A61">
        <v>542399</v>
      </c>
      <c r="B61">
        <v>358</v>
      </c>
      <c r="C61">
        <v>20</v>
      </c>
      <c r="D61" s="1">
        <v>27.8</v>
      </c>
      <c r="E61" s="8">
        <v>202</v>
      </c>
      <c r="G61" t="str">
        <f t="shared" si="2"/>
        <v>542399,</v>
      </c>
      <c r="H61" t="str">
        <f t="shared" si="6"/>
        <v>358,</v>
      </c>
      <c r="I61" t="str">
        <f t="shared" si="7"/>
        <v>20,</v>
      </c>
      <c r="J61" s="1" t="str">
        <f t="shared" si="3"/>
        <v>'27.8',</v>
      </c>
      <c r="K61" s="1" t="str">
        <f t="shared" si="4"/>
        <v>202</v>
      </c>
      <c r="L61" t="str">
        <f t="shared" si="5"/>
        <v>INSERT INTO fp.MHORDERLINEITEMS (OrderNumber, OrderID, Qty, SalePrice, ProductID) VALUES (542399,358,20,'27.8',202);</v>
      </c>
    </row>
    <row r="62" spans="1:12" x14ac:dyDescent="0.3">
      <c r="A62">
        <v>542400</v>
      </c>
      <c r="B62">
        <v>359</v>
      </c>
      <c r="C62">
        <v>30</v>
      </c>
      <c r="D62" s="1">
        <v>15.2</v>
      </c>
      <c r="E62" s="8">
        <v>220</v>
      </c>
      <c r="G62" t="str">
        <f t="shared" si="2"/>
        <v>542400,</v>
      </c>
      <c r="H62" t="str">
        <f t="shared" si="6"/>
        <v>359,</v>
      </c>
      <c r="I62" t="str">
        <f t="shared" si="7"/>
        <v>30,</v>
      </c>
      <c r="J62" s="1" t="str">
        <f t="shared" si="3"/>
        <v>'15.2',</v>
      </c>
      <c r="K62" s="1" t="str">
        <f t="shared" si="4"/>
        <v>220</v>
      </c>
      <c r="L62" t="str">
        <f t="shared" si="5"/>
        <v>INSERT INTO fp.MHORDERLINEITEMS (OrderNumber, OrderID, Qty, SalePrice, ProductID) VALUES (542400,359,30,'15.2',220);</v>
      </c>
    </row>
    <row r="63" spans="1:12" x14ac:dyDescent="0.3">
      <c r="A63">
        <v>542400</v>
      </c>
      <c r="B63">
        <v>360</v>
      </c>
      <c r="C63">
        <v>25</v>
      </c>
      <c r="D63" s="1">
        <v>36.799999999999997</v>
      </c>
      <c r="E63" s="8">
        <v>240</v>
      </c>
      <c r="G63" t="str">
        <f t="shared" si="2"/>
        <v>542400,</v>
      </c>
      <c r="H63" t="str">
        <f t="shared" si="6"/>
        <v>360,</v>
      </c>
      <c r="I63" t="str">
        <f t="shared" si="7"/>
        <v>25,</v>
      </c>
      <c r="J63" s="1" t="str">
        <f t="shared" si="3"/>
        <v>'36.8',</v>
      </c>
      <c r="K63" s="1" t="str">
        <f t="shared" si="4"/>
        <v>240</v>
      </c>
      <c r="L63" t="str">
        <f t="shared" si="5"/>
        <v>INSERT INTO fp.MHORDERLINEITEMS (OrderNumber, OrderID, Qty, SalePrice, ProductID) VALUES (542400,360,25,'36.8',240);</v>
      </c>
    </row>
    <row r="64" spans="1:12" x14ac:dyDescent="0.3">
      <c r="A64">
        <v>542401</v>
      </c>
      <c r="B64">
        <v>361</v>
      </c>
      <c r="C64">
        <v>24</v>
      </c>
      <c r="D64" s="1">
        <v>2</v>
      </c>
      <c r="E64" s="8">
        <v>210</v>
      </c>
      <c r="G64" t="str">
        <f t="shared" si="2"/>
        <v>542401,</v>
      </c>
      <c r="H64" t="str">
        <f t="shared" si="6"/>
        <v>361,</v>
      </c>
      <c r="I64" t="str">
        <f t="shared" si="7"/>
        <v>24,</v>
      </c>
      <c r="J64" s="1" t="str">
        <f t="shared" si="3"/>
        <v>'2',</v>
      </c>
      <c r="K64" s="1" t="str">
        <f t="shared" si="4"/>
        <v>210</v>
      </c>
      <c r="L64" t="str">
        <f t="shared" si="5"/>
        <v>INSERT INTO fp.MHORDERLINEITEMS (OrderNumber, OrderID, Qty, SalePrice, ProductID) VALUES (542401,361,24,'2',210);</v>
      </c>
    </row>
    <row r="65" spans="1:12" x14ac:dyDescent="0.3">
      <c r="A65">
        <v>542402</v>
      </c>
      <c r="B65">
        <v>362</v>
      </c>
      <c r="C65">
        <v>6</v>
      </c>
      <c r="D65" s="1">
        <v>64.8</v>
      </c>
      <c r="E65" s="8">
        <v>209</v>
      </c>
      <c r="G65" t="str">
        <f t="shared" si="2"/>
        <v>542402,</v>
      </c>
      <c r="H65" t="str">
        <f t="shared" si="6"/>
        <v>362,</v>
      </c>
      <c r="I65" t="str">
        <f t="shared" si="7"/>
        <v>6,</v>
      </c>
      <c r="J65" s="1" t="str">
        <f t="shared" si="3"/>
        <v>'64.8',</v>
      </c>
      <c r="K65" s="1" t="str">
        <f t="shared" si="4"/>
        <v>209</v>
      </c>
      <c r="L65" t="str">
        <f t="shared" si="5"/>
        <v>INSERT INTO fp.MHORDERLINEITEMS (OrderNumber, OrderID, Qty, SalePrice, ProductID) VALUES (542402,362,6,'64.8',209);</v>
      </c>
    </row>
    <row r="66" spans="1:12" x14ac:dyDescent="0.3">
      <c r="A66">
        <v>542402</v>
      </c>
      <c r="B66">
        <v>363</v>
      </c>
      <c r="C66">
        <v>40</v>
      </c>
      <c r="D66" s="1">
        <v>10</v>
      </c>
      <c r="E66" s="8">
        <v>212</v>
      </c>
      <c r="G66" t="str">
        <f t="shared" si="2"/>
        <v>542402,</v>
      </c>
      <c r="H66" t="str">
        <f t="shared" si="6"/>
        <v>363,</v>
      </c>
      <c r="I66" t="str">
        <f t="shared" si="7"/>
        <v>40,</v>
      </c>
      <c r="J66" s="1" t="str">
        <f t="shared" si="3"/>
        <v>'10',</v>
      </c>
      <c r="K66" s="1" t="str">
        <f t="shared" si="4"/>
        <v>212</v>
      </c>
      <c r="L66" t="str">
        <f t="shared" si="5"/>
        <v>INSERT INTO fp.MHORDERLINEITEMS (OrderNumber, OrderID, Qty, SalePrice, ProductID) VALUES (542402,363,40,'10',212);</v>
      </c>
    </row>
    <row r="67" spans="1:12" x14ac:dyDescent="0.3">
      <c r="A67">
        <v>542402</v>
      </c>
      <c r="B67">
        <v>364</v>
      </c>
      <c r="C67">
        <v>24</v>
      </c>
      <c r="D67" s="1">
        <v>27.8</v>
      </c>
      <c r="E67" s="8">
        <v>202</v>
      </c>
      <c r="G67" t="str">
        <f t="shared" si="2"/>
        <v>542402,</v>
      </c>
      <c r="H67" t="str">
        <f t="shared" ref="H67:H98" si="8">_xlfn.CONCAT(TRIM(B67),",")</f>
        <v>364,</v>
      </c>
      <c r="I67" t="str">
        <f t="shared" ref="I67:I98" si="9">_xlfn.CONCAT(TRIM(C67),",")</f>
        <v>24,</v>
      </c>
      <c r="J67" s="1" t="str">
        <f t="shared" si="3"/>
        <v>'27.8',</v>
      </c>
      <c r="K67" s="1" t="str">
        <f t="shared" si="4"/>
        <v>202</v>
      </c>
      <c r="L67" t="str">
        <f t="shared" si="5"/>
        <v>INSERT INTO fp.MHORDERLINEITEMS (OrderNumber, OrderID, Qty, SalePrice, ProductID) VALUES (542402,364,24,'27.8',202);</v>
      </c>
    </row>
    <row r="68" spans="1:12" x14ac:dyDescent="0.3">
      <c r="A68">
        <v>542403</v>
      </c>
      <c r="B68">
        <v>365</v>
      </c>
      <c r="C68">
        <v>24</v>
      </c>
      <c r="D68" s="1">
        <v>24.8</v>
      </c>
      <c r="E68" s="8">
        <v>241</v>
      </c>
      <c r="G68" t="str">
        <f t="shared" ref="G68:G131" si="10">_xlfn.CONCAT(TRIM(A68),",")</f>
        <v>542403,</v>
      </c>
      <c r="H68" t="str">
        <f t="shared" si="8"/>
        <v>365,</v>
      </c>
      <c r="I68" t="str">
        <f t="shared" si="9"/>
        <v>24,</v>
      </c>
      <c r="J68" s="1" t="str">
        <f t="shared" ref="J68:J131" si="11">_xlfn.CONCAT("'",TRIM(D68),"',")</f>
        <v>'24.8',</v>
      </c>
      <c r="K68" s="1" t="str">
        <f t="shared" ref="K68:K131" si="12">_xlfn.CONCAT(TRIM(E68))</f>
        <v>241</v>
      </c>
      <c r="L68" t="str">
        <f t="shared" ref="L68:L131" si="13">_xlfn.CONCAT($F$1, G68, H68, I68, J68, K68,");")</f>
        <v>INSERT INTO fp.MHORDERLINEITEMS (OrderNumber, OrderID, Qty, SalePrice, ProductID) VALUES (542403,365,24,'24.8',241);</v>
      </c>
    </row>
    <row r="69" spans="1:12" x14ac:dyDescent="0.3">
      <c r="A69">
        <v>542403</v>
      </c>
      <c r="B69">
        <v>366</v>
      </c>
      <c r="C69">
        <v>15</v>
      </c>
      <c r="D69" s="1">
        <v>10</v>
      </c>
      <c r="E69" s="8">
        <v>212</v>
      </c>
      <c r="G69" t="str">
        <f t="shared" si="10"/>
        <v>542403,</v>
      </c>
      <c r="H69" t="str">
        <f t="shared" si="8"/>
        <v>366,</v>
      </c>
      <c r="I69" t="str">
        <f t="shared" si="9"/>
        <v>15,</v>
      </c>
      <c r="J69" s="1" t="str">
        <f t="shared" si="11"/>
        <v>'10',</v>
      </c>
      <c r="K69" s="1" t="str">
        <f t="shared" si="12"/>
        <v>212</v>
      </c>
      <c r="L69" t="str">
        <f t="shared" si="13"/>
        <v>INSERT INTO fp.MHORDERLINEITEMS (OrderNumber, OrderID, Qty, SalePrice, ProductID) VALUES (542403,366,15,'10',212);</v>
      </c>
    </row>
    <row r="70" spans="1:12" x14ac:dyDescent="0.3">
      <c r="A70">
        <v>542403</v>
      </c>
      <c r="B70">
        <v>367</v>
      </c>
      <c r="C70">
        <v>20</v>
      </c>
      <c r="D70" s="1">
        <v>2</v>
      </c>
      <c r="E70" s="8">
        <v>210</v>
      </c>
      <c r="G70" t="str">
        <f t="shared" si="10"/>
        <v>542403,</v>
      </c>
      <c r="H70" t="str">
        <f t="shared" si="8"/>
        <v>367,</v>
      </c>
      <c r="I70" t="str">
        <f t="shared" si="9"/>
        <v>20,</v>
      </c>
      <c r="J70" s="1" t="str">
        <f t="shared" si="11"/>
        <v>'2',</v>
      </c>
      <c r="K70" s="1" t="str">
        <f t="shared" si="12"/>
        <v>210</v>
      </c>
      <c r="L70" t="str">
        <f t="shared" si="13"/>
        <v>INSERT INTO fp.MHORDERLINEITEMS (OrderNumber, OrderID, Qty, SalePrice, ProductID) VALUES (542403,367,20,'2',210);</v>
      </c>
    </row>
    <row r="71" spans="1:12" x14ac:dyDescent="0.3">
      <c r="A71">
        <v>542403</v>
      </c>
      <c r="B71">
        <v>368</v>
      </c>
      <c r="C71">
        <v>60</v>
      </c>
      <c r="D71" s="1">
        <v>14.7</v>
      </c>
      <c r="E71" s="8">
        <v>237</v>
      </c>
      <c r="G71" t="str">
        <f t="shared" si="10"/>
        <v>542403,</v>
      </c>
      <c r="H71" t="str">
        <f t="shared" si="8"/>
        <v>368,</v>
      </c>
      <c r="I71" t="str">
        <f t="shared" si="9"/>
        <v>60,</v>
      </c>
      <c r="J71" s="1" t="str">
        <f t="shared" si="11"/>
        <v>'14.7',</v>
      </c>
      <c r="K71" s="1" t="str">
        <f t="shared" si="12"/>
        <v>237</v>
      </c>
      <c r="L71" t="str">
        <f t="shared" si="13"/>
        <v>INSERT INTO fp.MHORDERLINEITEMS (OrderNumber, OrderID, Qty, SalePrice, ProductID) VALUES (542403,368,60,'14.7',237);</v>
      </c>
    </row>
    <row r="72" spans="1:12" x14ac:dyDescent="0.3">
      <c r="A72">
        <v>542403</v>
      </c>
      <c r="B72">
        <v>369</v>
      </c>
      <c r="C72">
        <v>33</v>
      </c>
      <c r="D72" s="1">
        <v>14.4</v>
      </c>
      <c r="E72" s="8">
        <v>238</v>
      </c>
      <c r="G72" t="str">
        <f t="shared" si="10"/>
        <v>542403,</v>
      </c>
      <c r="H72" t="str">
        <f t="shared" si="8"/>
        <v>369,</v>
      </c>
      <c r="I72" t="str">
        <f t="shared" si="9"/>
        <v>33,</v>
      </c>
      <c r="J72" s="1" t="str">
        <f t="shared" si="11"/>
        <v>'14.4',</v>
      </c>
      <c r="K72" s="1" t="str">
        <f t="shared" si="12"/>
        <v>238</v>
      </c>
      <c r="L72" t="str">
        <f t="shared" si="13"/>
        <v>INSERT INTO fp.MHORDERLINEITEMS (OrderNumber, OrderID, Qty, SalePrice, ProductID) VALUES (542403,369,33,'14.4',238);</v>
      </c>
    </row>
    <row r="73" spans="1:12" x14ac:dyDescent="0.3">
      <c r="A73">
        <v>542404</v>
      </c>
      <c r="B73">
        <v>370</v>
      </c>
      <c r="C73">
        <v>20</v>
      </c>
      <c r="D73" s="1">
        <v>17.2</v>
      </c>
      <c r="E73" s="8">
        <v>242</v>
      </c>
      <c r="G73" t="str">
        <f t="shared" si="10"/>
        <v>542404,</v>
      </c>
      <c r="H73" t="str">
        <f t="shared" si="8"/>
        <v>370,</v>
      </c>
      <c r="I73" t="str">
        <f t="shared" si="9"/>
        <v>20,</v>
      </c>
      <c r="J73" s="1" t="str">
        <f t="shared" si="11"/>
        <v>'17.2',</v>
      </c>
      <c r="K73" s="1" t="str">
        <f t="shared" si="12"/>
        <v>242</v>
      </c>
      <c r="L73" t="str">
        <f t="shared" si="13"/>
        <v>INSERT INTO fp.MHORDERLINEITEMS (OrderNumber, OrderID, Qty, SalePrice, ProductID) VALUES (542404,370,20,'17.2',242);</v>
      </c>
    </row>
    <row r="74" spans="1:12" x14ac:dyDescent="0.3">
      <c r="A74">
        <v>542404</v>
      </c>
      <c r="B74">
        <v>371</v>
      </c>
      <c r="C74">
        <v>7</v>
      </c>
      <c r="D74" s="1">
        <v>27.8</v>
      </c>
      <c r="E74" s="8">
        <v>202</v>
      </c>
      <c r="G74" t="str">
        <f t="shared" si="10"/>
        <v>542404,</v>
      </c>
      <c r="H74" t="str">
        <f t="shared" si="8"/>
        <v>371,</v>
      </c>
      <c r="I74" t="str">
        <f t="shared" si="9"/>
        <v>7,</v>
      </c>
      <c r="J74" s="1" t="str">
        <f t="shared" si="11"/>
        <v>'27.8',</v>
      </c>
      <c r="K74" s="1" t="str">
        <f t="shared" si="12"/>
        <v>202</v>
      </c>
      <c r="L74" t="str">
        <f t="shared" si="13"/>
        <v>INSERT INTO fp.MHORDERLINEITEMS (OrderNumber, OrderID, Qty, SalePrice, ProductID) VALUES (542404,371,7,'27.8',202);</v>
      </c>
    </row>
    <row r="75" spans="1:12" x14ac:dyDescent="0.3">
      <c r="A75">
        <v>542405</v>
      </c>
      <c r="B75">
        <v>372</v>
      </c>
      <c r="C75">
        <v>12</v>
      </c>
      <c r="D75" s="1">
        <v>3.6</v>
      </c>
      <c r="E75" s="8">
        <v>215</v>
      </c>
      <c r="G75" t="str">
        <f t="shared" si="10"/>
        <v>542405,</v>
      </c>
      <c r="H75" t="str">
        <f t="shared" si="8"/>
        <v>372,</v>
      </c>
      <c r="I75" t="str">
        <f t="shared" si="9"/>
        <v>12,</v>
      </c>
      <c r="J75" s="1" t="str">
        <f t="shared" si="11"/>
        <v>'3.6',</v>
      </c>
      <c r="K75" s="1" t="str">
        <f t="shared" si="12"/>
        <v>215</v>
      </c>
      <c r="L75" t="str">
        <f t="shared" si="13"/>
        <v>INSERT INTO fp.MHORDERLINEITEMS (OrderNumber, OrderID, Qty, SalePrice, ProductID) VALUES (542405,372,12,'3.6',215);</v>
      </c>
    </row>
    <row r="76" spans="1:12" x14ac:dyDescent="0.3">
      <c r="A76">
        <v>542405</v>
      </c>
      <c r="B76">
        <v>373</v>
      </c>
      <c r="C76">
        <v>6</v>
      </c>
      <c r="D76" s="1">
        <v>44</v>
      </c>
      <c r="E76" s="8">
        <v>221</v>
      </c>
      <c r="G76" t="str">
        <f t="shared" si="10"/>
        <v>542405,</v>
      </c>
      <c r="H76" t="str">
        <f t="shared" si="8"/>
        <v>373,</v>
      </c>
      <c r="I76" t="str">
        <f t="shared" si="9"/>
        <v>6,</v>
      </c>
      <c r="J76" s="1" t="str">
        <f t="shared" si="11"/>
        <v>'44',</v>
      </c>
      <c r="K76" s="1" t="str">
        <f t="shared" si="12"/>
        <v>221</v>
      </c>
      <c r="L76" t="str">
        <f t="shared" si="13"/>
        <v>INSERT INTO fp.MHORDERLINEITEMS (OrderNumber, OrderID, Qty, SalePrice, ProductID) VALUES (542405,373,6,'44',221);</v>
      </c>
    </row>
    <row r="77" spans="1:12" x14ac:dyDescent="0.3">
      <c r="A77">
        <v>542406</v>
      </c>
      <c r="B77">
        <v>374</v>
      </c>
      <c r="C77">
        <v>15</v>
      </c>
      <c r="D77" s="1">
        <v>24.8</v>
      </c>
      <c r="E77" s="8">
        <v>241</v>
      </c>
      <c r="G77" t="str">
        <f t="shared" si="10"/>
        <v>542406,</v>
      </c>
      <c r="H77" t="str">
        <f t="shared" si="8"/>
        <v>374,</v>
      </c>
      <c r="I77" t="str">
        <f t="shared" si="9"/>
        <v>15,</v>
      </c>
      <c r="J77" s="1" t="str">
        <f t="shared" si="11"/>
        <v>'24.8',</v>
      </c>
      <c r="K77" s="1" t="str">
        <f t="shared" si="12"/>
        <v>241</v>
      </c>
      <c r="L77" t="str">
        <f t="shared" si="13"/>
        <v>INSERT INTO fp.MHORDERLINEITEMS (OrderNumber, OrderID, Qty, SalePrice, ProductID) VALUES (542406,374,15,'24.8',241);</v>
      </c>
    </row>
    <row r="78" spans="1:12" x14ac:dyDescent="0.3">
      <c r="A78">
        <v>542406</v>
      </c>
      <c r="B78">
        <v>375</v>
      </c>
      <c r="C78">
        <v>10</v>
      </c>
      <c r="D78" s="1">
        <v>4.8</v>
      </c>
      <c r="E78" s="8">
        <v>243</v>
      </c>
      <c r="G78" t="str">
        <f t="shared" si="10"/>
        <v>542406,</v>
      </c>
      <c r="H78" t="str">
        <f t="shared" si="8"/>
        <v>375,</v>
      </c>
      <c r="I78" t="str">
        <f t="shared" si="9"/>
        <v>10,</v>
      </c>
      <c r="J78" s="1" t="str">
        <f t="shared" si="11"/>
        <v>'4.8',</v>
      </c>
      <c r="K78" s="1" t="str">
        <f t="shared" si="12"/>
        <v>243</v>
      </c>
      <c r="L78" t="str">
        <f t="shared" si="13"/>
        <v>INSERT INTO fp.MHORDERLINEITEMS (OrderNumber, OrderID, Qty, SalePrice, ProductID) VALUES (542406,375,10,'4.8',243);</v>
      </c>
    </row>
    <row r="79" spans="1:12" x14ac:dyDescent="0.3">
      <c r="A79">
        <v>542407</v>
      </c>
      <c r="B79">
        <v>376</v>
      </c>
      <c r="C79">
        <v>20</v>
      </c>
      <c r="D79" s="1">
        <v>36.4</v>
      </c>
      <c r="E79" s="8">
        <v>244</v>
      </c>
      <c r="G79" t="str">
        <f t="shared" si="10"/>
        <v>542407,</v>
      </c>
      <c r="H79" t="str">
        <f t="shared" si="8"/>
        <v>376,</v>
      </c>
      <c r="I79" t="str">
        <f t="shared" si="9"/>
        <v>20,</v>
      </c>
      <c r="J79" s="1" t="str">
        <f t="shared" si="11"/>
        <v>'36.4',</v>
      </c>
      <c r="K79" s="1" t="str">
        <f t="shared" si="12"/>
        <v>244</v>
      </c>
      <c r="L79" t="str">
        <f t="shared" si="13"/>
        <v>INSERT INTO fp.MHORDERLINEITEMS (OrderNumber, OrderID, Qty, SalePrice, ProductID) VALUES (542407,376,20,'36.4',244);</v>
      </c>
    </row>
    <row r="80" spans="1:12" x14ac:dyDescent="0.3">
      <c r="A80">
        <v>542407</v>
      </c>
      <c r="B80">
        <v>377</v>
      </c>
      <c r="C80">
        <v>12</v>
      </c>
      <c r="D80" s="1">
        <v>39.4</v>
      </c>
      <c r="E80" s="8">
        <v>229</v>
      </c>
      <c r="G80" t="str">
        <f t="shared" si="10"/>
        <v>542407,</v>
      </c>
      <c r="H80" t="str">
        <f t="shared" si="8"/>
        <v>377,</v>
      </c>
      <c r="I80" t="str">
        <f t="shared" si="9"/>
        <v>12,</v>
      </c>
      <c r="J80" s="1" t="str">
        <f t="shared" si="11"/>
        <v>'39.4',</v>
      </c>
      <c r="K80" s="1" t="str">
        <f t="shared" si="12"/>
        <v>229</v>
      </c>
      <c r="L80" t="str">
        <f t="shared" si="13"/>
        <v>INSERT INTO fp.MHORDERLINEITEMS (OrderNumber, OrderID, Qty, SalePrice, ProductID) VALUES (542407,377,12,'39.4',229);</v>
      </c>
    </row>
    <row r="81" spans="1:12" x14ac:dyDescent="0.3">
      <c r="A81">
        <v>542408</v>
      </c>
      <c r="B81">
        <v>378</v>
      </c>
      <c r="C81">
        <v>16</v>
      </c>
      <c r="D81" s="1">
        <v>15.5</v>
      </c>
      <c r="E81" s="8">
        <v>245</v>
      </c>
      <c r="G81" t="str">
        <f t="shared" si="10"/>
        <v>542408,</v>
      </c>
      <c r="H81" t="str">
        <f t="shared" si="8"/>
        <v>378,</v>
      </c>
      <c r="I81" t="str">
        <f t="shared" si="9"/>
        <v>16,</v>
      </c>
      <c r="J81" s="1" t="str">
        <f t="shared" si="11"/>
        <v>'15.5',</v>
      </c>
      <c r="K81" s="1" t="str">
        <f t="shared" si="12"/>
        <v>245</v>
      </c>
      <c r="L81" t="str">
        <f t="shared" si="13"/>
        <v>INSERT INTO fp.MHORDERLINEITEMS (OrderNumber, OrderID, Qty, SalePrice, ProductID) VALUES (542408,378,16,'15.5',245);</v>
      </c>
    </row>
    <row r="82" spans="1:12" x14ac:dyDescent="0.3">
      <c r="A82">
        <v>542408</v>
      </c>
      <c r="B82">
        <v>379</v>
      </c>
      <c r="C82">
        <v>15</v>
      </c>
      <c r="D82" s="1">
        <v>44</v>
      </c>
      <c r="E82" s="8">
        <v>221</v>
      </c>
      <c r="G82" t="str">
        <f t="shared" si="10"/>
        <v>542408,</v>
      </c>
      <c r="H82" t="str">
        <f t="shared" si="8"/>
        <v>379,</v>
      </c>
      <c r="I82" t="str">
        <f t="shared" si="9"/>
        <v>15,</v>
      </c>
      <c r="J82" s="1" t="str">
        <f t="shared" si="11"/>
        <v>'44',</v>
      </c>
      <c r="K82" s="1" t="str">
        <f t="shared" si="12"/>
        <v>221</v>
      </c>
      <c r="L82" t="str">
        <f t="shared" si="13"/>
        <v>INSERT INTO fp.MHORDERLINEITEMS (OrderNumber, OrderID, Qty, SalePrice, ProductID) VALUES (542408,379,15,'44',221);</v>
      </c>
    </row>
    <row r="83" spans="1:12" x14ac:dyDescent="0.3">
      <c r="A83">
        <v>542408</v>
      </c>
      <c r="B83">
        <v>380</v>
      </c>
      <c r="C83">
        <v>8</v>
      </c>
      <c r="D83" s="1">
        <v>35.1</v>
      </c>
      <c r="E83" s="8">
        <v>246</v>
      </c>
      <c r="G83" t="str">
        <f t="shared" si="10"/>
        <v>542408,</v>
      </c>
      <c r="H83" t="str">
        <f t="shared" si="8"/>
        <v>380,</v>
      </c>
      <c r="I83" t="str">
        <f t="shared" si="9"/>
        <v>8,</v>
      </c>
      <c r="J83" s="1" t="str">
        <f t="shared" si="11"/>
        <v>'35.1',</v>
      </c>
      <c r="K83" s="1" t="str">
        <f t="shared" si="12"/>
        <v>246</v>
      </c>
      <c r="L83" t="str">
        <f t="shared" si="13"/>
        <v>INSERT INTO fp.MHORDERLINEITEMS (OrderNumber, OrderID, Qty, SalePrice, ProductID) VALUES (542408,380,8,'35.1',246);</v>
      </c>
    </row>
    <row r="84" spans="1:12" x14ac:dyDescent="0.3">
      <c r="A84">
        <v>542408</v>
      </c>
      <c r="B84">
        <v>381</v>
      </c>
      <c r="C84">
        <v>25</v>
      </c>
      <c r="D84" s="1">
        <v>12</v>
      </c>
      <c r="E84" s="8">
        <v>247</v>
      </c>
      <c r="G84" t="str">
        <f t="shared" si="10"/>
        <v>542408,</v>
      </c>
      <c r="H84" t="str">
        <f t="shared" si="8"/>
        <v>381,</v>
      </c>
      <c r="I84" t="str">
        <f t="shared" si="9"/>
        <v>25,</v>
      </c>
      <c r="J84" s="1" t="str">
        <f t="shared" si="11"/>
        <v>'12',</v>
      </c>
      <c r="K84" s="1" t="str">
        <f t="shared" si="12"/>
        <v>247</v>
      </c>
      <c r="L84" t="str">
        <f t="shared" si="13"/>
        <v>INSERT INTO fp.MHORDERLINEITEMS (OrderNumber, OrderID, Qty, SalePrice, ProductID) VALUES (542408,381,25,'12',247);</v>
      </c>
    </row>
    <row r="85" spans="1:12" x14ac:dyDescent="0.3">
      <c r="A85">
        <v>542409</v>
      </c>
      <c r="B85">
        <v>382</v>
      </c>
      <c r="C85">
        <v>15</v>
      </c>
      <c r="D85" s="1">
        <v>31.2</v>
      </c>
      <c r="E85" s="8">
        <v>235</v>
      </c>
      <c r="G85" t="str">
        <f t="shared" si="10"/>
        <v>542409,</v>
      </c>
      <c r="H85" t="str">
        <f t="shared" si="8"/>
        <v>382,</v>
      </c>
      <c r="I85" t="str">
        <f t="shared" si="9"/>
        <v>15,</v>
      </c>
      <c r="J85" s="1" t="str">
        <f t="shared" si="11"/>
        <v>'31.2',</v>
      </c>
      <c r="K85" s="1" t="str">
        <f t="shared" si="12"/>
        <v>235</v>
      </c>
      <c r="L85" t="str">
        <f t="shared" si="13"/>
        <v>INSERT INTO fp.MHORDERLINEITEMS (OrderNumber, OrderID, Qty, SalePrice, ProductID) VALUES (542409,382,15,'31.2',235);</v>
      </c>
    </row>
    <row r="86" spans="1:12" x14ac:dyDescent="0.3">
      <c r="A86">
        <v>542410</v>
      </c>
      <c r="B86">
        <v>383</v>
      </c>
      <c r="C86">
        <v>12</v>
      </c>
      <c r="D86" s="1">
        <v>3.6</v>
      </c>
      <c r="E86" s="8">
        <v>215</v>
      </c>
      <c r="G86" t="str">
        <f t="shared" si="10"/>
        <v>542410,</v>
      </c>
      <c r="H86" t="str">
        <f t="shared" si="8"/>
        <v>383,</v>
      </c>
      <c r="I86" t="str">
        <f t="shared" si="9"/>
        <v>12,</v>
      </c>
      <c r="J86" s="1" t="str">
        <f t="shared" si="11"/>
        <v>'3.6',</v>
      </c>
      <c r="K86" s="1" t="str">
        <f t="shared" si="12"/>
        <v>215</v>
      </c>
      <c r="L86" t="str">
        <f t="shared" si="13"/>
        <v>INSERT INTO fp.MHORDERLINEITEMS (OrderNumber, OrderID, Qty, SalePrice, ProductID) VALUES (542410,383,12,'3.6',215);</v>
      </c>
    </row>
    <row r="87" spans="1:12" x14ac:dyDescent="0.3">
      <c r="A87">
        <v>542410</v>
      </c>
      <c r="B87">
        <v>384</v>
      </c>
      <c r="C87">
        <v>20</v>
      </c>
      <c r="D87" s="1">
        <v>19.2</v>
      </c>
      <c r="E87" s="8">
        <v>216</v>
      </c>
      <c r="G87" t="str">
        <f t="shared" si="10"/>
        <v>542410,</v>
      </c>
      <c r="H87" t="str">
        <f t="shared" si="8"/>
        <v>384,</v>
      </c>
      <c r="I87" t="str">
        <f t="shared" si="9"/>
        <v>20,</v>
      </c>
      <c r="J87" s="1" t="str">
        <f t="shared" si="11"/>
        <v>'19.2',</v>
      </c>
      <c r="K87" s="1" t="str">
        <f t="shared" si="12"/>
        <v>216</v>
      </c>
      <c r="L87" t="str">
        <f t="shared" si="13"/>
        <v>INSERT INTO fp.MHORDERLINEITEMS (OrderNumber, OrderID, Qty, SalePrice, ProductID) VALUES (542410,384,20,'19.2',216);</v>
      </c>
    </row>
    <row r="88" spans="1:12" x14ac:dyDescent="0.3">
      <c r="A88">
        <v>542410</v>
      </c>
      <c r="B88">
        <v>385</v>
      </c>
      <c r="C88">
        <v>30</v>
      </c>
      <c r="D88" s="1">
        <v>6.2</v>
      </c>
      <c r="E88" s="8">
        <v>248</v>
      </c>
      <c r="G88" t="str">
        <f t="shared" si="10"/>
        <v>542410,</v>
      </c>
      <c r="H88" t="str">
        <f t="shared" si="8"/>
        <v>385,</v>
      </c>
      <c r="I88" t="str">
        <f t="shared" si="9"/>
        <v>30,</v>
      </c>
      <c r="J88" s="1" t="str">
        <f t="shared" si="11"/>
        <v>'6.2',</v>
      </c>
      <c r="K88" s="1" t="str">
        <f t="shared" si="12"/>
        <v>248</v>
      </c>
      <c r="L88" t="str">
        <f t="shared" si="13"/>
        <v>INSERT INTO fp.MHORDERLINEITEMS (OrderNumber, OrderID, Qty, SalePrice, ProductID) VALUES (542410,385,30,'6.2',248);</v>
      </c>
    </row>
    <row r="89" spans="1:12" x14ac:dyDescent="0.3">
      <c r="A89">
        <v>542411</v>
      </c>
      <c r="B89">
        <v>386</v>
      </c>
      <c r="C89">
        <v>1</v>
      </c>
      <c r="D89" s="1">
        <v>7.3</v>
      </c>
      <c r="E89" s="8">
        <v>249</v>
      </c>
      <c r="G89" t="str">
        <f t="shared" si="10"/>
        <v>542411,</v>
      </c>
      <c r="H89" t="str">
        <f t="shared" si="8"/>
        <v>386,</v>
      </c>
      <c r="I89" t="str">
        <f t="shared" si="9"/>
        <v>1,</v>
      </c>
      <c r="J89" s="1" t="str">
        <f t="shared" si="11"/>
        <v>'7.3',</v>
      </c>
      <c r="K89" s="1" t="str">
        <f t="shared" si="12"/>
        <v>249</v>
      </c>
      <c r="L89" t="str">
        <f t="shared" si="13"/>
        <v>INSERT INTO fp.MHORDERLINEITEMS (OrderNumber, OrderID, Qty, SalePrice, ProductID) VALUES (542411,386,1,'7.3',249);</v>
      </c>
    </row>
    <row r="90" spans="1:12" x14ac:dyDescent="0.3">
      <c r="A90">
        <v>542411</v>
      </c>
      <c r="B90">
        <v>387</v>
      </c>
      <c r="C90">
        <v>6</v>
      </c>
      <c r="D90" s="1">
        <v>3.6</v>
      </c>
      <c r="E90" s="8">
        <v>215</v>
      </c>
      <c r="G90" t="str">
        <f t="shared" si="10"/>
        <v>542411,</v>
      </c>
      <c r="H90" t="str">
        <f t="shared" si="8"/>
        <v>387,</v>
      </c>
      <c r="I90" t="str">
        <f t="shared" si="9"/>
        <v>6,</v>
      </c>
      <c r="J90" s="1" t="str">
        <f t="shared" si="11"/>
        <v>'3.6',</v>
      </c>
      <c r="K90" s="1" t="str">
        <f t="shared" si="12"/>
        <v>215</v>
      </c>
      <c r="L90" t="str">
        <f t="shared" si="13"/>
        <v>INSERT INTO fp.MHORDERLINEITEMS (OrderNumber, OrderID, Qty, SalePrice, ProductID) VALUES (542411,387,6,'3.6',215);</v>
      </c>
    </row>
    <row r="91" spans="1:12" x14ac:dyDescent="0.3">
      <c r="A91">
        <v>542411</v>
      </c>
      <c r="B91">
        <v>388</v>
      </c>
      <c r="C91">
        <v>4</v>
      </c>
      <c r="D91" s="1">
        <v>14.4</v>
      </c>
      <c r="E91" s="8">
        <v>231</v>
      </c>
      <c r="G91" t="str">
        <f t="shared" si="10"/>
        <v>542411,</v>
      </c>
      <c r="H91" t="str">
        <f t="shared" si="8"/>
        <v>388,</v>
      </c>
      <c r="I91" t="str">
        <f t="shared" si="9"/>
        <v>4,</v>
      </c>
      <c r="J91" s="1" t="str">
        <f t="shared" si="11"/>
        <v>'14.4',</v>
      </c>
      <c r="K91" s="1" t="str">
        <f t="shared" si="12"/>
        <v>231</v>
      </c>
      <c r="L91" t="str">
        <f t="shared" si="13"/>
        <v>INSERT INTO fp.MHORDERLINEITEMS (OrderNumber, OrderID, Qty, SalePrice, ProductID) VALUES (542411,388,4,'14.4',231);</v>
      </c>
    </row>
    <row r="92" spans="1:12" x14ac:dyDescent="0.3">
      <c r="A92">
        <v>542412</v>
      </c>
      <c r="B92">
        <v>389</v>
      </c>
      <c r="C92">
        <v>6</v>
      </c>
      <c r="D92" s="1">
        <v>20.7</v>
      </c>
      <c r="E92" s="8">
        <v>234</v>
      </c>
      <c r="G92" t="str">
        <f t="shared" si="10"/>
        <v>542412,</v>
      </c>
      <c r="H92" t="str">
        <f t="shared" si="8"/>
        <v>389,</v>
      </c>
      <c r="I92" t="str">
        <f t="shared" si="9"/>
        <v>6,</v>
      </c>
      <c r="J92" s="1" t="str">
        <f t="shared" si="11"/>
        <v>'20.7',</v>
      </c>
      <c r="K92" s="1" t="str">
        <f t="shared" si="12"/>
        <v>234</v>
      </c>
      <c r="L92" t="str">
        <f t="shared" si="13"/>
        <v>INSERT INTO fp.MHORDERLINEITEMS (OrderNumber, OrderID, Qty, SalePrice, ProductID) VALUES (542412,389,6,'20.7',234);</v>
      </c>
    </row>
    <row r="93" spans="1:12" x14ac:dyDescent="0.3">
      <c r="A93">
        <v>542412</v>
      </c>
      <c r="B93">
        <v>390</v>
      </c>
      <c r="C93">
        <v>2</v>
      </c>
      <c r="D93" s="1">
        <v>15.6</v>
      </c>
      <c r="E93" s="8">
        <v>208</v>
      </c>
      <c r="G93" t="str">
        <f t="shared" si="10"/>
        <v>542412,</v>
      </c>
      <c r="H93" t="str">
        <f t="shared" si="8"/>
        <v>390,</v>
      </c>
      <c r="I93" t="str">
        <f t="shared" si="9"/>
        <v>2,</v>
      </c>
      <c r="J93" s="1" t="str">
        <f t="shared" si="11"/>
        <v>'15.6',</v>
      </c>
      <c r="K93" s="1" t="str">
        <f t="shared" si="12"/>
        <v>208</v>
      </c>
      <c r="L93" t="str">
        <f t="shared" si="13"/>
        <v>INSERT INTO fp.MHORDERLINEITEMS (OrderNumber, OrderID, Qty, SalePrice, ProductID) VALUES (542412,390,2,'15.6',208);</v>
      </c>
    </row>
    <row r="94" spans="1:12" x14ac:dyDescent="0.3">
      <c r="A94">
        <v>542413</v>
      </c>
      <c r="B94">
        <v>391</v>
      </c>
      <c r="C94">
        <v>20</v>
      </c>
      <c r="D94" s="1">
        <v>12.4</v>
      </c>
      <c r="E94" s="8">
        <v>250</v>
      </c>
      <c r="G94" t="str">
        <f t="shared" si="10"/>
        <v>542413,</v>
      </c>
      <c r="H94" t="str">
        <f t="shared" si="8"/>
        <v>391,</v>
      </c>
      <c r="I94" t="str">
        <f t="shared" si="9"/>
        <v>20,</v>
      </c>
      <c r="J94" s="1" t="str">
        <f t="shared" si="11"/>
        <v>'12.4',</v>
      </c>
      <c r="K94" s="1" t="str">
        <f t="shared" si="12"/>
        <v>250</v>
      </c>
      <c r="L94" t="str">
        <f t="shared" si="13"/>
        <v>INSERT INTO fp.MHORDERLINEITEMS (OrderNumber, OrderID, Qty, SalePrice, ProductID) VALUES (542413,391,20,'12.4',250);</v>
      </c>
    </row>
    <row r="95" spans="1:12" x14ac:dyDescent="0.3">
      <c r="A95">
        <v>542413</v>
      </c>
      <c r="B95">
        <v>392</v>
      </c>
      <c r="C95">
        <v>18</v>
      </c>
      <c r="D95" s="1">
        <v>7.3</v>
      </c>
      <c r="E95" s="8">
        <v>249</v>
      </c>
      <c r="G95" t="str">
        <f t="shared" si="10"/>
        <v>542413,</v>
      </c>
      <c r="H95" t="str">
        <f t="shared" si="8"/>
        <v>392,</v>
      </c>
      <c r="I95" t="str">
        <f t="shared" si="9"/>
        <v>18,</v>
      </c>
      <c r="J95" s="1" t="str">
        <f t="shared" si="11"/>
        <v>'7.3',</v>
      </c>
      <c r="K95" s="1" t="str">
        <f t="shared" si="12"/>
        <v>249</v>
      </c>
      <c r="L95" t="str">
        <f t="shared" si="13"/>
        <v>INSERT INTO fp.MHORDERLINEITEMS (OrderNumber, OrderID, Qty, SalePrice, ProductID) VALUES (542413,392,18,'7.3',249);</v>
      </c>
    </row>
    <row r="96" spans="1:12" x14ac:dyDescent="0.3">
      <c r="A96">
        <v>542413</v>
      </c>
      <c r="B96">
        <v>393</v>
      </c>
      <c r="C96">
        <v>35</v>
      </c>
      <c r="D96" s="1">
        <v>27.2</v>
      </c>
      <c r="E96" s="8">
        <v>211</v>
      </c>
      <c r="G96" t="str">
        <f t="shared" si="10"/>
        <v>542413,</v>
      </c>
      <c r="H96" t="str">
        <f t="shared" si="8"/>
        <v>393,</v>
      </c>
      <c r="I96" t="str">
        <f t="shared" si="9"/>
        <v>35,</v>
      </c>
      <c r="J96" s="1" t="str">
        <f t="shared" si="11"/>
        <v>'27.2',</v>
      </c>
      <c r="K96" s="1" t="str">
        <f t="shared" si="12"/>
        <v>211</v>
      </c>
      <c r="L96" t="str">
        <f t="shared" si="13"/>
        <v>INSERT INTO fp.MHORDERLINEITEMS (OrderNumber, OrderID, Qty, SalePrice, ProductID) VALUES (542413,393,35,'27.2',211);</v>
      </c>
    </row>
    <row r="97" spans="1:12" x14ac:dyDescent="0.3">
      <c r="A97">
        <v>542413</v>
      </c>
      <c r="B97">
        <v>394</v>
      </c>
      <c r="C97">
        <v>3</v>
      </c>
      <c r="D97" s="1">
        <v>27.8</v>
      </c>
      <c r="E97" s="8">
        <v>202</v>
      </c>
      <c r="G97" t="str">
        <f t="shared" si="10"/>
        <v>542413,</v>
      </c>
      <c r="H97" t="str">
        <f t="shared" si="8"/>
        <v>394,</v>
      </c>
      <c r="I97" t="str">
        <f t="shared" si="9"/>
        <v>3,</v>
      </c>
      <c r="J97" s="1" t="str">
        <f t="shared" si="11"/>
        <v>'27.8',</v>
      </c>
      <c r="K97" s="1" t="str">
        <f t="shared" si="12"/>
        <v>202</v>
      </c>
      <c r="L97" t="str">
        <f t="shared" si="13"/>
        <v>INSERT INTO fp.MHORDERLINEITEMS (OrderNumber, OrderID, Qty, SalePrice, ProductID) VALUES (542413,394,3,'27.8',202);</v>
      </c>
    </row>
    <row r="98" spans="1:12" x14ac:dyDescent="0.3">
      <c r="A98">
        <v>542414</v>
      </c>
      <c r="B98">
        <v>395</v>
      </c>
      <c r="C98">
        <v>15</v>
      </c>
      <c r="D98" s="1">
        <v>35.1</v>
      </c>
      <c r="E98" s="8">
        <v>224</v>
      </c>
      <c r="G98" t="str">
        <f t="shared" si="10"/>
        <v>542414,</v>
      </c>
      <c r="H98" t="str">
        <f t="shared" si="8"/>
        <v>395,</v>
      </c>
      <c r="I98" t="str">
        <f t="shared" si="9"/>
        <v>15,</v>
      </c>
      <c r="J98" s="1" t="str">
        <f t="shared" si="11"/>
        <v>'35.1',</v>
      </c>
      <c r="K98" s="1" t="str">
        <f t="shared" si="12"/>
        <v>224</v>
      </c>
      <c r="L98" t="str">
        <f t="shared" si="13"/>
        <v>INSERT INTO fp.MHORDERLINEITEMS (OrderNumber, OrderID, Qty, SalePrice, ProductID) VALUES (542414,395,15,'35.1',224);</v>
      </c>
    </row>
    <row r="99" spans="1:12" x14ac:dyDescent="0.3">
      <c r="A99">
        <v>542414</v>
      </c>
      <c r="B99">
        <v>396</v>
      </c>
      <c r="C99">
        <v>21</v>
      </c>
      <c r="D99" s="1">
        <v>15.5</v>
      </c>
      <c r="E99" s="8">
        <v>245</v>
      </c>
      <c r="G99" t="str">
        <f t="shared" si="10"/>
        <v>542414,</v>
      </c>
      <c r="H99" t="str">
        <f t="shared" ref="H99:H130" si="14">_xlfn.CONCAT(TRIM(B99),",")</f>
        <v>396,</v>
      </c>
      <c r="I99" t="str">
        <f t="shared" ref="I99:I130" si="15">_xlfn.CONCAT(TRIM(C99),",")</f>
        <v>21,</v>
      </c>
      <c r="J99" s="1" t="str">
        <f t="shared" si="11"/>
        <v>'15.5',</v>
      </c>
      <c r="K99" s="1" t="str">
        <f t="shared" si="12"/>
        <v>245</v>
      </c>
      <c r="L99" t="str">
        <f t="shared" si="13"/>
        <v>INSERT INTO fp.MHORDERLINEITEMS (OrderNumber, OrderID, Qty, SalePrice, ProductID) VALUES (542414,396,21,'15.5',245);</v>
      </c>
    </row>
    <row r="100" spans="1:12" x14ac:dyDescent="0.3">
      <c r="A100">
        <v>542414</v>
      </c>
      <c r="B100">
        <v>397</v>
      </c>
      <c r="C100">
        <v>20</v>
      </c>
      <c r="D100" s="1">
        <v>27.2</v>
      </c>
      <c r="E100" s="8">
        <v>211</v>
      </c>
      <c r="G100" t="str">
        <f t="shared" si="10"/>
        <v>542414,</v>
      </c>
      <c r="H100" t="str">
        <f t="shared" si="14"/>
        <v>397,</v>
      </c>
      <c r="I100" t="str">
        <f t="shared" si="15"/>
        <v>20,</v>
      </c>
      <c r="J100" s="1" t="str">
        <f t="shared" si="11"/>
        <v>'27.2',</v>
      </c>
      <c r="K100" s="1" t="str">
        <f t="shared" si="12"/>
        <v>211</v>
      </c>
      <c r="L100" t="str">
        <f t="shared" si="13"/>
        <v>INSERT INTO fp.MHORDERLINEITEMS (OrderNumber, OrderID, Qty, SalePrice, ProductID) VALUES (542414,397,20,'27.2',211);</v>
      </c>
    </row>
    <row r="101" spans="1:12" x14ac:dyDescent="0.3">
      <c r="A101">
        <v>542414</v>
      </c>
      <c r="B101">
        <v>398</v>
      </c>
      <c r="C101">
        <v>5</v>
      </c>
      <c r="D101" s="1">
        <v>11.2</v>
      </c>
      <c r="E101" s="8">
        <v>251</v>
      </c>
      <c r="G101" t="str">
        <f t="shared" si="10"/>
        <v>542414,</v>
      </c>
      <c r="H101" t="str">
        <f t="shared" si="14"/>
        <v>398,</v>
      </c>
      <c r="I101" t="str">
        <f t="shared" si="15"/>
        <v>5,</v>
      </c>
      <c r="J101" s="1" t="str">
        <f t="shared" si="11"/>
        <v>'11.2',</v>
      </c>
      <c r="K101" s="1" t="str">
        <f t="shared" si="12"/>
        <v>251</v>
      </c>
      <c r="L101" t="str">
        <f t="shared" si="13"/>
        <v>INSERT INTO fp.MHORDERLINEITEMS (OrderNumber, OrderID, Qty, SalePrice, ProductID) VALUES (542414,398,5,'11.2',251);</v>
      </c>
    </row>
    <row r="102" spans="1:12" x14ac:dyDescent="0.3">
      <c r="A102">
        <v>542415</v>
      </c>
      <c r="B102">
        <v>399</v>
      </c>
      <c r="C102">
        <v>45</v>
      </c>
      <c r="D102" s="1">
        <v>14.4</v>
      </c>
      <c r="E102" s="8">
        <v>252</v>
      </c>
      <c r="G102" t="str">
        <f t="shared" si="10"/>
        <v>542415,</v>
      </c>
      <c r="H102" t="str">
        <f t="shared" si="14"/>
        <v>399,</v>
      </c>
      <c r="I102" t="str">
        <f t="shared" si="15"/>
        <v>45,</v>
      </c>
      <c r="J102" s="1" t="str">
        <f t="shared" si="11"/>
        <v>'14.4',</v>
      </c>
      <c r="K102" s="1" t="str">
        <f t="shared" si="12"/>
        <v>252</v>
      </c>
      <c r="L102" t="str">
        <f t="shared" si="13"/>
        <v>INSERT INTO fp.MHORDERLINEITEMS (OrderNumber, OrderID, Qty, SalePrice, ProductID) VALUES (542415,399,45,'14.4',252);</v>
      </c>
    </row>
    <row r="103" spans="1:12" x14ac:dyDescent="0.3">
      <c r="A103">
        <v>542415</v>
      </c>
      <c r="B103">
        <v>400</v>
      </c>
      <c r="C103">
        <v>40</v>
      </c>
      <c r="D103" s="1">
        <v>14.7</v>
      </c>
      <c r="E103" s="8">
        <v>237</v>
      </c>
      <c r="G103" t="str">
        <f t="shared" si="10"/>
        <v>542415,</v>
      </c>
      <c r="H103" t="str">
        <f t="shared" si="14"/>
        <v>400,</v>
      </c>
      <c r="I103" t="str">
        <f t="shared" si="15"/>
        <v>40,</v>
      </c>
      <c r="J103" s="1" t="str">
        <f t="shared" si="11"/>
        <v>'14.7',</v>
      </c>
      <c r="K103" s="1" t="str">
        <f t="shared" si="12"/>
        <v>237</v>
      </c>
      <c r="L103" t="str">
        <f t="shared" si="13"/>
        <v>INSERT INTO fp.MHORDERLINEITEMS (OrderNumber, OrderID, Qty, SalePrice, ProductID) VALUES (542415,400,40,'14.7',237);</v>
      </c>
    </row>
    <row r="104" spans="1:12" x14ac:dyDescent="0.3">
      <c r="A104">
        <v>542415</v>
      </c>
      <c r="B104">
        <v>401</v>
      </c>
      <c r="C104">
        <v>36</v>
      </c>
      <c r="D104" s="1">
        <v>26.2</v>
      </c>
      <c r="E104" s="8">
        <v>222</v>
      </c>
      <c r="G104" t="str">
        <f t="shared" si="10"/>
        <v>542415,</v>
      </c>
      <c r="H104" t="str">
        <f t="shared" si="14"/>
        <v>401,</v>
      </c>
      <c r="I104" t="str">
        <f t="shared" si="15"/>
        <v>36,</v>
      </c>
      <c r="J104" s="1" t="str">
        <f t="shared" si="11"/>
        <v>'26.2',</v>
      </c>
      <c r="K104" s="1" t="str">
        <f t="shared" si="12"/>
        <v>222</v>
      </c>
      <c r="L104" t="str">
        <f t="shared" si="13"/>
        <v>INSERT INTO fp.MHORDERLINEITEMS (OrderNumber, OrderID, Qty, SalePrice, ProductID) VALUES (542415,401,36,'26.2',222);</v>
      </c>
    </row>
    <row r="105" spans="1:12" x14ac:dyDescent="0.3">
      <c r="A105">
        <v>542416</v>
      </c>
      <c r="B105">
        <v>402</v>
      </c>
      <c r="C105">
        <v>100</v>
      </c>
      <c r="D105" s="1">
        <v>14.4</v>
      </c>
      <c r="E105" s="8">
        <v>231</v>
      </c>
      <c r="G105" t="str">
        <f t="shared" si="10"/>
        <v>542416,</v>
      </c>
      <c r="H105" t="str">
        <f t="shared" si="14"/>
        <v>402,</v>
      </c>
      <c r="I105" t="str">
        <f t="shared" si="15"/>
        <v>100,</v>
      </c>
      <c r="J105" s="1" t="str">
        <f t="shared" si="11"/>
        <v>'14.4',</v>
      </c>
      <c r="K105" s="1" t="str">
        <f t="shared" si="12"/>
        <v>231</v>
      </c>
      <c r="L105" t="str">
        <f t="shared" si="13"/>
        <v>INSERT INTO fp.MHORDERLINEITEMS (OrderNumber, OrderID, Qty, SalePrice, ProductID) VALUES (542416,402,100,'14.4',231);</v>
      </c>
    </row>
    <row r="106" spans="1:12" x14ac:dyDescent="0.3">
      <c r="A106">
        <v>542416</v>
      </c>
      <c r="B106">
        <v>403</v>
      </c>
      <c r="C106">
        <v>40</v>
      </c>
      <c r="D106" s="1">
        <v>39.4</v>
      </c>
      <c r="E106" s="8">
        <v>229</v>
      </c>
      <c r="G106" t="str">
        <f t="shared" si="10"/>
        <v>542416,</v>
      </c>
      <c r="H106" t="str">
        <f t="shared" si="14"/>
        <v>403,</v>
      </c>
      <c r="I106" t="str">
        <f t="shared" si="15"/>
        <v>40,</v>
      </c>
      <c r="J106" s="1" t="str">
        <f t="shared" si="11"/>
        <v>'39.4',</v>
      </c>
      <c r="K106" s="1" t="str">
        <f t="shared" si="12"/>
        <v>229</v>
      </c>
      <c r="L106" t="str">
        <f t="shared" si="13"/>
        <v>INSERT INTO fp.MHORDERLINEITEMS (OrderNumber, OrderID, Qty, SalePrice, ProductID) VALUES (542416,403,40,'39.4',229);</v>
      </c>
    </row>
    <row r="107" spans="1:12" x14ac:dyDescent="0.3">
      <c r="A107">
        <v>542417</v>
      </c>
      <c r="B107">
        <v>404</v>
      </c>
      <c r="C107">
        <v>40</v>
      </c>
      <c r="D107" s="1">
        <v>13.9</v>
      </c>
      <c r="E107" s="8">
        <v>219</v>
      </c>
      <c r="G107" t="str">
        <f t="shared" si="10"/>
        <v>542417,</v>
      </c>
      <c r="H107" t="str">
        <f t="shared" si="14"/>
        <v>404,</v>
      </c>
      <c r="I107" t="str">
        <f t="shared" si="15"/>
        <v>40,</v>
      </c>
      <c r="J107" s="1" t="str">
        <f t="shared" si="11"/>
        <v>'13.9',</v>
      </c>
      <c r="K107" s="1" t="str">
        <f t="shared" si="12"/>
        <v>219</v>
      </c>
      <c r="L107" t="str">
        <f t="shared" si="13"/>
        <v>INSERT INTO fp.MHORDERLINEITEMS (OrderNumber, OrderID, Qty, SalePrice, ProductID) VALUES (542417,404,40,'13.9',219);</v>
      </c>
    </row>
    <row r="108" spans="1:12" x14ac:dyDescent="0.3">
      <c r="A108">
        <v>542417</v>
      </c>
      <c r="B108">
        <v>405</v>
      </c>
      <c r="C108">
        <v>20</v>
      </c>
      <c r="D108" s="1">
        <v>11.2</v>
      </c>
      <c r="E108" s="8">
        <v>253</v>
      </c>
      <c r="G108" t="str">
        <f t="shared" si="10"/>
        <v>542417,</v>
      </c>
      <c r="H108" t="str">
        <f t="shared" si="14"/>
        <v>405,</v>
      </c>
      <c r="I108" t="str">
        <f t="shared" si="15"/>
        <v>20,</v>
      </c>
      <c r="J108" s="1" t="str">
        <f t="shared" si="11"/>
        <v>'11.2',</v>
      </c>
      <c r="K108" s="1" t="str">
        <f t="shared" si="12"/>
        <v>253</v>
      </c>
      <c r="L108" t="str">
        <f t="shared" si="13"/>
        <v>INSERT INTO fp.MHORDERLINEITEMS (OrderNumber, OrderID, Qty, SalePrice, ProductID) VALUES (542417,405,20,'11.2',253);</v>
      </c>
    </row>
    <row r="109" spans="1:12" x14ac:dyDescent="0.3">
      <c r="A109">
        <v>542417</v>
      </c>
      <c r="B109">
        <v>406</v>
      </c>
      <c r="C109">
        <v>15</v>
      </c>
      <c r="D109" s="1">
        <v>9.6</v>
      </c>
      <c r="E109" s="8">
        <v>254</v>
      </c>
      <c r="G109" t="str">
        <f t="shared" si="10"/>
        <v>542417,</v>
      </c>
      <c r="H109" t="str">
        <f t="shared" si="14"/>
        <v>406,</v>
      </c>
      <c r="I109" t="str">
        <f t="shared" si="15"/>
        <v>15,</v>
      </c>
      <c r="J109" s="1" t="str">
        <f t="shared" si="11"/>
        <v>'9.6',</v>
      </c>
      <c r="K109" s="1" t="str">
        <f t="shared" si="12"/>
        <v>254</v>
      </c>
      <c r="L109" t="str">
        <f t="shared" si="13"/>
        <v>INSERT INTO fp.MHORDERLINEITEMS (OrderNumber, OrderID, Qty, SalePrice, ProductID) VALUES (542417,406,15,'9.6',254);</v>
      </c>
    </row>
    <row r="110" spans="1:12" x14ac:dyDescent="0.3">
      <c r="A110">
        <v>542418</v>
      </c>
      <c r="B110">
        <v>407</v>
      </c>
      <c r="C110">
        <v>10</v>
      </c>
      <c r="D110" s="1">
        <v>5.9</v>
      </c>
      <c r="E110" s="8">
        <v>255</v>
      </c>
      <c r="G110" t="str">
        <f t="shared" si="10"/>
        <v>542418,</v>
      </c>
      <c r="H110" t="str">
        <f t="shared" si="14"/>
        <v>407,</v>
      </c>
      <c r="I110" t="str">
        <f t="shared" si="15"/>
        <v>10,</v>
      </c>
      <c r="J110" s="1" t="str">
        <f t="shared" si="11"/>
        <v>'5.9',</v>
      </c>
      <c r="K110" s="1" t="str">
        <f t="shared" si="12"/>
        <v>255</v>
      </c>
      <c r="L110" t="str">
        <f t="shared" si="13"/>
        <v>INSERT INTO fp.MHORDERLINEITEMS (OrderNumber, OrderID, Qty, SalePrice, ProductID) VALUES (542418,407,10,'5.9',255);</v>
      </c>
    </row>
    <row r="111" spans="1:12" x14ac:dyDescent="0.3">
      <c r="A111">
        <v>542418</v>
      </c>
      <c r="B111">
        <v>408</v>
      </c>
      <c r="C111">
        <v>3</v>
      </c>
      <c r="D111" s="1">
        <v>10</v>
      </c>
      <c r="E111" s="8">
        <v>256</v>
      </c>
      <c r="G111" t="str">
        <f t="shared" si="10"/>
        <v>542418,</v>
      </c>
      <c r="H111" t="str">
        <f t="shared" si="14"/>
        <v>408,</v>
      </c>
      <c r="I111" t="str">
        <f t="shared" si="15"/>
        <v>3,</v>
      </c>
      <c r="J111" s="1" t="str">
        <f t="shared" si="11"/>
        <v>'10',</v>
      </c>
      <c r="K111" s="1" t="str">
        <f t="shared" si="12"/>
        <v>256</v>
      </c>
      <c r="L111" t="str">
        <f t="shared" si="13"/>
        <v>INSERT INTO fp.MHORDERLINEITEMS (OrderNumber, OrderID, Qty, SalePrice, ProductID) VALUES (542418,408,3,'10',256);</v>
      </c>
    </row>
    <row r="112" spans="1:12" x14ac:dyDescent="0.3">
      <c r="A112">
        <v>542419</v>
      </c>
      <c r="B112">
        <v>409</v>
      </c>
      <c r="C112">
        <v>30</v>
      </c>
      <c r="D112" s="1">
        <v>8</v>
      </c>
      <c r="E112" s="8">
        <v>257</v>
      </c>
      <c r="G112" t="str">
        <f t="shared" si="10"/>
        <v>542419,</v>
      </c>
      <c r="H112" t="str">
        <f t="shared" si="14"/>
        <v>409,</v>
      </c>
      <c r="I112" t="str">
        <f t="shared" si="15"/>
        <v>30,</v>
      </c>
      <c r="J112" s="1" t="str">
        <f t="shared" si="11"/>
        <v>'8',</v>
      </c>
      <c r="K112" s="1" t="str">
        <f t="shared" si="12"/>
        <v>257</v>
      </c>
      <c r="L112" t="str">
        <f t="shared" si="13"/>
        <v>INSERT INTO fp.MHORDERLINEITEMS (OrderNumber, OrderID, Qty, SalePrice, ProductID) VALUES (542419,409,30,'8',257);</v>
      </c>
    </row>
    <row r="113" spans="1:12" x14ac:dyDescent="0.3">
      <c r="A113">
        <v>542419</v>
      </c>
      <c r="B113">
        <v>410</v>
      </c>
      <c r="C113">
        <v>9</v>
      </c>
      <c r="D113" s="1">
        <v>26.6</v>
      </c>
      <c r="E113" s="8">
        <v>258</v>
      </c>
      <c r="G113" t="str">
        <f t="shared" si="10"/>
        <v>542419,</v>
      </c>
      <c r="H113" t="str">
        <f t="shared" si="14"/>
        <v>410,</v>
      </c>
      <c r="I113" t="str">
        <f t="shared" si="15"/>
        <v>9,</v>
      </c>
      <c r="J113" s="1" t="str">
        <f t="shared" si="11"/>
        <v>'26.6',</v>
      </c>
      <c r="K113" s="1" t="str">
        <f t="shared" si="12"/>
        <v>258</v>
      </c>
      <c r="L113" t="str">
        <f t="shared" si="13"/>
        <v>INSERT INTO fp.MHORDERLINEITEMS (OrderNumber, OrderID, Qty, SalePrice, ProductID) VALUES (542419,410,9,'26.6',258);</v>
      </c>
    </row>
    <row r="114" spans="1:12" x14ac:dyDescent="0.3">
      <c r="A114">
        <v>542420</v>
      </c>
      <c r="B114">
        <v>411</v>
      </c>
      <c r="C114">
        <v>20</v>
      </c>
      <c r="D114" s="1">
        <v>17</v>
      </c>
      <c r="E114" s="8">
        <v>225</v>
      </c>
      <c r="G114" t="str">
        <f t="shared" si="10"/>
        <v>542420,</v>
      </c>
      <c r="H114" t="str">
        <f t="shared" si="14"/>
        <v>411,</v>
      </c>
      <c r="I114" t="str">
        <f t="shared" si="15"/>
        <v>20,</v>
      </c>
      <c r="J114" s="1" t="str">
        <f t="shared" si="11"/>
        <v>'17',</v>
      </c>
      <c r="K114" s="1" t="str">
        <f t="shared" si="12"/>
        <v>225</v>
      </c>
      <c r="L114" t="str">
        <f t="shared" si="13"/>
        <v>INSERT INTO fp.MHORDERLINEITEMS (OrderNumber, OrderID, Qty, SalePrice, ProductID) VALUES (542420,411,20,'17',225);</v>
      </c>
    </row>
    <row r="115" spans="1:12" x14ac:dyDescent="0.3">
      <c r="A115">
        <v>542420</v>
      </c>
      <c r="B115">
        <v>412</v>
      </c>
      <c r="C115">
        <v>15</v>
      </c>
      <c r="D115" s="1">
        <v>99</v>
      </c>
      <c r="E115" s="8">
        <v>239</v>
      </c>
      <c r="G115" t="str">
        <f t="shared" si="10"/>
        <v>542420,</v>
      </c>
      <c r="H115" t="str">
        <f t="shared" si="14"/>
        <v>412,</v>
      </c>
      <c r="I115" t="str">
        <f t="shared" si="15"/>
        <v>15,</v>
      </c>
      <c r="J115" s="1" t="str">
        <f t="shared" si="11"/>
        <v>'99',</v>
      </c>
      <c r="K115" s="1" t="str">
        <f t="shared" si="12"/>
        <v>239</v>
      </c>
      <c r="L115" t="str">
        <f t="shared" si="13"/>
        <v>INSERT INTO fp.MHORDERLINEITEMS (OrderNumber, OrderID, Qty, SalePrice, ProductID) VALUES (542420,412,15,'99',239);</v>
      </c>
    </row>
    <row r="116" spans="1:12" x14ac:dyDescent="0.3">
      <c r="A116">
        <v>542420</v>
      </c>
      <c r="B116">
        <v>413</v>
      </c>
      <c r="C116">
        <v>15</v>
      </c>
      <c r="D116" s="1">
        <v>16</v>
      </c>
      <c r="E116" s="8">
        <v>214</v>
      </c>
      <c r="G116" t="str">
        <f t="shared" si="10"/>
        <v>542420,</v>
      </c>
      <c r="H116" t="str">
        <f t="shared" si="14"/>
        <v>413,</v>
      </c>
      <c r="I116" t="str">
        <f t="shared" si="15"/>
        <v>15,</v>
      </c>
      <c r="J116" s="1" t="str">
        <f t="shared" si="11"/>
        <v>'16',</v>
      </c>
      <c r="K116" s="1" t="str">
        <f t="shared" si="12"/>
        <v>214</v>
      </c>
      <c r="L116" t="str">
        <f t="shared" si="13"/>
        <v>INSERT INTO fp.MHORDERLINEITEMS (OrderNumber, OrderID, Qty, SalePrice, ProductID) VALUES (542420,413,15,'16',214);</v>
      </c>
    </row>
    <row r="117" spans="1:12" x14ac:dyDescent="0.3">
      <c r="A117">
        <v>542420</v>
      </c>
      <c r="B117">
        <v>414</v>
      </c>
      <c r="C117">
        <v>10</v>
      </c>
      <c r="D117" s="1">
        <v>10.4</v>
      </c>
      <c r="E117" s="8">
        <v>223</v>
      </c>
      <c r="G117" t="str">
        <f t="shared" si="10"/>
        <v>542420,</v>
      </c>
      <c r="H117" t="str">
        <f t="shared" si="14"/>
        <v>414,</v>
      </c>
      <c r="I117" t="str">
        <f t="shared" si="15"/>
        <v>10,</v>
      </c>
      <c r="J117" s="1" t="str">
        <f t="shared" si="11"/>
        <v>'10.4',</v>
      </c>
      <c r="K117" s="1" t="str">
        <f t="shared" si="12"/>
        <v>223</v>
      </c>
      <c r="L117" t="str">
        <f t="shared" si="13"/>
        <v>INSERT INTO fp.MHORDERLINEITEMS (OrderNumber, OrderID, Qty, SalePrice, ProductID) VALUES (542420,414,10,'10.4',223);</v>
      </c>
    </row>
    <row r="118" spans="1:12" x14ac:dyDescent="0.3">
      <c r="A118">
        <v>542421</v>
      </c>
      <c r="B118">
        <v>415</v>
      </c>
      <c r="C118">
        <v>20</v>
      </c>
      <c r="D118" s="1">
        <v>4.8</v>
      </c>
      <c r="E118" s="8">
        <v>243</v>
      </c>
      <c r="G118" t="str">
        <f t="shared" si="10"/>
        <v>542421,</v>
      </c>
      <c r="H118" t="str">
        <f t="shared" si="14"/>
        <v>415,</v>
      </c>
      <c r="I118" t="str">
        <f t="shared" si="15"/>
        <v>20,</v>
      </c>
      <c r="J118" s="1" t="str">
        <f t="shared" si="11"/>
        <v>'4.8',</v>
      </c>
      <c r="K118" s="1" t="str">
        <f t="shared" si="12"/>
        <v>243</v>
      </c>
      <c r="L118" t="str">
        <f t="shared" si="13"/>
        <v>INSERT INTO fp.MHORDERLINEITEMS (OrderNumber, OrderID, Qty, SalePrice, ProductID) VALUES (542421,415,20,'4.8',243);</v>
      </c>
    </row>
    <row r="119" spans="1:12" x14ac:dyDescent="0.3">
      <c r="A119">
        <v>542421</v>
      </c>
      <c r="B119">
        <v>416</v>
      </c>
      <c r="C119">
        <v>24</v>
      </c>
      <c r="D119" s="1">
        <v>15.5</v>
      </c>
      <c r="E119" s="8">
        <v>245</v>
      </c>
      <c r="G119" t="str">
        <f t="shared" si="10"/>
        <v>542421,</v>
      </c>
      <c r="H119" t="str">
        <f t="shared" si="14"/>
        <v>416,</v>
      </c>
      <c r="I119" t="str">
        <f t="shared" si="15"/>
        <v>24,</v>
      </c>
      <c r="J119" s="1" t="str">
        <f t="shared" si="11"/>
        <v>'15.5',</v>
      </c>
      <c r="K119" s="1" t="str">
        <f t="shared" si="12"/>
        <v>245</v>
      </c>
      <c r="L119" t="str">
        <f t="shared" si="13"/>
        <v>INSERT INTO fp.MHORDERLINEITEMS (OrderNumber, OrderID, Qty, SalePrice, ProductID) VALUES (542421,416,24,'15.5',245);</v>
      </c>
    </row>
    <row r="120" spans="1:12" x14ac:dyDescent="0.3">
      <c r="A120">
        <v>542421</v>
      </c>
      <c r="B120">
        <v>417</v>
      </c>
      <c r="C120">
        <v>2</v>
      </c>
      <c r="D120" s="1">
        <v>42.4</v>
      </c>
      <c r="E120" s="8">
        <v>204</v>
      </c>
      <c r="G120" t="str">
        <f t="shared" si="10"/>
        <v>542421,</v>
      </c>
      <c r="H120" t="str">
        <f t="shared" si="14"/>
        <v>417,</v>
      </c>
      <c r="I120" t="str">
        <f t="shared" si="15"/>
        <v>2,</v>
      </c>
      <c r="J120" s="1" t="str">
        <f t="shared" si="11"/>
        <v>'42.4',</v>
      </c>
      <c r="K120" s="1" t="str">
        <f t="shared" si="12"/>
        <v>204</v>
      </c>
      <c r="L120" t="str">
        <f t="shared" si="13"/>
        <v>INSERT INTO fp.MHORDERLINEITEMS (OrderNumber, OrderID, Qty, SalePrice, ProductID) VALUES (542421,417,2,'42.4',204);</v>
      </c>
    </row>
    <row r="121" spans="1:12" x14ac:dyDescent="0.3">
      <c r="A121">
        <v>542422</v>
      </c>
      <c r="B121">
        <v>418</v>
      </c>
      <c r="C121">
        <v>20</v>
      </c>
      <c r="D121" s="1">
        <v>64.8</v>
      </c>
      <c r="E121" s="8">
        <v>209</v>
      </c>
      <c r="G121" t="str">
        <f t="shared" si="10"/>
        <v>542422,</v>
      </c>
      <c r="H121" t="str">
        <f t="shared" si="14"/>
        <v>418,</v>
      </c>
      <c r="I121" t="str">
        <f t="shared" si="15"/>
        <v>20,</v>
      </c>
      <c r="J121" s="1" t="str">
        <f t="shared" si="11"/>
        <v>'64.8',</v>
      </c>
      <c r="K121" s="1" t="str">
        <f t="shared" si="12"/>
        <v>209</v>
      </c>
      <c r="L121" t="str">
        <f t="shared" si="13"/>
        <v>INSERT INTO fp.MHORDERLINEITEMS (OrderNumber, OrderID, Qty, SalePrice, ProductID) VALUES (542422,418,20,'64.8',209);</v>
      </c>
    </row>
    <row r="122" spans="1:12" x14ac:dyDescent="0.3">
      <c r="A122">
        <v>542423</v>
      </c>
      <c r="B122">
        <v>419</v>
      </c>
      <c r="C122">
        <v>12</v>
      </c>
      <c r="D122" s="1">
        <v>50</v>
      </c>
      <c r="E122" s="8">
        <v>259</v>
      </c>
      <c r="G122" t="str">
        <f t="shared" si="10"/>
        <v>542423,</v>
      </c>
      <c r="H122" t="str">
        <f t="shared" si="14"/>
        <v>419,</v>
      </c>
      <c r="I122" t="str">
        <f t="shared" si="15"/>
        <v>12,</v>
      </c>
      <c r="J122" s="1" t="str">
        <f t="shared" si="11"/>
        <v>'50',</v>
      </c>
      <c r="K122" s="1" t="str">
        <f t="shared" si="12"/>
        <v>259</v>
      </c>
      <c r="L122" t="str">
        <f t="shared" si="13"/>
        <v>INSERT INTO fp.MHORDERLINEITEMS (OrderNumber, OrderID, Qty, SalePrice, ProductID) VALUES (542423,419,12,'50',259);</v>
      </c>
    </row>
    <row r="123" spans="1:12" x14ac:dyDescent="0.3">
      <c r="A123">
        <v>542423</v>
      </c>
      <c r="B123">
        <v>420</v>
      </c>
      <c r="C123">
        <v>10</v>
      </c>
      <c r="D123" s="1">
        <v>3.6</v>
      </c>
      <c r="E123" s="8">
        <v>215</v>
      </c>
      <c r="G123" t="str">
        <f t="shared" si="10"/>
        <v>542423,</v>
      </c>
      <c r="H123" t="str">
        <f t="shared" si="14"/>
        <v>420,</v>
      </c>
      <c r="I123" t="str">
        <f t="shared" si="15"/>
        <v>10,</v>
      </c>
      <c r="J123" s="1" t="str">
        <f t="shared" si="11"/>
        <v>'3.6',</v>
      </c>
      <c r="K123" s="1" t="str">
        <f t="shared" si="12"/>
        <v>215</v>
      </c>
      <c r="L123" t="str">
        <f t="shared" si="13"/>
        <v>INSERT INTO fp.MHORDERLINEITEMS (OrderNumber, OrderID, Qty, SalePrice, ProductID) VALUES (542423,420,10,'3.6',215);</v>
      </c>
    </row>
    <row r="124" spans="1:12" x14ac:dyDescent="0.3">
      <c r="A124">
        <v>542423</v>
      </c>
      <c r="B124">
        <v>421</v>
      </c>
      <c r="C124">
        <v>5</v>
      </c>
      <c r="D124" s="1">
        <v>35.1</v>
      </c>
      <c r="E124" s="8">
        <v>246</v>
      </c>
      <c r="G124" t="str">
        <f t="shared" si="10"/>
        <v>542423,</v>
      </c>
      <c r="H124" t="str">
        <f t="shared" si="14"/>
        <v>421,</v>
      </c>
      <c r="I124" t="str">
        <f t="shared" si="15"/>
        <v>5,</v>
      </c>
      <c r="J124" s="1" t="str">
        <f t="shared" si="11"/>
        <v>'35.1',</v>
      </c>
      <c r="K124" s="1" t="str">
        <f t="shared" si="12"/>
        <v>246</v>
      </c>
      <c r="L124" t="str">
        <f t="shared" si="13"/>
        <v>INSERT INTO fp.MHORDERLINEITEMS (OrderNumber, OrderID, Qty, SalePrice, ProductID) VALUES (542423,421,5,'35.1',246);</v>
      </c>
    </row>
    <row r="125" spans="1:12" x14ac:dyDescent="0.3">
      <c r="A125">
        <v>542423</v>
      </c>
      <c r="B125">
        <v>422</v>
      </c>
      <c r="C125">
        <v>6</v>
      </c>
      <c r="D125" s="1">
        <v>6.2</v>
      </c>
      <c r="E125" s="8">
        <v>248</v>
      </c>
      <c r="G125" t="str">
        <f t="shared" si="10"/>
        <v>542423,</v>
      </c>
      <c r="H125" t="str">
        <f t="shared" si="14"/>
        <v>422,</v>
      </c>
      <c r="I125" t="str">
        <f t="shared" si="15"/>
        <v>6,</v>
      </c>
      <c r="J125" s="1" t="str">
        <f t="shared" si="11"/>
        <v>'6.2',</v>
      </c>
      <c r="K125" s="1" t="str">
        <f t="shared" si="12"/>
        <v>248</v>
      </c>
      <c r="L125" t="str">
        <f t="shared" si="13"/>
        <v>INSERT INTO fp.MHORDERLINEITEMS (OrderNumber, OrderID, Qty, SalePrice, ProductID) VALUES (542423,422,6,'6.2',248);</v>
      </c>
    </row>
    <row r="126" spans="1:12" x14ac:dyDescent="0.3">
      <c r="A126">
        <v>542424</v>
      </c>
      <c r="B126">
        <v>423</v>
      </c>
      <c r="C126">
        <v>18</v>
      </c>
      <c r="D126" s="1">
        <v>14.4</v>
      </c>
      <c r="E126" s="8">
        <v>252</v>
      </c>
      <c r="G126" t="str">
        <f t="shared" si="10"/>
        <v>542424,</v>
      </c>
      <c r="H126" t="str">
        <f t="shared" si="14"/>
        <v>423,</v>
      </c>
      <c r="I126" t="str">
        <f t="shared" si="15"/>
        <v>18,</v>
      </c>
      <c r="J126" s="1" t="str">
        <f t="shared" si="11"/>
        <v>'14.4',</v>
      </c>
      <c r="K126" s="1" t="str">
        <f t="shared" si="12"/>
        <v>252</v>
      </c>
      <c r="L126" t="str">
        <f t="shared" si="13"/>
        <v>INSERT INTO fp.MHORDERLINEITEMS (OrderNumber, OrderID, Qty, SalePrice, ProductID) VALUES (542424,423,18,'14.4',252);</v>
      </c>
    </row>
    <row r="127" spans="1:12" x14ac:dyDescent="0.3">
      <c r="A127">
        <v>542424</v>
      </c>
      <c r="B127">
        <v>424</v>
      </c>
      <c r="C127">
        <v>15</v>
      </c>
      <c r="D127" s="1">
        <v>31.2</v>
      </c>
      <c r="E127" s="8">
        <v>235</v>
      </c>
      <c r="G127" t="str">
        <f t="shared" si="10"/>
        <v>542424,</v>
      </c>
      <c r="H127" t="str">
        <f t="shared" si="14"/>
        <v>424,</v>
      </c>
      <c r="I127" t="str">
        <f t="shared" si="15"/>
        <v>15,</v>
      </c>
      <c r="J127" s="1" t="str">
        <f t="shared" si="11"/>
        <v>'31.2',</v>
      </c>
      <c r="K127" s="1" t="str">
        <f t="shared" si="12"/>
        <v>235</v>
      </c>
      <c r="L127" t="str">
        <f t="shared" si="13"/>
        <v>INSERT INTO fp.MHORDERLINEITEMS (OrderNumber, OrderID, Qty, SalePrice, ProductID) VALUES (542424,424,15,'31.2',235);</v>
      </c>
    </row>
    <row r="128" spans="1:12" x14ac:dyDescent="0.3">
      <c r="A128">
        <v>542424</v>
      </c>
      <c r="B128">
        <v>425</v>
      </c>
      <c r="C128">
        <v>15</v>
      </c>
      <c r="D128" s="1">
        <v>36.799999999999997</v>
      </c>
      <c r="E128" s="8">
        <v>240</v>
      </c>
      <c r="G128" t="str">
        <f t="shared" si="10"/>
        <v>542424,</v>
      </c>
      <c r="H128" t="str">
        <f t="shared" si="14"/>
        <v>425,</v>
      </c>
      <c r="I128" t="str">
        <f t="shared" si="15"/>
        <v>15,</v>
      </c>
      <c r="J128" s="1" t="str">
        <f t="shared" si="11"/>
        <v>'36.8',</v>
      </c>
      <c r="K128" s="1" t="str">
        <f t="shared" si="12"/>
        <v>240</v>
      </c>
      <c r="L128" t="str">
        <f t="shared" si="13"/>
        <v>INSERT INTO fp.MHORDERLINEITEMS (OrderNumber, OrderID, Qty, SalePrice, ProductID) VALUES (542424,425,15,'36.8',240);</v>
      </c>
    </row>
    <row r="129" spans="1:12" x14ac:dyDescent="0.3">
      <c r="A129">
        <v>542424</v>
      </c>
      <c r="B129">
        <v>426</v>
      </c>
      <c r="C129">
        <v>21</v>
      </c>
      <c r="D129" s="1">
        <v>27.2</v>
      </c>
      <c r="E129" s="8">
        <v>211</v>
      </c>
      <c r="G129" t="str">
        <f t="shared" si="10"/>
        <v>542424,</v>
      </c>
      <c r="H129" t="str">
        <f t="shared" si="14"/>
        <v>426,</v>
      </c>
      <c r="I129" t="str">
        <f t="shared" si="15"/>
        <v>21,</v>
      </c>
      <c r="J129" s="1" t="str">
        <f t="shared" si="11"/>
        <v>'27.2',</v>
      </c>
      <c r="K129" s="1" t="str">
        <f t="shared" si="12"/>
        <v>211</v>
      </c>
      <c r="L129" t="str">
        <f t="shared" si="13"/>
        <v>INSERT INTO fp.MHORDERLINEITEMS (OrderNumber, OrderID, Qty, SalePrice, ProductID) VALUES (542424,426,21,'27.2',211);</v>
      </c>
    </row>
    <row r="130" spans="1:12" x14ac:dyDescent="0.3">
      <c r="A130">
        <v>542424</v>
      </c>
      <c r="B130">
        <v>427</v>
      </c>
      <c r="C130">
        <v>6</v>
      </c>
      <c r="D130" s="1">
        <v>6.2</v>
      </c>
      <c r="E130" s="8">
        <v>248</v>
      </c>
      <c r="G130" t="str">
        <f t="shared" si="10"/>
        <v>542424,</v>
      </c>
      <c r="H130" t="str">
        <f t="shared" si="14"/>
        <v>427,</v>
      </c>
      <c r="I130" t="str">
        <f t="shared" si="15"/>
        <v>6,</v>
      </c>
      <c r="J130" s="1" t="str">
        <f t="shared" si="11"/>
        <v>'6.2',</v>
      </c>
      <c r="K130" s="1" t="str">
        <f t="shared" si="12"/>
        <v>248</v>
      </c>
      <c r="L130" t="str">
        <f t="shared" si="13"/>
        <v>INSERT INTO fp.MHORDERLINEITEMS (OrderNumber, OrderID, Qty, SalePrice, ProductID) VALUES (542424,427,6,'6.2',248);</v>
      </c>
    </row>
    <row r="131" spans="1:12" x14ac:dyDescent="0.3">
      <c r="A131">
        <v>542425</v>
      </c>
      <c r="B131">
        <v>428</v>
      </c>
      <c r="C131">
        <v>4</v>
      </c>
      <c r="D131" s="1">
        <v>30.4</v>
      </c>
      <c r="E131" s="8">
        <v>233</v>
      </c>
      <c r="G131" t="str">
        <f t="shared" si="10"/>
        <v>542425,</v>
      </c>
      <c r="H131" t="str">
        <f t="shared" ref="H131:H137" si="16">_xlfn.CONCAT(TRIM(B131),",")</f>
        <v>428,</v>
      </c>
      <c r="I131" t="str">
        <f t="shared" ref="I131:I136" si="17">_xlfn.CONCAT(TRIM(C131),",")</f>
        <v>4,</v>
      </c>
      <c r="J131" s="1" t="str">
        <f t="shared" si="11"/>
        <v>'30.4',</v>
      </c>
      <c r="K131" s="1" t="str">
        <f t="shared" si="12"/>
        <v>233</v>
      </c>
      <c r="L131" t="str">
        <f t="shared" si="13"/>
        <v>INSERT INTO fp.MHORDERLINEITEMS (OrderNumber, OrderID, Qty, SalePrice, ProductID) VALUES (542425,428,4,'30.4',233);</v>
      </c>
    </row>
    <row r="132" spans="1:12" x14ac:dyDescent="0.3">
      <c r="A132">
        <v>542426</v>
      </c>
      <c r="B132">
        <v>429</v>
      </c>
      <c r="C132">
        <v>12</v>
      </c>
      <c r="D132" s="1">
        <v>16.8</v>
      </c>
      <c r="E132" s="8">
        <v>200</v>
      </c>
      <c r="G132" t="str">
        <f t="shared" ref="G132:G195" si="18">_xlfn.CONCAT(TRIM(A132),",")</f>
        <v>542426,</v>
      </c>
      <c r="H132" t="str">
        <f t="shared" si="16"/>
        <v>429,</v>
      </c>
      <c r="I132" t="str">
        <f t="shared" si="17"/>
        <v>12,</v>
      </c>
      <c r="J132" s="1" t="str">
        <f t="shared" ref="J132:J195" si="19">_xlfn.CONCAT("'",TRIM(D132),"',")</f>
        <v>'16.8',</v>
      </c>
      <c r="K132" s="1" t="str">
        <f t="shared" ref="K132:K195" si="20">_xlfn.CONCAT(TRIM(E132))</f>
        <v>200</v>
      </c>
      <c r="L132" t="str">
        <f t="shared" ref="L132:L195" si="21">_xlfn.CONCAT($F$1, G132, H132, I132, J132, K132,");")</f>
        <v>INSERT INTO fp.MHORDERLINEITEMS (OrderNumber, OrderID, Qty, SalePrice, ProductID) VALUES (542426,429,12,'16.8',200);</v>
      </c>
    </row>
    <row r="133" spans="1:12" x14ac:dyDescent="0.3">
      <c r="A133">
        <v>542426</v>
      </c>
      <c r="B133">
        <v>430</v>
      </c>
      <c r="C133">
        <v>30</v>
      </c>
      <c r="D133" s="1">
        <v>13.9</v>
      </c>
      <c r="E133" s="8">
        <v>219</v>
      </c>
      <c r="G133" t="str">
        <f t="shared" si="18"/>
        <v>542426,</v>
      </c>
      <c r="H133" t="str">
        <f t="shared" si="16"/>
        <v>430,</v>
      </c>
      <c r="I133" t="str">
        <f t="shared" si="17"/>
        <v>30,</v>
      </c>
      <c r="J133" s="1" t="str">
        <f t="shared" si="19"/>
        <v>'13.9',</v>
      </c>
      <c r="K133" s="1" t="str">
        <f t="shared" si="20"/>
        <v>219</v>
      </c>
      <c r="L133" t="str">
        <f t="shared" si="21"/>
        <v>INSERT INTO fp.MHORDERLINEITEMS (OrderNumber, OrderID, Qty, SalePrice, ProductID) VALUES (542426,430,30,'13.9',219);</v>
      </c>
    </row>
    <row r="134" spans="1:12" x14ac:dyDescent="0.3">
      <c r="A134">
        <v>542426</v>
      </c>
      <c r="B134">
        <v>431</v>
      </c>
      <c r="C134">
        <v>15</v>
      </c>
      <c r="D134" s="1">
        <v>28.8</v>
      </c>
      <c r="E134" s="8">
        <v>260</v>
      </c>
      <c r="G134" t="str">
        <f t="shared" si="18"/>
        <v>542426,</v>
      </c>
      <c r="H134" t="str">
        <f t="shared" si="16"/>
        <v>431,</v>
      </c>
      <c r="I134" t="str">
        <f t="shared" si="17"/>
        <v>15,</v>
      </c>
      <c r="J134" s="1" t="str">
        <f t="shared" si="19"/>
        <v>'28.8',</v>
      </c>
      <c r="K134" s="1" t="str">
        <f t="shared" si="20"/>
        <v>260</v>
      </c>
      <c r="L134" t="str">
        <f t="shared" si="21"/>
        <v>INSERT INTO fp.MHORDERLINEITEMS (OrderNumber, OrderID, Qty, SalePrice, ProductID) VALUES (542426,431,15,'28.8',260);</v>
      </c>
    </row>
    <row r="135" spans="1:12" x14ac:dyDescent="0.3">
      <c r="A135">
        <v>542427</v>
      </c>
      <c r="B135">
        <v>432</v>
      </c>
      <c r="C135">
        <v>60</v>
      </c>
      <c r="D135" s="1">
        <v>14.4</v>
      </c>
      <c r="E135" s="8">
        <v>213</v>
      </c>
      <c r="G135" t="str">
        <f t="shared" si="18"/>
        <v>542427,</v>
      </c>
      <c r="H135" t="str">
        <f t="shared" si="16"/>
        <v>432,</v>
      </c>
      <c r="I135" t="str">
        <f t="shared" si="17"/>
        <v>60,</v>
      </c>
      <c r="J135" s="1" t="str">
        <f t="shared" si="19"/>
        <v>'14.4',</v>
      </c>
      <c r="K135" s="1" t="str">
        <f t="shared" si="20"/>
        <v>213</v>
      </c>
      <c r="L135" t="str">
        <f t="shared" si="21"/>
        <v>INSERT INTO fp.MHORDERLINEITEMS (OrderNumber, OrderID, Qty, SalePrice, ProductID) VALUES (542427,432,60,'14.4',213);</v>
      </c>
    </row>
    <row r="136" spans="1:12" x14ac:dyDescent="0.3">
      <c r="A136">
        <v>542427</v>
      </c>
      <c r="B136">
        <v>433</v>
      </c>
      <c r="C136">
        <v>20</v>
      </c>
      <c r="D136" s="1">
        <v>27.8</v>
      </c>
      <c r="E136" s="8">
        <v>202</v>
      </c>
      <c r="G136" t="str">
        <f t="shared" si="18"/>
        <v>542427,</v>
      </c>
      <c r="H136" t="str">
        <f t="shared" si="16"/>
        <v>433,</v>
      </c>
      <c r="I136" t="str">
        <f t="shared" si="17"/>
        <v>20,</v>
      </c>
      <c r="J136" s="1" t="str">
        <f t="shared" si="19"/>
        <v>'27.8',</v>
      </c>
      <c r="K136" s="1" t="str">
        <f t="shared" si="20"/>
        <v>202</v>
      </c>
      <c r="L136" t="str">
        <f t="shared" si="21"/>
        <v>INSERT INTO fp.MHORDERLINEITEMS (OrderNumber, OrderID, Qty, SalePrice, ProductID) VALUES (542427,433,20,'27.8',202);</v>
      </c>
    </row>
    <row r="137" spans="1:12" x14ac:dyDescent="0.3">
      <c r="A137">
        <v>542428</v>
      </c>
      <c r="B137">
        <v>434</v>
      </c>
      <c r="C137">
        <v>40</v>
      </c>
      <c r="D137" s="1">
        <v>15.2</v>
      </c>
      <c r="E137" s="8">
        <v>218</v>
      </c>
      <c r="G137" t="str">
        <f t="shared" si="18"/>
        <v>542428,</v>
      </c>
      <c r="H137" t="str">
        <f t="shared" si="16"/>
        <v>434,</v>
      </c>
      <c r="I137" t="str">
        <f t="shared" ref="I137:I168" si="22">_xlfn.CONCAT(TRIM(C137),",")</f>
        <v>40,</v>
      </c>
      <c r="J137" s="1" t="str">
        <f t="shared" si="19"/>
        <v>'15.2',</v>
      </c>
      <c r="K137" s="1" t="str">
        <f t="shared" si="20"/>
        <v>218</v>
      </c>
      <c r="L137" t="str">
        <f t="shared" si="21"/>
        <v>INSERT INTO fp.MHORDERLINEITEMS (OrderNumber, OrderID, Qty, SalePrice, ProductID) VALUES (542428,434,40,'15.2',218);</v>
      </c>
    </row>
    <row r="138" spans="1:12" x14ac:dyDescent="0.3">
      <c r="A138">
        <v>542428</v>
      </c>
      <c r="B138">
        <v>435</v>
      </c>
      <c r="C138">
        <v>40</v>
      </c>
      <c r="D138" s="1">
        <v>15.2</v>
      </c>
      <c r="E138" s="8">
        <v>220</v>
      </c>
      <c r="G138" t="str">
        <f t="shared" si="18"/>
        <v>542428,</v>
      </c>
      <c r="H138" t="str">
        <f t="shared" ref="H138:H169" si="23">_xlfn.CONCAT(TRIM(B138),",")</f>
        <v>435,</v>
      </c>
      <c r="I138" t="str">
        <f t="shared" si="22"/>
        <v>40,</v>
      </c>
      <c r="J138" s="1" t="str">
        <f t="shared" si="19"/>
        <v>'15.2',</v>
      </c>
      <c r="K138" s="1" t="str">
        <f t="shared" si="20"/>
        <v>220</v>
      </c>
      <c r="L138" t="str">
        <f t="shared" si="21"/>
        <v>INSERT INTO fp.MHORDERLINEITEMS (OrderNumber, OrderID, Qty, SalePrice, ProductID) VALUES (542428,435,40,'15.2',220);</v>
      </c>
    </row>
    <row r="139" spans="1:12" x14ac:dyDescent="0.3">
      <c r="A139">
        <v>542428</v>
      </c>
      <c r="B139">
        <v>436</v>
      </c>
      <c r="C139">
        <v>30</v>
      </c>
      <c r="D139" s="1">
        <v>44</v>
      </c>
      <c r="E139" s="8">
        <v>221</v>
      </c>
      <c r="G139" t="str">
        <f t="shared" si="18"/>
        <v>542428,</v>
      </c>
      <c r="H139" t="str">
        <f t="shared" si="23"/>
        <v>436,</v>
      </c>
      <c r="I139" t="str">
        <f t="shared" si="22"/>
        <v>30,</v>
      </c>
      <c r="J139" s="1" t="str">
        <f t="shared" si="19"/>
        <v>'44',</v>
      </c>
      <c r="K139" s="1" t="str">
        <f t="shared" si="20"/>
        <v>221</v>
      </c>
      <c r="L139" t="str">
        <f t="shared" si="21"/>
        <v>INSERT INTO fp.MHORDERLINEITEMS (OrderNumber, OrderID, Qty, SalePrice, ProductID) VALUES (542428,436,30,'44',221);</v>
      </c>
    </row>
    <row r="140" spans="1:12" x14ac:dyDescent="0.3">
      <c r="A140">
        <v>542428</v>
      </c>
      <c r="B140">
        <v>437</v>
      </c>
      <c r="C140">
        <v>15</v>
      </c>
      <c r="D140" s="1">
        <v>39.4</v>
      </c>
      <c r="E140" s="8">
        <v>229</v>
      </c>
      <c r="G140" t="str">
        <f t="shared" si="18"/>
        <v>542428,</v>
      </c>
      <c r="H140" t="str">
        <f t="shared" si="23"/>
        <v>437,</v>
      </c>
      <c r="I140" t="str">
        <f t="shared" si="22"/>
        <v>15,</v>
      </c>
      <c r="J140" s="1" t="str">
        <f t="shared" si="19"/>
        <v>'39.4',</v>
      </c>
      <c r="K140" s="1" t="str">
        <f t="shared" si="20"/>
        <v>229</v>
      </c>
      <c r="L140" t="str">
        <f t="shared" si="21"/>
        <v>INSERT INTO fp.MHORDERLINEITEMS (OrderNumber, OrderID, Qty, SalePrice, ProductID) VALUES (542428,437,15,'39.4',229);</v>
      </c>
    </row>
    <row r="141" spans="1:12" x14ac:dyDescent="0.3">
      <c r="A141">
        <v>542429</v>
      </c>
      <c r="B141">
        <v>438</v>
      </c>
      <c r="C141">
        <v>15</v>
      </c>
      <c r="D141" s="1">
        <v>7.3</v>
      </c>
      <c r="E141" s="8">
        <v>249</v>
      </c>
      <c r="G141" t="str">
        <f t="shared" si="18"/>
        <v>542429,</v>
      </c>
      <c r="H141" t="str">
        <f t="shared" si="23"/>
        <v>438,</v>
      </c>
      <c r="I141" t="str">
        <f t="shared" si="22"/>
        <v>15,</v>
      </c>
      <c r="J141" s="1" t="str">
        <f t="shared" si="19"/>
        <v>'7.3',</v>
      </c>
      <c r="K141" s="1" t="str">
        <f t="shared" si="20"/>
        <v>249</v>
      </c>
      <c r="L141" t="str">
        <f t="shared" si="21"/>
        <v>INSERT INTO fp.MHORDERLINEITEMS (OrderNumber, OrderID, Qty, SalePrice, ProductID) VALUES (542429,438,15,'7.3',249);</v>
      </c>
    </row>
    <row r="142" spans="1:12" x14ac:dyDescent="0.3">
      <c r="A142">
        <v>542429</v>
      </c>
      <c r="B142">
        <v>439</v>
      </c>
      <c r="C142">
        <v>20</v>
      </c>
      <c r="D142" s="1">
        <v>12</v>
      </c>
      <c r="E142" s="8">
        <v>230</v>
      </c>
      <c r="G142" t="str">
        <f t="shared" si="18"/>
        <v>542429,</v>
      </c>
      <c r="H142" t="str">
        <f t="shared" si="23"/>
        <v>439,</v>
      </c>
      <c r="I142" t="str">
        <f t="shared" si="22"/>
        <v>20,</v>
      </c>
      <c r="J142" s="1" t="str">
        <f t="shared" si="19"/>
        <v>'12',</v>
      </c>
      <c r="K142" s="1" t="str">
        <f t="shared" si="20"/>
        <v>230</v>
      </c>
      <c r="L142" t="str">
        <f t="shared" si="21"/>
        <v>INSERT INTO fp.MHORDERLINEITEMS (OrderNumber, OrderID, Qty, SalePrice, ProductID) VALUES (542429,439,20,'12',230);</v>
      </c>
    </row>
    <row r="143" spans="1:12" x14ac:dyDescent="0.3">
      <c r="A143">
        <v>542430</v>
      </c>
      <c r="B143">
        <v>440</v>
      </c>
      <c r="C143">
        <v>30</v>
      </c>
      <c r="D143" s="1">
        <v>13.6</v>
      </c>
      <c r="E143" s="8">
        <v>261</v>
      </c>
      <c r="G143" t="str">
        <f t="shared" si="18"/>
        <v>542430,</v>
      </c>
      <c r="H143" t="str">
        <f t="shared" si="23"/>
        <v>440,</v>
      </c>
      <c r="I143" t="str">
        <f t="shared" si="22"/>
        <v>30,</v>
      </c>
      <c r="J143" s="1" t="str">
        <f t="shared" si="19"/>
        <v>'13.6',</v>
      </c>
      <c r="K143" s="1" t="str">
        <f t="shared" si="20"/>
        <v>261</v>
      </c>
      <c r="L143" t="str">
        <f t="shared" si="21"/>
        <v>INSERT INTO fp.MHORDERLINEITEMS (OrderNumber, OrderID, Qty, SalePrice, ProductID) VALUES (542430,440,30,'13.6',261);</v>
      </c>
    </row>
    <row r="144" spans="1:12" x14ac:dyDescent="0.3">
      <c r="A144">
        <v>542430</v>
      </c>
      <c r="B144">
        <v>441</v>
      </c>
      <c r="C144">
        <v>20</v>
      </c>
      <c r="D144" s="1">
        <v>10</v>
      </c>
      <c r="E144" s="8">
        <v>256</v>
      </c>
      <c r="G144" t="str">
        <f t="shared" si="18"/>
        <v>542430,</v>
      </c>
      <c r="H144" t="str">
        <f t="shared" si="23"/>
        <v>441,</v>
      </c>
      <c r="I144" t="str">
        <f t="shared" si="22"/>
        <v>20,</v>
      </c>
      <c r="J144" s="1" t="str">
        <f t="shared" si="19"/>
        <v>'10',</v>
      </c>
      <c r="K144" s="1" t="str">
        <f t="shared" si="20"/>
        <v>256</v>
      </c>
      <c r="L144" t="str">
        <f t="shared" si="21"/>
        <v>INSERT INTO fp.MHORDERLINEITEMS (OrderNumber, OrderID, Qty, SalePrice, ProductID) VALUES (542430,441,20,'10',256);</v>
      </c>
    </row>
    <row r="145" spans="1:12" x14ac:dyDescent="0.3">
      <c r="A145">
        <v>542431</v>
      </c>
      <c r="B145">
        <v>442</v>
      </c>
      <c r="C145">
        <v>10</v>
      </c>
      <c r="D145" s="1">
        <v>14.7</v>
      </c>
      <c r="E145" s="8">
        <v>237</v>
      </c>
      <c r="G145" t="str">
        <f t="shared" si="18"/>
        <v>542431,</v>
      </c>
      <c r="H145" t="str">
        <f t="shared" si="23"/>
        <v>442,</v>
      </c>
      <c r="I145" t="str">
        <f t="shared" si="22"/>
        <v>10,</v>
      </c>
      <c r="J145" s="1" t="str">
        <f t="shared" si="19"/>
        <v>'14.7',</v>
      </c>
      <c r="K145" s="1" t="str">
        <f t="shared" si="20"/>
        <v>237</v>
      </c>
      <c r="L145" t="str">
        <f t="shared" si="21"/>
        <v>INSERT INTO fp.MHORDERLINEITEMS (OrderNumber, OrderID, Qty, SalePrice, ProductID) VALUES (542431,442,10,'14.7',237);</v>
      </c>
    </row>
    <row r="146" spans="1:12" x14ac:dyDescent="0.3">
      <c r="A146">
        <v>542431</v>
      </c>
      <c r="B146">
        <v>443</v>
      </c>
      <c r="C146">
        <v>20</v>
      </c>
      <c r="D146" s="1">
        <v>30.4</v>
      </c>
      <c r="E146" s="8">
        <v>233</v>
      </c>
      <c r="G146" t="str">
        <f t="shared" si="18"/>
        <v>542431,</v>
      </c>
      <c r="H146" t="str">
        <f t="shared" si="23"/>
        <v>443,</v>
      </c>
      <c r="I146" t="str">
        <f t="shared" si="22"/>
        <v>20,</v>
      </c>
      <c r="J146" s="1" t="str">
        <f t="shared" si="19"/>
        <v>'30.4',</v>
      </c>
      <c r="K146" s="1" t="str">
        <f t="shared" si="20"/>
        <v>233</v>
      </c>
      <c r="L146" t="str">
        <f t="shared" si="21"/>
        <v>INSERT INTO fp.MHORDERLINEITEMS (OrderNumber, OrderID, Qty, SalePrice, ProductID) VALUES (542431,443,20,'30.4',233);</v>
      </c>
    </row>
    <row r="147" spans="1:12" x14ac:dyDescent="0.3">
      <c r="A147">
        <v>542432</v>
      </c>
      <c r="B147">
        <v>444</v>
      </c>
      <c r="C147">
        <v>40</v>
      </c>
      <c r="D147" s="1">
        <v>31.2</v>
      </c>
      <c r="E147" s="8">
        <v>235</v>
      </c>
      <c r="G147" t="str">
        <f t="shared" si="18"/>
        <v>542432,</v>
      </c>
      <c r="H147" t="str">
        <f t="shared" si="23"/>
        <v>444,</v>
      </c>
      <c r="I147" t="str">
        <f t="shared" si="22"/>
        <v>40,</v>
      </c>
      <c r="J147" s="1" t="str">
        <f t="shared" si="19"/>
        <v>'31.2',</v>
      </c>
      <c r="K147" s="1" t="str">
        <f t="shared" si="20"/>
        <v>235</v>
      </c>
      <c r="L147" t="str">
        <f t="shared" si="21"/>
        <v>INSERT INTO fp.MHORDERLINEITEMS (OrderNumber, OrderID, Qty, SalePrice, ProductID) VALUES (542432,444,40,'31.2',235);</v>
      </c>
    </row>
    <row r="148" spans="1:12" x14ac:dyDescent="0.3">
      <c r="A148">
        <v>542432</v>
      </c>
      <c r="B148">
        <v>445</v>
      </c>
      <c r="C148">
        <v>28</v>
      </c>
      <c r="D148" s="1">
        <v>36.4</v>
      </c>
      <c r="E148" s="8">
        <v>244</v>
      </c>
      <c r="G148" t="str">
        <f t="shared" si="18"/>
        <v>542432,</v>
      </c>
      <c r="H148" t="str">
        <f t="shared" si="23"/>
        <v>445,</v>
      </c>
      <c r="I148" t="str">
        <f t="shared" si="22"/>
        <v>28,</v>
      </c>
      <c r="J148" s="1" t="str">
        <f t="shared" si="19"/>
        <v>'36.4',</v>
      </c>
      <c r="K148" s="1" t="str">
        <f t="shared" si="20"/>
        <v>244</v>
      </c>
      <c r="L148" t="str">
        <f t="shared" si="21"/>
        <v>INSERT INTO fp.MHORDERLINEITEMS (OrderNumber, OrderID, Qty, SalePrice, ProductID) VALUES (542432,445,28,'36.4',244);</v>
      </c>
    </row>
    <row r="149" spans="1:12" x14ac:dyDescent="0.3">
      <c r="A149">
        <v>542432</v>
      </c>
      <c r="B149">
        <v>446</v>
      </c>
      <c r="C149">
        <v>12</v>
      </c>
      <c r="D149" s="1">
        <v>36.799999999999997</v>
      </c>
      <c r="E149" s="8">
        <v>240</v>
      </c>
      <c r="G149" t="str">
        <f t="shared" si="18"/>
        <v>542432,</v>
      </c>
      <c r="H149" t="str">
        <f t="shared" si="23"/>
        <v>446,</v>
      </c>
      <c r="I149" t="str">
        <f t="shared" si="22"/>
        <v>12,</v>
      </c>
      <c r="J149" s="1" t="str">
        <f t="shared" si="19"/>
        <v>'36.8',</v>
      </c>
      <c r="K149" s="1" t="str">
        <f t="shared" si="20"/>
        <v>240</v>
      </c>
      <c r="L149" t="str">
        <f t="shared" si="21"/>
        <v>INSERT INTO fp.MHORDERLINEITEMS (OrderNumber, OrderID, Qty, SalePrice, ProductID) VALUES (542432,446,12,'36.8',240);</v>
      </c>
    </row>
    <row r="150" spans="1:12" x14ac:dyDescent="0.3">
      <c r="A150">
        <v>542433</v>
      </c>
      <c r="B150">
        <v>447</v>
      </c>
      <c r="C150">
        <v>40</v>
      </c>
      <c r="D150" s="1">
        <v>14.7</v>
      </c>
      <c r="E150" s="8">
        <v>237</v>
      </c>
      <c r="G150" t="str">
        <f t="shared" si="18"/>
        <v>542433,</v>
      </c>
      <c r="H150" t="str">
        <f t="shared" si="23"/>
        <v>447,</v>
      </c>
      <c r="I150" t="str">
        <f t="shared" si="22"/>
        <v>40,</v>
      </c>
      <c r="J150" s="1" t="str">
        <f t="shared" si="19"/>
        <v>'14.7',</v>
      </c>
      <c r="K150" s="1" t="str">
        <f t="shared" si="20"/>
        <v>237</v>
      </c>
      <c r="L150" t="str">
        <f t="shared" si="21"/>
        <v>INSERT INTO fp.MHORDERLINEITEMS (OrderNumber, OrderID, Qty, SalePrice, ProductID) VALUES (542433,447,40,'14.7',237);</v>
      </c>
    </row>
    <row r="151" spans="1:12" x14ac:dyDescent="0.3">
      <c r="A151">
        <v>542433</v>
      </c>
      <c r="B151">
        <v>448</v>
      </c>
      <c r="C151">
        <v>30</v>
      </c>
      <c r="D151" s="1">
        <v>16.8</v>
      </c>
      <c r="E151" s="8">
        <v>206</v>
      </c>
      <c r="G151" t="str">
        <f t="shared" si="18"/>
        <v>542433,</v>
      </c>
      <c r="H151" t="str">
        <f t="shared" si="23"/>
        <v>448,</v>
      </c>
      <c r="I151" t="str">
        <f t="shared" si="22"/>
        <v>30,</v>
      </c>
      <c r="J151" s="1" t="str">
        <f t="shared" si="19"/>
        <v>'16.8',</v>
      </c>
      <c r="K151" s="1" t="str">
        <f t="shared" si="20"/>
        <v>206</v>
      </c>
      <c r="L151" t="str">
        <f t="shared" si="21"/>
        <v>INSERT INTO fp.MHORDERLINEITEMS (OrderNumber, OrderID, Qty, SalePrice, ProductID) VALUES (542433,448,30,'16.8',206);</v>
      </c>
    </row>
    <row r="152" spans="1:12" x14ac:dyDescent="0.3">
      <c r="A152">
        <v>542433</v>
      </c>
      <c r="B152">
        <v>449</v>
      </c>
      <c r="C152">
        <v>15</v>
      </c>
      <c r="D152" s="1">
        <v>10</v>
      </c>
      <c r="E152" s="8">
        <v>256</v>
      </c>
      <c r="G152" t="str">
        <f t="shared" si="18"/>
        <v>542433,</v>
      </c>
      <c r="H152" t="str">
        <f t="shared" si="23"/>
        <v>449,</v>
      </c>
      <c r="I152" t="str">
        <f t="shared" si="22"/>
        <v>15,</v>
      </c>
      <c r="J152" s="1" t="str">
        <f t="shared" si="19"/>
        <v>'10',</v>
      </c>
      <c r="K152" s="1" t="str">
        <f t="shared" si="20"/>
        <v>256</v>
      </c>
      <c r="L152" t="str">
        <f t="shared" si="21"/>
        <v>INSERT INTO fp.MHORDERLINEITEMS (OrderNumber, OrderID, Qty, SalePrice, ProductID) VALUES (542433,449,15,'10',256);</v>
      </c>
    </row>
    <row r="153" spans="1:12" x14ac:dyDescent="0.3">
      <c r="A153">
        <v>542434</v>
      </c>
      <c r="B153">
        <v>450</v>
      </c>
      <c r="C153">
        <v>30</v>
      </c>
      <c r="D153" s="1">
        <v>16</v>
      </c>
      <c r="E153" s="8">
        <v>214</v>
      </c>
      <c r="G153" t="str">
        <f t="shared" si="18"/>
        <v>542434,</v>
      </c>
      <c r="H153" t="str">
        <f t="shared" si="23"/>
        <v>450,</v>
      </c>
      <c r="I153" t="str">
        <f t="shared" si="22"/>
        <v>30,</v>
      </c>
      <c r="J153" s="1" t="str">
        <f t="shared" si="19"/>
        <v>'16',</v>
      </c>
      <c r="K153" s="1" t="str">
        <f t="shared" si="20"/>
        <v>214</v>
      </c>
      <c r="L153" t="str">
        <f t="shared" si="21"/>
        <v>INSERT INTO fp.MHORDERLINEITEMS (OrderNumber, OrderID, Qty, SalePrice, ProductID) VALUES (542434,450,30,'16',214);</v>
      </c>
    </row>
    <row r="154" spans="1:12" x14ac:dyDescent="0.3">
      <c r="A154">
        <v>542434</v>
      </c>
      <c r="B154">
        <v>451</v>
      </c>
      <c r="C154">
        <v>10</v>
      </c>
      <c r="D154" s="1">
        <v>44</v>
      </c>
      <c r="E154" s="8">
        <v>221</v>
      </c>
      <c r="G154" t="str">
        <f t="shared" si="18"/>
        <v>542434,</v>
      </c>
      <c r="H154" t="str">
        <f t="shared" si="23"/>
        <v>451,</v>
      </c>
      <c r="I154" t="str">
        <f t="shared" si="22"/>
        <v>10,</v>
      </c>
      <c r="J154" s="1" t="str">
        <f t="shared" si="19"/>
        <v>'44',</v>
      </c>
      <c r="K154" s="1" t="str">
        <f t="shared" si="20"/>
        <v>221</v>
      </c>
      <c r="L154" t="str">
        <f t="shared" si="21"/>
        <v>INSERT INTO fp.MHORDERLINEITEMS (OrderNumber, OrderID, Qty, SalePrice, ProductID) VALUES (542434,451,10,'44',221);</v>
      </c>
    </row>
    <row r="155" spans="1:12" x14ac:dyDescent="0.3">
      <c r="A155">
        <v>542434</v>
      </c>
      <c r="B155">
        <v>452</v>
      </c>
      <c r="C155">
        <v>2</v>
      </c>
      <c r="D155" s="1">
        <v>17.2</v>
      </c>
      <c r="E155" s="8">
        <v>242</v>
      </c>
      <c r="G155" t="str">
        <f t="shared" si="18"/>
        <v>542434,</v>
      </c>
      <c r="H155" t="str">
        <f t="shared" si="23"/>
        <v>452,</v>
      </c>
      <c r="I155" t="str">
        <f t="shared" si="22"/>
        <v>2,</v>
      </c>
      <c r="J155" s="1" t="str">
        <f t="shared" si="19"/>
        <v>'17.2',</v>
      </c>
      <c r="K155" s="1" t="str">
        <f t="shared" si="20"/>
        <v>242</v>
      </c>
      <c r="L155" t="str">
        <f t="shared" si="21"/>
        <v>INSERT INTO fp.MHORDERLINEITEMS (OrderNumber, OrderID, Qty, SalePrice, ProductID) VALUES (542434,452,2,'17.2',242);</v>
      </c>
    </row>
    <row r="156" spans="1:12" x14ac:dyDescent="0.3">
      <c r="A156">
        <v>542435</v>
      </c>
      <c r="B156">
        <v>453</v>
      </c>
      <c r="C156">
        <v>25</v>
      </c>
      <c r="D156" s="1">
        <v>50</v>
      </c>
      <c r="E156" s="8">
        <v>259</v>
      </c>
      <c r="G156" t="str">
        <f t="shared" si="18"/>
        <v>542435,</v>
      </c>
      <c r="H156" t="str">
        <f t="shared" si="23"/>
        <v>453,</v>
      </c>
      <c r="I156" t="str">
        <f t="shared" si="22"/>
        <v>25,</v>
      </c>
      <c r="J156" s="1" t="str">
        <f t="shared" si="19"/>
        <v>'50',</v>
      </c>
      <c r="K156" s="1" t="str">
        <f t="shared" si="20"/>
        <v>259</v>
      </c>
      <c r="L156" t="str">
        <f t="shared" si="21"/>
        <v>INSERT INTO fp.MHORDERLINEITEMS (OrderNumber, OrderID, Qty, SalePrice, ProductID) VALUES (542435,453,25,'50',259);</v>
      </c>
    </row>
    <row r="157" spans="1:12" x14ac:dyDescent="0.3">
      <c r="A157">
        <v>542435</v>
      </c>
      <c r="B157">
        <v>454</v>
      </c>
      <c r="C157">
        <v>25</v>
      </c>
      <c r="D157" s="1">
        <v>99</v>
      </c>
      <c r="E157" s="8">
        <v>239</v>
      </c>
      <c r="G157" t="str">
        <f t="shared" si="18"/>
        <v>542435,</v>
      </c>
      <c r="H157" t="str">
        <f t="shared" si="23"/>
        <v>454,</v>
      </c>
      <c r="I157" t="str">
        <f t="shared" si="22"/>
        <v>25,</v>
      </c>
      <c r="J157" s="1" t="str">
        <f t="shared" si="19"/>
        <v>'99',</v>
      </c>
      <c r="K157" s="1" t="str">
        <f t="shared" si="20"/>
        <v>239</v>
      </c>
      <c r="L157" t="str">
        <f t="shared" si="21"/>
        <v>INSERT INTO fp.MHORDERLINEITEMS (OrderNumber, OrderID, Qty, SalePrice, ProductID) VALUES (542435,454,25,'99',239);</v>
      </c>
    </row>
    <row r="158" spans="1:12" x14ac:dyDescent="0.3">
      <c r="A158">
        <v>542435</v>
      </c>
      <c r="B158">
        <v>455</v>
      </c>
      <c r="C158">
        <v>30</v>
      </c>
      <c r="D158" s="1">
        <v>14.4</v>
      </c>
      <c r="E158" s="8">
        <v>213</v>
      </c>
      <c r="G158" t="str">
        <f t="shared" si="18"/>
        <v>542435,</v>
      </c>
      <c r="H158" t="str">
        <f t="shared" si="23"/>
        <v>455,</v>
      </c>
      <c r="I158" t="str">
        <f t="shared" si="22"/>
        <v>30,</v>
      </c>
      <c r="J158" s="1" t="str">
        <f t="shared" si="19"/>
        <v>'14.4',</v>
      </c>
      <c r="K158" s="1" t="str">
        <f t="shared" si="20"/>
        <v>213</v>
      </c>
      <c r="L158" t="str">
        <f t="shared" si="21"/>
        <v>INSERT INTO fp.MHORDERLINEITEMS (OrderNumber, OrderID, Qty, SalePrice, ProductID) VALUES (542435,455,30,'14.4',213);</v>
      </c>
    </row>
    <row r="159" spans="1:12" x14ac:dyDescent="0.3">
      <c r="A159">
        <v>542436</v>
      </c>
      <c r="B159">
        <v>456</v>
      </c>
      <c r="C159">
        <v>10</v>
      </c>
      <c r="D159" s="1">
        <v>20.7</v>
      </c>
      <c r="E159" s="8">
        <v>234</v>
      </c>
      <c r="G159" t="str">
        <f t="shared" si="18"/>
        <v>542436,</v>
      </c>
      <c r="H159" t="str">
        <f t="shared" si="23"/>
        <v>456,</v>
      </c>
      <c r="I159" t="str">
        <f t="shared" si="22"/>
        <v>10,</v>
      </c>
      <c r="J159" s="1" t="str">
        <f t="shared" si="19"/>
        <v>'20.7',</v>
      </c>
      <c r="K159" s="1" t="str">
        <f t="shared" si="20"/>
        <v>234</v>
      </c>
      <c r="L159" t="str">
        <f t="shared" si="21"/>
        <v>INSERT INTO fp.MHORDERLINEITEMS (OrderNumber, OrderID, Qty, SalePrice, ProductID) VALUES (542436,456,10,'20.7',234);</v>
      </c>
    </row>
    <row r="160" spans="1:12" x14ac:dyDescent="0.3">
      <c r="A160">
        <v>542436</v>
      </c>
      <c r="B160">
        <v>457</v>
      </c>
      <c r="C160">
        <v>10</v>
      </c>
      <c r="D160" s="1">
        <v>26.2</v>
      </c>
      <c r="E160" s="8">
        <v>222</v>
      </c>
      <c r="G160" t="str">
        <f t="shared" si="18"/>
        <v>542436,</v>
      </c>
      <c r="H160" t="str">
        <f t="shared" si="23"/>
        <v>457,</v>
      </c>
      <c r="I160" t="str">
        <f t="shared" si="22"/>
        <v>10,</v>
      </c>
      <c r="J160" s="1" t="str">
        <f t="shared" si="19"/>
        <v>'26.2',</v>
      </c>
      <c r="K160" s="1" t="str">
        <f t="shared" si="20"/>
        <v>222</v>
      </c>
      <c r="L160" t="str">
        <f t="shared" si="21"/>
        <v>INSERT INTO fp.MHORDERLINEITEMS (OrderNumber, OrderID, Qty, SalePrice, ProductID) VALUES (542436,457,10,'26.2',222);</v>
      </c>
    </row>
    <row r="161" spans="1:12" x14ac:dyDescent="0.3">
      <c r="A161">
        <v>542436</v>
      </c>
      <c r="B161">
        <v>458</v>
      </c>
      <c r="C161">
        <v>5</v>
      </c>
      <c r="D161" s="1">
        <v>5.9</v>
      </c>
      <c r="E161" s="8">
        <v>255</v>
      </c>
      <c r="G161" t="str">
        <f t="shared" si="18"/>
        <v>542436,</v>
      </c>
      <c r="H161" t="str">
        <f t="shared" si="23"/>
        <v>458,</v>
      </c>
      <c r="I161" t="str">
        <f t="shared" si="22"/>
        <v>5,</v>
      </c>
      <c r="J161" s="1" t="str">
        <f t="shared" si="19"/>
        <v>'5.9',</v>
      </c>
      <c r="K161" s="1" t="str">
        <f t="shared" si="20"/>
        <v>255</v>
      </c>
      <c r="L161" t="str">
        <f t="shared" si="21"/>
        <v>INSERT INTO fp.MHORDERLINEITEMS (OrderNumber, OrderID, Qty, SalePrice, ProductID) VALUES (542436,458,5,'5.9',255);</v>
      </c>
    </row>
    <row r="162" spans="1:12" x14ac:dyDescent="0.3">
      <c r="A162">
        <v>542437</v>
      </c>
      <c r="B162">
        <v>459</v>
      </c>
      <c r="C162">
        <v>10</v>
      </c>
      <c r="D162" s="1">
        <v>39.4</v>
      </c>
      <c r="E162" s="8">
        <v>229</v>
      </c>
      <c r="G162" t="str">
        <f t="shared" si="18"/>
        <v>542437,</v>
      </c>
      <c r="H162" t="str">
        <f t="shared" si="23"/>
        <v>459,</v>
      </c>
      <c r="I162" t="str">
        <f t="shared" si="22"/>
        <v>10,</v>
      </c>
      <c r="J162" s="1" t="str">
        <f t="shared" si="19"/>
        <v>'39.4',</v>
      </c>
      <c r="K162" s="1" t="str">
        <f t="shared" si="20"/>
        <v>229</v>
      </c>
      <c r="L162" t="str">
        <f t="shared" si="21"/>
        <v>INSERT INTO fp.MHORDERLINEITEMS (OrderNumber, OrderID, Qty, SalePrice, ProductID) VALUES (542437,459,10,'39.4',229);</v>
      </c>
    </row>
    <row r="163" spans="1:12" x14ac:dyDescent="0.3">
      <c r="A163">
        <v>542437</v>
      </c>
      <c r="B163">
        <v>460</v>
      </c>
      <c r="C163">
        <v>3</v>
      </c>
      <c r="D163" s="1">
        <v>10</v>
      </c>
      <c r="E163" s="8">
        <v>256</v>
      </c>
      <c r="G163" t="str">
        <f t="shared" si="18"/>
        <v>542437,</v>
      </c>
      <c r="H163" t="str">
        <f t="shared" si="23"/>
        <v>460,</v>
      </c>
      <c r="I163" t="str">
        <f t="shared" si="22"/>
        <v>3,</v>
      </c>
      <c r="J163" s="1" t="str">
        <f t="shared" si="19"/>
        <v>'10',</v>
      </c>
      <c r="K163" s="1" t="str">
        <f t="shared" si="20"/>
        <v>256</v>
      </c>
      <c r="L163" t="str">
        <f t="shared" si="21"/>
        <v>INSERT INTO fp.MHORDERLINEITEMS (OrderNumber, OrderID, Qty, SalePrice, ProductID) VALUES (542437,460,3,'10',256);</v>
      </c>
    </row>
    <row r="164" spans="1:12" x14ac:dyDescent="0.3">
      <c r="A164">
        <v>542438</v>
      </c>
      <c r="B164">
        <v>461</v>
      </c>
      <c r="C164">
        <v>1</v>
      </c>
      <c r="D164" s="1">
        <v>28.8</v>
      </c>
      <c r="E164" s="8">
        <v>260</v>
      </c>
      <c r="G164" t="str">
        <f t="shared" si="18"/>
        <v>542438,</v>
      </c>
      <c r="H164" t="str">
        <f t="shared" si="23"/>
        <v>461,</v>
      </c>
      <c r="I164" t="str">
        <f t="shared" si="22"/>
        <v>1,</v>
      </c>
      <c r="J164" s="1" t="str">
        <f t="shared" si="19"/>
        <v>'28.8',</v>
      </c>
      <c r="K164" s="1" t="str">
        <f t="shared" si="20"/>
        <v>260</v>
      </c>
      <c r="L164" t="str">
        <f t="shared" si="21"/>
        <v>INSERT INTO fp.MHORDERLINEITEMS (OrderNumber, OrderID, Qty, SalePrice, ProductID) VALUES (542438,461,1,'28.8',260);</v>
      </c>
    </row>
    <row r="165" spans="1:12" x14ac:dyDescent="0.3">
      <c r="A165">
        <v>542438</v>
      </c>
      <c r="B165">
        <v>462</v>
      </c>
      <c r="C165">
        <v>5</v>
      </c>
      <c r="D165" s="1">
        <v>12</v>
      </c>
      <c r="E165" s="8">
        <v>230</v>
      </c>
      <c r="G165" t="str">
        <f t="shared" si="18"/>
        <v>542438,</v>
      </c>
      <c r="H165" t="str">
        <f t="shared" si="23"/>
        <v>462,</v>
      </c>
      <c r="I165" t="str">
        <f t="shared" si="22"/>
        <v>5,</v>
      </c>
      <c r="J165" s="1" t="str">
        <f t="shared" si="19"/>
        <v>'12',</v>
      </c>
      <c r="K165" s="1" t="str">
        <f t="shared" si="20"/>
        <v>230</v>
      </c>
      <c r="L165" t="str">
        <f t="shared" si="21"/>
        <v>INSERT INTO fp.MHORDERLINEITEMS (OrderNumber, OrderID, Qty, SalePrice, ProductID) VALUES (542438,462,5,'12',230);</v>
      </c>
    </row>
    <row r="166" spans="1:12" x14ac:dyDescent="0.3">
      <c r="A166">
        <v>542439</v>
      </c>
      <c r="B166">
        <v>463</v>
      </c>
      <c r="C166">
        <v>20</v>
      </c>
      <c r="D166" s="1">
        <v>17.600000000000001</v>
      </c>
      <c r="E166" s="8">
        <v>262</v>
      </c>
      <c r="G166" t="str">
        <f t="shared" si="18"/>
        <v>542439,</v>
      </c>
      <c r="H166" t="str">
        <f t="shared" si="23"/>
        <v>463,</v>
      </c>
      <c r="I166" t="str">
        <f t="shared" si="22"/>
        <v>20,</v>
      </c>
      <c r="J166" s="1" t="str">
        <f t="shared" si="19"/>
        <v>'17.6',</v>
      </c>
      <c r="K166" s="1" t="str">
        <f t="shared" si="20"/>
        <v>262</v>
      </c>
      <c r="L166" t="str">
        <f t="shared" si="21"/>
        <v>INSERT INTO fp.MHORDERLINEITEMS (OrderNumber, OrderID, Qty, SalePrice, ProductID) VALUES (542439,463,20,'17.6',262);</v>
      </c>
    </row>
    <row r="167" spans="1:12" x14ac:dyDescent="0.3">
      <c r="A167">
        <v>542439</v>
      </c>
      <c r="B167">
        <v>464</v>
      </c>
      <c r="C167">
        <v>30</v>
      </c>
      <c r="D167" s="1">
        <v>20</v>
      </c>
      <c r="E167" s="8">
        <v>263</v>
      </c>
      <c r="G167" t="str">
        <f t="shared" si="18"/>
        <v>542439,</v>
      </c>
      <c r="H167" t="str">
        <f t="shared" si="23"/>
        <v>464,</v>
      </c>
      <c r="I167" t="str">
        <f t="shared" si="22"/>
        <v>30,</v>
      </c>
      <c r="J167" s="1" t="str">
        <f t="shared" si="19"/>
        <v>'20',</v>
      </c>
      <c r="K167" s="1" t="str">
        <f t="shared" si="20"/>
        <v>263</v>
      </c>
      <c r="L167" t="str">
        <f t="shared" si="21"/>
        <v>INSERT INTO fp.MHORDERLINEITEMS (OrderNumber, OrderID, Qty, SalePrice, ProductID) VALUES (542439,464,30,'20',263);</v>
      </c>
    </row>
    <row r="168" spans="1:12" x14ac:dyDescent="0.3">
      <c r="A168">
        <v>542439</v>
      </c>
      <c r="B168">
        <v>465</v>
      </c>
      <c r="C168">
        <v>2</v>
      </c>
      <c r="D168" s="1">
        <v>11.2</v>
      </c>
      <c r="E168" s="8">
        <v>201</v>
      </c>
      <c r="G168" t="str">
        <f t="shared" si="18"/>
        <v>542439,</v>
      </c>
      <c r="H168" t="str">
        <f t="shared" si="23"/>
        <v>465,</v>
      </c>
      <c r="I168" t="str">
        <f t="shared" si="22"/>
        <v>2,</v>
      </c>
      <c r="J168" s="1" t="str">
        <f t="shared" si="19"/>
        <v>'11.2',</v>
      </c>
      <c r="K168" s="1" t="str">
        <f t="shared" si="20"/>
        <v>201</v>
      </c>
      <c r="L168" t="str">
        <f t="shared" si="21"/>
        <v>INSERT INTO fp.MHORDERLINEITEMS (OrderNumber, OrderID, Qty, SalePrice, ProductID) VALUES (542439,465,2,'11.2',201);</v>
      </c>
    </row>
    <row r="169" spans="1:12" x14ac:dyDescent="0.3">
      <c r="A169">
        <v>542439</v>
      </c>
      <c r="B169">
        <v>466</v>
      </c>
      <c r="C169">
        <v>20</v>
      </c>
      <c r="D169" s="1">
        <v>36.799999999999997</v>
      </c>
      <c r="E169" s="8">
        <v>240</v>
      </c>
      <c r="G169" t="str">
        <f t="shared" si="18"/>
        <v>542439,</v>
      </c>
      <c r="H169" t="str">
        <f t="shared" si="23"/>
        <v>466,</v>
      </c>
      <c r="I169" t="str">
        <f t="shared" ref="I169:I200" si="24">_xlfn.CONCAT(TRIM(C169),",")</f>
        <v>20,</v>
      </c>
      <c r="J169" s="1" t="str">
        <f t="shared" si="19"/>
        <v>'36.8',</v>
      </c>
      <c r="K169" s="1" t="str">
        <f t="shared" si="20"/>
        <v>240</v>
      </c>
      <c r="L169" t="str">
        <f t="shared" si="21"/>
        <v>INSERT INTO fp.MHORDERLINEITEMS (OrderNumber, OrderID, Qty, SalePrice, ProductID) VALUES (542439,466,20,'36.8',240);</v>
      </c>
    </row>
    <row r="170" spans="1:12" x14ac:dyDescent="0.3">
      <c r="A170">
        <v>542439</v>
      </c>
      <c r="B170">
        <v>467</v>
      </c>
      <c r="C170">
        <v>3</v>
      </c>
      <c r="D170" s="1">
        <v>17.2</v>
      </c>
      <c r="E170" s="8">
        <v>242</v>
      </c>
      <c r="G170" t="str">
        <f t="shared" si="18"/>
        <v>542439,</v>
      </c>
      <c r="H170" t="str">
        <f t="shared" ref="H170:H201" si="25">_xlfn.CONCAT(TRIM(B170),",")</f>
        <v>467,</v>
      </c>
      <c r="I170" t="str">
        <f t="shared" si="24"/>
        <v>3,</v>
      </c>
      <c r="J170" s="1" t="str">
        <f t="shared" si="19"/>
        <v>'17.2',</v>
      </c>
      <c r="K170" s="1" t="str">
        <f t="shared" si="20"/>
        <v>242</v>
      </c>
      <c r="L170" t="str">
        <f t="shared" si="21"/>
        <v>INSERT INTO fp.MHORDERLINEITEMS (OrderNumber, OrderID, Qty, SalePrice, ProductID) VALUES (542439,467,3,'17.2',242);</v>
      </c>
    </row>
    <row r="171" spans="1:12" x14ac:dyDescent="0.3">
      <c r="A171">
        <v>542440</v>
      </c>
      <c r="B171">
        <v>468</v>
      </c>
      <c r="C171">
        <v>10</v>
      </c>
      <c r="D171" s="1">
        <v>13.9</v>
      </c>
      <c r="E171" s="8">
        <v>219</v>
      </c>
      <c r="G171" t="str">
        <f t="shared" si="18"/>
        <v>542440,</v>
      </c>
      <c r="H171" t="str">
        <f t="shared" si="25"/>
        <v>468,</v>
      </c>
      <c r="I171" t="str">
        <f t="shared" si="24"/>
        <v>10,</v>
      </c>
      <c r="J171" s="1" t="str">
        <f t="shared" si="19"/>
        <v>'13.9',</v>
      </c>
      <c r="K171" s="1" t="str">
        <f t="shared" si="20"/>
        <v>219</v>
      </c>
      <c r="L171" t="str">
        <f t="shared" si="21"/>
        <v>INSERT INTO fp.MHORDERLINEITEMS (OrderNumber, OrderID, Qty, SalePrice, ProductID) VALUES (542440,468,10,'13.9',219);</v>
      </c>
    </row>
    <row r="172" spans="1:12" x14ac:dyDescent="0.3">
      <c r="A172">
        <v>542440</v>
      </c>
      <c r="B172">
        <v>469</v>
      </c>
      <c r="C172">
        <v>5</v>
      </c>
      <c r="D172" s="1">
        <v>39.4</v>
      </c>
      <c r="E172" s="8">
        <v>229</v>
      </c>
      <c r="G172" t="str">
        <f t="shared" si="18"/>
        <v>542440,</v>
      </c>
      <c r="H172" t="str">
        <f t="shared" si="25"/>
        <v>469,</v>
      </c>
      <c r="I172" t="str">
        <f t="shared" si="24"/>
        <v>5,</v>
      </c>
      <c r="J172" s="1" t="str">
        <f t="shared" si="19"/>
        <v>'39.4',</v>
      </c>
      <c r="K172" s="1" t="str">
        <f t="shared" si="20"/>
        <v>229</v>
      </c>
      <c r="L172" t="str">
        <f t="shared" si="21"/>
        <v>INSERT INTO fp.MHORDERLINEITEMS (OrderNumber, OrderID, Qty, SalePrice, ProductID) VALUES (542440,469,5,'39.4',229);</v>
      </c>
    </row>
    <row r="173" spans="1:12" x14ac:dyDescent="0.3">
      <c r="A173">
        <v>542441</v>
      </c>
      <c r="B173">
        <v>470</v>
      </c>
      <c r="C173">
        <v>6</v>
      </c>
      <c r="D173" s="1">
        <v>11.2</v>
      </c>
      <c r="E173" s="8">
        <v>201</v>
      </c>
      <c r="G173" t="str">
        <f t="shared" si="18"/>
        <v>542441,</v>
      </c>
      <c r="H173" t="str">
        <f t="shared" si="25"/>
        <v>470,</v>
      </c>
      <c r="I173" t="str">
        <f t="shared" si="24"/>
        <v>6,</v>
      </c>
      <c r="J173" s="1" t="str">
        <f t="shared" si="19"/>
        <v>'11.2',</v>
      </c>
      <c r="K173" s="1" t="str">
        <f t="shared" si="20"/>
        <v>201</v>
      </c>
      <c r="L173" t="str">
        <f t="shared" si="21"/>
        <v>INSERT INTO fp.MHORDERLINEITEMS (OrderNumber, OrderID, Qty, SalePrice, ProductID) VALUES (542441,470,6,'11.2',201);</v>
      </c>
    </row>
    <row r="174" spans="1:12" x14ac:dyDescent="0.3">
      <c r="A174">
        <v>542441</v>
      </c>
      <c r="B174">
        <v>471</v>
      </c>
      <c r="C174">
        <v>7</v>
      </c>
      <c r="D174" s="1">
        <v>28.8</v>
      </c>
      <c r="E174" s="8">
        <v>260</v>
      </c>
      <c r="G174" t="str">
        <f t="shared" si="18"/>
        <v>542441,</v>
      </c>
      <c r="H174" t="str">
        <f t="shared" si="25"/>
        <v>471,</v>
      </c>
      <c r="I174" t="str">
        <f t="shared" si="24"/>
        <v>7,</v>
      </c>
      <c r="J174" s="1" t="str">
        <f t="shared" si="19"/>
        <v>'28.8',</v>
      </c>
      <c r="K174" s="1" t="str">
        <f t="shared" si="20"/>
        <v>260</v>
      </c>
      <c r="L174" t="str">
        <f t="shared" si="21"/>
        <v>INSERT INTO fp.MHORDERLINEITEMS (OrderNumber, OrderID, Qty, SalePrice, ProductID) VALUES (542441,471,7,'28.8',260);</v>
      </c>
    </row>
    <row r="175" spans="1:12" x14ac:dyDescent="0.3">
      <c r="A175">
        <v>542442</v>
      </c>
      <c r="B175">
        <v>472</v>
      </c>
      <c r="C175">
        <v>4</v>
      </c>
      <c r="D175" s="1">
        <v>36.4</v>
      </c>
      <c r="E175" s="8">
        <v>244</v>
      </c>
      <c r="G175" t="str">
        <f t="shared" si="18"/>
        <v>542442,</v>
      </c>
      <c r="H175" t="str">
        <f t="shared" si="25"/>
        <v>472,</v>
      </c>
      <c r="I175" t="str">
        <f t="shared" si="24"/>
        <v>4,</v>
      </c>
      <c r="J175" s="1" t="str">
        <f t="shared" si="19"/>
        <v>'36.4',</v>
      </c>
      <c r="K175" s="1" t="str">
        <f t="shared" si="20"/>
        <v>244</v>
      </c>
      <c r="L175" t="str">
        <f t="shared" si="21"/>
        <v>INSERT INTO fp.MHORDERLINEITEMS (OrderNumber, OrderID, Qty, SalePrice, ProductID) VALUES (542442,472,4,'36.4',244);</v>
      </c>
    </row>
    <row r="176" spans="1:12" x14ac:dyDescent="0.3">
      <c r="A176">
        <v>542442</v>
      </c>
      <c r="B176">
        <v>473</v>
      </c>
      <c r="C176">
        <v>24</v>
      </c>
      <c r="D176" s="1">
        <v>36.799999999999997</v>
      </c>
      <c r="E176" s="8">
        <v>240</v>
      </c>
      <c r="G176" t="str">
        <f t="shared" si="18"/>
        <v>542442,</v>
      </c>
      <c r="H176" t="str">
        <f t="shared" si="25"/>
        <v>473,</v>
      </c>
      <c r="I176" t="str">
        <f t="shared" si="24"/>
        <v>24,</v>
      </c>
      <c r="J176" s="1" t="str">
        <f t="shared" si="19"/>
        <v>'36.8',</v>
      </c>
      <c r="K176" s="1" t="str">
        <f t="shared" si="20"/>
        <v>240</v>
      </c>
      <c r="L176" t="str">
        <f t="shared" si="21"/>
        <v>INSERT INTO fp.MHORDERLINEITEMS (OrderNumber, OrderID, Qty, SalePrice, ProductID) VALUES (542442,473,24,'36.8',240);</v>
      </c>
    </row>
    <row r="177" spans="1:12" x14ac:dyDescent="0.3">
      <c r="A177">
        <v>542442</v>
      </c>
      <c r="B177">
        <v>474</v>
      </c>
      <c r="C177">
        <v>20</v>
      </c>
      <c r="D177" s="1">
        <v>26.2</v>
      </c>
      <c r="E177" s="8">
        <v>222</v>
      </c>
      <c r="G177" t="str">
        <f t="shared" si="18"/>
        <v>542442,</v>
      </c>
      <c r="H177" t="str">
        <f t="shared" si="25"/>
        <v>474,</v>
      </c>
      <c r="I177" t="str">
        <f t="shared" si="24"/>
        <v>20,</v>
      </c>
      <c r="J177" s="1" t="str">
        <f t="shared" si="19"/>
        <v>'26.2',</v>
      </c>
      <c r="K177" s="1" t="str">
        <f t="shared" si="20"/>
        <v>222</v>
      </c>
      <c r="L177" t="str">
        <f t="shared" si="21"/>
        <v>INSERT INTO fp.MHORDERLINEITEMS (OrderNumber, OrderID, Qty, SalePrice, ProductID) VALUES (542442,474,20,'26.2',222);</v>
      </c>
    </row>
    <row r="178" spans="1:12" x14ac:dyDescent="0.3">
      <c r="A178">
        <v>542442</v>
      </c>
      <c r="B178">
        <v>475</v>
      </c>
      <c r="C178">
        <v>10</v>
      </c>
      <c r="D178" s="1">
        <v>6.2</v>
      </c>
      <c r="E178" s="8">
        <v>248</v>
      </c>
      <c r="G178" t="str">
        <f t="shared" si="18"/>
        <v>542442,</v>
      </c>
      <c r="H178" t="str">
        <f t="shared" si="25"/>
        <v>475,</v>
      </c>
      <c r="I178" t="str">
        <f t="shared" si="24"/>
        <v>10,</v>
      </c>
      <c r="J178" s="1" t="str">
        <f t="shared" si="19"/>
        <v>'6.2',</v>
      </c>
      <c r="K178" s="1" t="str">
        <f t="shared" si="20"/>
        <v>248</v>
      </c>
      <c r="L178" t="str">
        <f t="shared" si="21"/>
        <v>INSERT INTO fp.MHORDERLINEITEMS (OrderNumber, OrderID, Qty, SalePrice, ProductID) VALUES (542442,475,10,'6.2',248);</v>
      </c>
    </row>
    <row r="179" spans="1:12" x14ac:dyDescent="0.3">
      <c r="A179">
        <v>542443</v>
      </c>
      <c r="B179">
        <v>476</v>
      </c>
      <c r="C179">
        <v>12</v>
      </c>
      <c r="D179" s="1">
        <v>15.2</v>
      </c>
      <c r="E179" s="8">
        <v>220</v>
      </c>
      <c r="G179" t="str">
        <f t="shared" si="18"/>
        <v>542443,</v>
      </c>
      <c r="H179" t="str">
        <f t="shared" si="25"/>
        <v>476,</v>
      </c>
      <c r="I179" t="str">
        <f t="shared" si="24"/>
        <v>12,</v>
      </c>
      <c r="J179" s="1" t="str">
        <f t="shared" si="19"/>
        <v>'15.2',</v>
      </c>
      <c r="K179" s="1" t="str">
        <f t="shared" si="20"/>
        <v>220</v>
      </c>
      <c r="L179" t="str">
        <f t="shared" si="21"/>
        <v>INSERT INTO fp.MHORDERLINEITEMS (OrderNumber, OrderID, Qty, SalePrice, ProductID) VALUES (542443,476,12,'15.2',220);</v>
      </c>
    </row>
    <row r="180" spans="1:12" x14ac:dyDescent="0.3">
      <c r="A180">
        <v>542444</v>
      </c>
      <c r="B180">
        <v>477</v>
      </c>
      <c r="C180">
        <v>40</v>
      </c>
      <c r="D180" s="1">
        <v>25.6</v>
      </c>
      <c r="E180" s="8">
        <v>226</v>
      </c>
      <c r="G180" t="str">
        <f t="shared" si="18"/>
        <v>542444,</v>
      </c>
      <c r="H180" t="str">
        <f t="shared" si="25"/>
        <v>477,</v>
      </c>
      <c r="I180" t="str">
        <f t="shared" si="24"/>
        <v>40,</v>
      </c>
      <c r="J180" s="1" t="str">
        <f t="shared" si="19"/>
        <v>'25.6',</v>
      </c>
      <c r="K180" s="1" t="str">
        <f t="shared" si="20"/>
        <v>226</v>
      </c>
      <c r="L180" t="str">
        <f t="shared" si="21"/>
        <v>INSERT INTO fp.MHORDERLINEITEMS (OrderNumber, OrderID, Qty, SalePrice, ProductID) VALUES (542444,477,40,'25.6',226);</v>
      </c>
    </row>
    <row r="181" spans="1:12" x14ac:dyDescent="0.3">
      <c r="A181">
        <v>542444</v>
      </c>
      <c r="B181">
        <v>478</v>
      </c>
      <c r="C181">
        <v>30</v>
      </c>
      <c r="D181" s="1">
        <v>10.6</v>
      </c>
      <c r="E181" s="8">
        <v>264</v>
      </c>
      <c r="G181" t="str">
        <f t="shared" si="18"/>
        <v>542444,</v>
      </c>
      <c r="H181" t="str">
        <f t="shared" si="25"/>
        <v>478,</v>
      </c>
      <c r="I181" t="str">
        <f t="shared" si="24"/>
        <v>30,</v>
      </c>
      <c r="J181" s="1" t="str">
        <f t="shared" si="19"/>
        <v>'10.6',</v>
      </c>
      <c r="K181" s="1" t="str">
        <f t="shared" si="20"/>
        <v>264</v>
      </c>
      <c r="L181" t="str">
        <f t="shared" si="21"/>
        <v>INSERT INTO fp.MHORDERLINEITEMS (OrderNumber, OrderID, Qty, SalePrice, ProductID) VALUES (542444,478,30,'10.6',264);</v>
      </c>
    </row>
    <row r="182" spans="1:12" x14ac:dyDescent="0.3">
      <c r="A182">
        <v>542444</v>
      </c>
      <c r="B182">
        <v>479</v>
      </c>
      <c r="C182">
        <v>25</v>
      </c>
      <c r="D182" s="1">
        <v>39.4</v>
      </c>
      <c r="E182" s="8">
        <v>229</v>
      </c>
      <c r="G182" t="str">
        <f t="shared" si="18"/>
        <v>542444,</v>
      </c>
      <c r="H182" t="str">
        <f t="shared" si="25"/>
        <v>479,</v>
      </c>
      <c r="I182" t="str">
        <f t="shared" si="24"/>
        <v>25,</v>
      </c>
      <c r="J182" s="1" t="str">
        <f t="shared" si="19"/>
        <v>'39.4',</v>
      </c>
      <c r="K182" s="1" t="str">
        <f t="shared" si="20"/>
        <v>229</v>
      </c>
      <c r="L182" t="str">
        <f t="shared" si="21"/>
        <v>INSERT INTO fp.MHORDERLINEITEMS (OrderNumber, OrderID, Qty, SalePrice, ProductID) VALUES (542444,479,25,'39.4',229);</v>
      </c>
    </row>
    <row r="183" spans="1:12" x14ac:dyDescent="0.3">
      <c r="A183">
        <v>542445</v>
      </c>
      <c r="B183">
        <v>480</v>
      </c>
      <c r="C183">
        <v>14</v>
      </c>
      <c r="D183" s="1">
        <v>11.2</v>
      </c>
      <c r="E183" s="8">
        <v>253</v>
      </c>
      <c r="G183" t="str">
        <f t="shared" si="18"/>
        <v>542445,</v>
      </c>
      <c r="H183" t="str">
        <f t="shared" si="25"/>
        <v>480,</v>
      </c>
      <c r="I183" t="str">
        <f t="shared" si="24"/>
        <v>14,</v>
      </c>
      <c r="J183" s="1" t="str">
        <f t="shared" si="19"/>
        <v>'11.2',</v>
      </c>
      <c r="K183" s="1" t="str">
        <f t="shared" si="20"/>
        <v>253</v>
      </c>
      <c r="L183" t="str">
        <f t="shared" si="21"/>
        <v>INSERT INTO fp.MHORDERLINEITEMS (OrderNumber, OrderID, Qty, SalePrice, ProductID) VALUES (542445,480,14,'11.2',253);</v>
      </c>
    </row>
    <row r="184" spans="1:12" x14ac:dyDescent="0.3">
      <c r="A184">
        <v>542445</v>
      </c>
      <c r="B184">
        <v>481</v>
      </c>
      <c r="C184">
        <v>30</v>
      </c>
      <c r="D184" s="1">
        <v>12</v>
      </c>
      <c r="E184" s="8">
        <v>230</v>
      </c>
      <c r="G184" t="str">
        <f t="shared" si="18"/>
        <v>542445,</v>
      </c>
      <c r="H184" t="str">
        <f t="shared" si="25"/>
        <v>481,</v>
      </c>
      <c r="I184" t="str">
        <f t="shared" si="24"/>
        <v>30,</v>
      </c>
      <c r="J184" s="1" t="str">
        <f t="shared" si="19"/>
        <v>'12',</v>
      </c>
      <c r="K184" s="1" t="str">
        <f t="shared" si="20"/>
        <v>230</v>
      </c>
      <c r="L184" t="str">
        <f t="shared" si="21"/>
        <v>INSERT INTO fp.MHORDERLINEITEMS (OrderNumber, OrderID, Qty, SalePrice, ProductID) VALUES (542445,481,30,'12',230);</v>
      </c>
    </row>
    <row r="185" spans="1:12" x14ac:dyDescent="0.3">
      <c r="A185">
        <v>542446</v>
      </c>
      <c r="B185">
        <v>482</v>
      </c>
      <c r="C185">
        <v>10</v>
      </c>
      <c r="D185" s="1">
        <v>7.7</v>
      </c>
      <c r="E185" s="8">
        <v>205</v>
      </c>
      <c r="G185" t="str">
        <f t="shared" si="18"/>
        <v>542446,</v>
      </c>
      <c r="H185" t="str">
        <f t="shared" si="25"/>
        <v>482,</v>
      </c>
      <c r="I185" t="str">
        <f t="shared" si="24"/>
        <v>10,</v>
      </c>
      <c r="J185" s="1" t="str">
        <f t="shared" si="19"/>
        <v>'7.7',</v>
      </c>
      <c r="K185" s="1" t="str">
        <f t="shared" si="20"/>
        <v>205</v>
      </c>
      <c r="L185" t="str">
        <f t="shared" si="21"/>
        <v>INSERT INTO fp.MHORDERLINEITEMS (OrderNumber, OrderID, Qty, SalePrice, ProductID) VALUES (542446,482,10,'7.7',205);</v>
      </c>
    </row>
    <row r="186" spans="1:12" x14ac:dyDescent="0.3">
      <c r="A186">
        <v>542446</v>
      </c>
      <c r="B186">
        <v>483</v>
      </c>
      <c r="C186">
        <v>70</v>
      </c>
      <c r="D186" s="1">
        <v>39.4</v>
      </c>
      <c r="E186" s="8">
        <v>229</v>
      </c>
      <c r="G186" t="str">
        <f t="shared" si="18"/>
        <v>542446,</v>
      </c>
      <c r="H186" t="str">
        <f t="shared" si="25"/>
        <v>483,</v>
      </c>
      <c r="I186" t="str">
        <f t="shared" si="24"/>
        <v>70,</v>
      </c>
      <c r="J186" s="1" t="str">
        <f t="shared" si="19"/>
        <v>'39.4',</v>
      </c>
      <c r="K186" s="1" t="str">
        <f t="shared" si="20"/>
        <v>229</v>
      </c>
      <c r="L186" t="str">
        <f t="shared" si="21"/>
        <v>INSERT INTO fp.MHORDERLINEITEMS (OrderNumber, OrderID, Qty, SalePrice, ProductID) VALUES (542446,483,70,'39.4',229);</v>
      </c>
    </row>
    <row r="187" spans="1:12" x14ac:dyDescent="0.3">
      <c r="A187">
        <v>542447</v>
      </c>
      <c r="B187">
        <v>484</v>
      </c>
      <c r="C187">
        <v>20</v>
      </c>
      <c r="D187" s="1">
        <v>14.4</v>
      </c>
      <c r="E187" s="8">
        <v>252</v>
      </c>
      <c r="G187" t="str">
        <f t="shared" si="18"/>
        <v>542447,</v>
      </c>
      <c r="H187" t="str">
        <f t="shared" si="25"/>
        <v>484,</v>
      </c>
      <c r="I187" t="str">
        <f t="shared" si="24"/>
        <v>20,</v>
      </c>
      <c r="J187" s="1" t="str">
        <f t="shared" si="19"/>
        <v>'14.4',</v>
      </c>
      <c r="K187" s="1" t="str">
        <f t="shared" si="20"/>
        <v>252</v>
      </c>
      <c r="L187" t="str">
        <f t="shared" si="21"/>
        <v>INSERT INTO fp.MHORDERLINEITEMS (OrderNumber, OrderID, Qty, SalePrice, ProductID) VALUES (542447,484,20,'14.4',252);</v>
      </c>
    </row>
    <row r="188" spans="1:12" x14ac:dyDescent="0.3">
      <c r="A188">
        <v>542448</v>
      </c>
      <c r="B188">
        <v>485</v>
      </c>
      <c r="C188">
        <v>20</v>
      </c>
      <c r="D188" s="1">
        <v>7.7</v>
      </c>
      <c r="E188" s="8">
        <v>205</v>
      </c>
      <c r="G188" t="str">
        <f t="shared" si="18"/>
        <v>542448,</v>
      </c>
      <c r="H188" t="str">
        <f t="shared" si="25"/>
        <v>485,</v>
      </c>
      <c r="I188" t="str">
        <f t="shared" si="24"/>
        <v>20,</v>
      </c>
      <c r="J188" s="1" t="str">
        <f t="shared" si="19"/>
        <v>'7.7',</v>
      </c>
      <c r="K188" s="1" t="str">
        <f t="shared" si="20"/>
        <v>205</v>
      </c>
      <c r="L188" t="str">
        <f t="shared" si="21"/>
        <v>INSERT INTO fp.MHORDERLINEITEMS (OrderNumber, OrderID, Qty, SalePrice, ProductID) VALUES (542448,485,20,'7.7',205);</v>
      </c>
    </row>
    <row r="189" spans="1:12" x14ac:dyDescent="0.3">
      <c r="A189">
        <v>542448</v>
      </c>
      <c r="B189">
        <v>486</v>
      </c>
      <c r="C189">
        <v>6</v>
      </c>
      <c r="D189" s="1">
        <v>14.4</v>
      </c>
      <c r="E189" s="8">
        <v>238</v>
      </c>
      <c r="G189" t="str">
        <f t="shared" si="18"/>
        <v>542448,</v>
      </c>
      <c r="H189" t="str">
        <f t="shared" si="25"/>
        <v>486,</v>
      </c>
      <c r="I189" t="str">
        <f t="shared" si="24"/>
        <v>6,</v>
      </c>
      <c r="J189" s="1" t="str">
        <f t="shared" si="19"/>
        <v>'14.4',</v>
      </c>
      <c r="K189" s="1" t="str">
        <f t="shared" si="20"/>
        <v>238</v>
      </c>
      <c r="L189" t="str">
        <f t="shared" si="21"/>
        <v>INSERT INTO fp.MHORDERLINEITEMS (OrderNumber, OrderID, Qty, SalePrice, ProductID) VALUES (542448,486,6,'14.4',238);</v>
      </c>
    </row>
    <row r="190" spans="1:12" x14ac:dyDescent="0.3">
      <c r="A190">
        <v>542449</v>
      </c>
      <c r="B190">
        <v>487</v>
      </c>
      <c r="C190">
        <v>8</v>
      </c>
      <c r="D190" s="1">
        <v>31.2</v>
      </c>
      <c r="E190" s="8">
        <v>235</v>
      </c>
      <c r="G190" t="str">
        <f t="shared" si="18"/>
        <v>542449,</v>
      </c>
      <c r="H190" t="str">
        <f t="shared" si="25"/>
        <v>487,</v>
      </c>
      <c r="I190" t="str">
        <f t="shared" si="24"/>
        <v>8,</v>
      </c>
      <c r="J190" s="1" t="str">
        <f t="shared" si="19"/>
        <v>'31.2',</v>
      </c>
      <c r="K190" s="1" t="str">
        <f t="shared" si="20"/>
        <v>235</v>
      </c>
      <c r="L190" t="str">
        <f t="shared" si="21"/>
        <v>INSERT INTO fp.MHORDERLINEITEMS (OrderNumber, OrderID, Qty, SalePrice, ProductID) VALUES (542449,487,8,'31.2',235);</v>
      </c>
    </row>
    <row r="191" spans="1:12" x14ac:dyDescent="0.3">
      <c r="A191">
        <v>542449</v>
      </c>
      <c r="B191">
        <v>488</v>
      </c>
      <c r="C191">
        <v>14</v>
      </c>
      <c r="D191" s="1">
        <v>36.4</v>
      </c>
      <c r="E191" s="8">
        <v>244</v>
      </c>
      <c r="G191" t="str">
        <f t="shared" si="18"/>
        <v>542449,</v>
      </c>
      <c r="H191" t="str">
        <f t="shared" si="25"/>
        <v>488,</v>
      </c>
      <c r="I191" t="str">
        <f t="shared" si="24"/>
        <v>14,</v>
      </c>
      <c r="J191" s="1" t="str">
        <f t="shared" si="19"/>
        <v>'36.4',</v>
      </c>
      <c r="K191" s="1" t="str">
        <f t="shared" si="20"/>
        <v>244</v>
      </c>
      <c r="L191" t="str">
        <f t="shared" si="21"/>
        <v>INSERT INTO fp.MHORDERLINEITEMS (OrderNumber, OrderID, Qty, SalePrice, ProductID) VALUES (542449,488,14,'36.4',244);</v>
      </c>
    </row>
    <row r="192" spans="1:12" x14ac:dyDescent="0.3">
      <c r="A192">
        <v>542449</v>
      </c>
      <c r="B192">
        <v>489</v>
      </c>
      <c r="C192">
        <v>30</v>
      </c>
      <c r="D192" s="1">
        <v>14.4</v>
      </c>
      <c r="E192" s="8">
        <v>238</v>
      </c>
      <c r="G192" t="str">
        <f t="shared" si="18"/>
        <v>542449,</v>
      </c>
      <c r="H192" t="str">
        <f t="shared" si="25"/>
        <v>489,</v>
      </c>
      <c r="I192" t="str">
        <f t="shared" si="24"/>
        <v>30,</v>
      </c>
      <c r="J192" s="1" t="str">
        <f t="shared" si="19"/>
        <v>'14.4',</v>
      </c>
      <c r="K192" s="1" t="str">
        <f t="shared" si="20"/>
        <v>238</v>
      </c>
      <c r="L192" t="str">
        <f t="shared" si="21"/>
        <v>INSERT INTO fp.MHORDERLINEITEMS (OrderNumber, OrderID, Qty, SalePrice, ProductID) VALUES (542449,489,30,'14.4',238);</v>
      </c>
    </row>
    <row r="193" spans="1:12" x14ac:dyDescent="0.3">
      <c r="A193">
        <v>542450</v>
      </c>
      <c r="B193">
        <v>490</v>
      </c>
      <c r="C193">
        <v>30</v>
      </c>
      <c r="D193" s="1">
        <v>17.2</v>
      </c>
      <c r="E193" s="8">
        <v>242</v>
      </c>
      <c r="G193" t="str">
        <f t="shared" si="18"/>
        <v>542450,</v>
      </c>
      <c r="H193" t="str">
        <f t="shared" si="25"/>
        <v>490,</v>
      </c>
      <c r="I193" t="str">
        <f t="shared" si="24"/>
        <v>30,</v>
      </c>
      <c r="J193" s="1" t="str">
        <f t="shared" si="19"/>
        <v>'17.2',</v>
      </c>
      <c r="K193" s="1" t="str">
        <f t="shared" si="20"/>
        <v>242</v>
      </c>
      <c r="L193" t="str">
        <f t="shared" si="21"/>
        <v>INSERT INTO fp.MHORDERLINEITEMS (OrderNumber, OrderID, Qty, SalePrice, ProductID) VALUES (542450,490,30,'17.2',242);</v>
      </c>
    </row>
    <row r="194" spans="1:12" x14ac:dyDescent="0.3">
      <c r="A194">
        <v>542451</v>
      </c>
      <c r="B194">
        <v>491</v>
      </c>
      <c r="C194">
        <v>10</v>
      </c>
      <c r="D194" s="1">
        <v>14.4</v>
      </c>
      <c r="E194" s="8">
        <v>231</v>
      </c>
      <c r="G194" t="str">
        <f t="shared" si="18"/>
        <v>542451,</v>
      </c>
      <c r="H194" t="str">
        <f t="shared" si="25"/>
        <v>491,</v>
      </c>
      <c r="I194" t="str">
        <f t="shared" si="24"/>
        <v>10,</v>
      </c>
      <c r="J194" s="1" t="str">
        <f t="shared" si="19"/>
        <v>'14.4',</v>
      </c>
      <c r="K194" s="1" t="str">
        <f t="shared" si="20"/>
        <v>231</v>
      </c>
      <c r="L194" t="str">
        <f t="shared" si="21"/>
        <v>INSERT INTO fp.MHORDERLINEITEMS (OrderNumber, OrderID, Qty, SalePrice, ProductID) VALUES (542451,491,10,'14.4',231);</v>
      </c>
    </row>
    <row r="195" spans="1:12" x14ac:dyDescent="0.3">
      <c r="A195">
        <v>542452</v>
      </c>
      <c r="B195">
        <v>492</v>
      </c>
      <c r="C195">
        <v>20</v>
      </c>
      <c r="D195" s="1">
        <v>5.6</v>
      </c>
      <c r="E195" s="8">
        <v>265</v>
      </c>
      <c r="G195" t="str">
        <f t="shared" si="18"/>
        <v>542452,</v>
      </c>
      <c r="H195" t="str">
        <f t="shared" si="25"/>
        <v>492,</v>
      </c>
      <c r="I195" t="str">
        <f t="shared" si="24"/>
        <v>20,</v>
      </c>
      <c r="J195" s="1" t="str">
        <f t="shared" si="19"/>
        <v>'5.6',</v>
      </c>
      <c r="K195" s="1" t="str">
        <f t="shared" si="20"/>
        <v>265</v>
      </c>
      <c r="L195" t="str">
        <f t="shared" si="21"/>
        <v>INSERT INTO fp.MHORDERLINEITEMS (OrderNumber, OrderID, Qty, SalePrice, ProductID) VALUES (542452,492,20,'5.6',265);</v>
      </c>
    </row>
    <row r="196" spans="1:12" x14ac:dyDescent="0.3">
      <c r="A196">
        <v>542453</v>
      </c>
      <c r="B196">
        <v>493</v>
      </c>
      <c r="C196">
        <v>5</v>
      </c>
      <c r="D196" s="1">
        <v>12.4</v>
      </c>
      <c r="E196" s="8">
        <v>250</v>
      </c>
      <c r="G196" t="str">
        <f t="shared" ref="G196:G222" si="26">_xlfn.CONCAT(TRIM(A196),",")</f>
        <v>542453,</v>
      </c>
      <c r="H196" t="str">
        <f t="shared" si="25"/>
        <v>493,</v>
      </c>
      <c r="I196" t="str">
        <f t="shared" si="24"/>
        <v>5,</v>
      </c>
      <c r="J196" s="1" t="str">
        <f t="shared" ref="J196:J222" si="27">_xlfn.CONCAT("'",TRIM(D196),"',")</f>
        <v>'12.4',</v>
      </c>
      <c r="K196" s="1" t="str">
        <f t="shared" ref="K196:K222" si="28">_xlfn.CONCAT(TRIM(E196))</f>
        <v>250</v>
      </c>
      <c r="L196" t="str">
        <f t="shared" ref="L196:L222" si="29">_xlfn.CONCAT($F$1, G196, H196, I196, J196, K196,");")</f>
        <v>INSERT INTO fp.MHORDERLINEITEMS (OrderNumber, OrderID, Qty, SalePrice, ProductID) VALUES (542453,493,5,'12.4',250);</v>
      </c>
    </row>
    <row r="197" spans="1:12" x14ac:dyDescent="0.3">
      <c r="A197">
        <v>542453</v>
      </c>
      <c r="B197">
        <v>494</v>
      </c>
      <c r="C197">
        <v>4</v>
      </c>
      <c r="D197" s="1">
        <v>11.2</v>
      </c>
      <c r="E197" s="8">
        <v>266</v>
      </c>
      <c r="G197" t="str">
        <f t="shared" si="26"/>
        <v>542453,</v>
      </c>
      <c r="H197" t="str">
        <f t="shared" si="25"/>
        <v>494,</v>
      </c>
      <c r="I197" t="str">
        <f t="shared" si="24"/>
        <v>4,</v>
      </c>
      <c r="J197" s="1" t="str">
        <f t="shared" si="27"/>
        <v>'11.2',</v>
      </c>
      <c r="K197" s="1" t="str">
        <f t="shared" si="28"/>
        <v>266</v>
      </c>
      <c r="L197" t="str">
        <f t="shared" si="29"/>
        <v>INSERT INTO fp.MHORDERLINEITEMS (OrderNumber, OrderID, Qty, SalePrice, ProductID) VALUES (542453,494,4,'11.2',266);</v>
      </c>
    </row>
    <row r="198" spans="1:12" x14ac:dyDescent="0.3">
      <c r="A198">
        <v>542453</v>
      </c>
      <c r="B198">
        <v>495</v>
      </c>
      <c r="C198">
        <v>4</v>
      </c>
      <c r="D198" s="1">
        <v>14.4</v>
      </c>
      <c r="E198" s="8">
        <v>213</v>
      </c>
      <c r="G198" t="str">
        <f t="shared" si="26"/>
        <v>542453,</v>
      </c>
      <c r="H198" t="str">
        <f t="shared" si="25"/>
        <v>495,</v>
      </c>
      <c r="I198" t="str">
        <f t="shared" si="24"/>
        <v>4,</v>
      </c>
      <c r="J198" s="1" t="str">
        <f t="shared" si="27"/>
        <v>'14.4',</v>
      </c>
      <c r="K198" s="1" t="str">
        <f t="shared" si="28"/>
        <v>213</v>
      </c>
      <c r="L198" t="str">
        <f t="shared" si="29"/>
        <v>INSERT INTO fp.MHORDERLINEITEMS (OrderNumber, OrderID, Qty, SalePrice, ProductID) VALUES (542453,495,4,'14.4',213);</v>
      </c>
    </row>
    <row r="199" spans="1:12" x14ac:dyDescent="0.3">
      <c r="A199">
        <v>542454</v>
      </c>
      <c r="B199">
        <v>496</v>
      </c>
      <c r="C199">
        <v>21</v>
      </c>
      <c r="D199" s="1">
        <v>13.9</v>
      </c>
      <c r="E199" s="8">
        <v>219</v>
      </c>
      <c r="G199" t="str">
        <f t="shared" si="26"/>
        <v>542454,</v>
      </c>
      <c r="H199" t="str">
        <f t="shared" si="25"/>
        <v>496,</v>
      </c>
      <c r="I199" t="str">
        <f t="shared" si="24"/>
        <v>21,</v>
      </c>
      <c r="J199" s="1" t="str">
        <f t="shared" si="27"/>
        <v>'13.9',</v>
      </c>
      <c r="K199" s="1" t="str">
        <f t="shared" si="28"/>
        <v>219</v>
      </c>
      <c r="L199" t="str">
        <f t="shared" si="29"/>
        <v>INSERT INTO fp.MHORDERLINEITEMS (OrderNumber, OrderID, Qty, SalePrice, ProductID) VALUES (542454,496,21,'13.9',219);</v>
      </c>
    </row>
    <row r="200" spans="1:12" x14ac:dyDescent="0.3">
      <c r="A200">
        <v>542454</v>
      </c>
      <c r="B200">
        <v>497</v>
      </c>
      <c r="C200">
        <v>70</v>
      </c>
      <c r="D200" s="1">
        <v>14.4</v>
      </c>
      <c r="E200" s="8">
        <v>231</v>
      </c>
      <c r="G200" t="str">
        <f t="shared" si="26"/>
        <v>542454,</v>
      </c>
      <c r="H200" t="str">
        <f t="shared" si="25"/>
        <v>497,</v>
      </c>
      <c r="I200" t="str">
        <f t="shared" si="24"/>
        <v>70,</v>
      </c>
      <c r="J200" s="1" t="str">
        <f t="shared" si="27"/>
        <v>'14.4',</v>
      </c>
      <c r="K200" s="1" t="str">
        <f t="shared" si="28"/>
        <v>231</v>
      </c>
      <c r="L200" t="str">
        <f t="shared" si="29"/>
        <v>INSERT INTO fp.MHORDERLINEITEMS (OrderNumber, OrderID, Qty, SalePrice, ProductID) VALUES (542454,497,70,'14.4',231);</v>
      </c>
    </row>
    <row r="201" spans="1:12" x14ac:dyDescent="0.3">
      <c r="A201">
        <v>542454</v>
      </c>
      <c r="B201">
        <v>498</v>
      </c>
      <c r="C201">
        <v>30</v>
      </c>
      <c r="D201" s="1">
        <v>9.6</v>
      </c>
      <c r="E201" s="8">
        <v>254</v>
      </c>
      <c r="G201" t="str">
        <f t="shared" si="26"/>
        <v>542454,</v>
      </c>
      <c r="H201" t="str">
        <f t="shared" si="25"/>
        <v>498,</v>
      </c>
      <c r="I201" t="str">
        <f t="shared" ref="I201:I222" si="30">_xlfn.CONCAT(TRIM(C201),",")</f>
        <v>30,</v>
      </c>
      <c r="J201" s="1" t="str">
        <f t="shared" si="27"/>
        <v>'9.6',</v>
      </c>
      <c r="K201" s="1" t="str">
        <f t="shared" si="28"/>
        <v>254</v>
      </c>
      <c r="L201" t="str">
        <f t="shared" si="29"/>
        <v>INSERT INTO fp.MHORDERLINEITEMS (OrderNumber, OrderID, Qty, SalePrice, ProductID) VALUES (542454,498,30,'9.6',254);</v>
      </c>
    </row>
    <row r="202" spans="1:12" x14ac:dyDescent="0.3">
      <c r="A202">
        <v>542454</v>
      </c>
      <c r="B202">
        <v>499</v>
      </c>
      <c r="C202">
        <v>40</v>
      </c>
      <c r="D202" s="1">
        <v>44</v>
      </c>
      <c r="E202" s="8">
        <v>221</v>
      </c>
      <c r="G202" t="str">
        <f t="shared" si="26"/>
        <v>542454,</v>
      </c>
      <c r="H202" t="str">
        <f t="shared" ref="H202:H222" si="31">_xlfn.CONCAT(TRIM(B202),",")</f>
        <v>499,</v>
      </c>
      <c r="I202" t="str">
        <f t="shared" si="30"/>
        <v>40,</v>
      </c>
      <c r="J202" s="1" t="str">
        <f t="shared" si="27"/>
        <v>'44',</v>
      </c>
      <c r="K202" s="1" t="str">
        <f t="shared" si="28"/>
        <v>221</v>
      </c>
      <c r="L202" t="str">
        <f t="shared" si="29"/>
        <v>INSERT INTO fp.MHORDERLINEITEMS (OrderNumber, OrderID, Qty, SalePrice, ProductID) VALUES (542454,499,40,'44',221);</v>
      </c>
    </row>
    <row r="203" spans="1:12" x14ac:dyDescent="0.3">
      <c r="A203">
        <v>542454</v>
      </c>
      <c r="B203">
        <v>500</v>
      </c>
      <c r="C203">
        <v>80</v>
      </c>
      <c r="D203" s="1">
        <v>35.1</v>
      </c>
      <c r="E203" s="8">
        <v>246</v>
      </c>
      <c r="G203" t="str">
        <f t="shared" si="26"/>
        <v>542454,</v>
      </c>
      <c r="H203" t="str">
        <f t="shared" si="31"/>
        <v>500,</v>
      </c>
      <c r="I203" t="str">
        <f t="shared" si="30"/>
        <v>80,</v>
      </c>
      <c r="J203" s="1" t="str">
        <f t="shared" si="27"/>
        <v>'35.1',</v>
      </c>
      <c r="K203" s="1" t="str">
        <f t="shared" si="28"/>
        <v>246</v>
      </c>
      <c r="L203" t="str">
        <f t="shared" si="29"/>
        <v>INSERT INTO fp.MHORDERLINEITEMS (OrderNumber, OrderID, Qty, SalePrice, ProductID) VALUES (542454,500,80,'35.1',246);</v>
      </c>
    </row>
    <row r="204" spans="1:12" x14ac:dyDescent="0.3">
      <c r="A204">
        <v>542455</v>
      </c>
      <c r="B204">
        <v>501</v>
      </c>
      <c r="C204">
        <v>6</v>
      </c>
      <c r="D204" s="1">
        <v>20</v>
      </c>
      <c r="E204" s="8">
        <v>263</v>
      </c>
      <c r="G204" t="str">
        <f t="shared" si="26"/>
        <v>542455,</v>
      </c>
      <c r="H204" t="str">
        <f t="shared" si="31"/>
        <v>501,</v>
      </c>
      <c r="I204" t="str">
        <f t="shared" si="30"/>
        <v>6,</v>
      </c>
      <c r="J204" s="1" t="str">
        <f t="shared" si="27"/>
        <v>'20',</v>
      </c>
      <c r="K204" s="1" t="str">
        <f t="shared" si="28"/>
        <v>263</v>
      </c>
      <c r="L204" t="str">
        <f t="shared" si="29"/>
        <v>INSERT INTO fp.MHORDERLINEITEMS (OrderNumber, OrderID, Qty, SalePrice, ProductID) VALUES (542455,501,6,'20',263);</v>
      </c>
    </row>
    <row r="205" spans="1:12" x14ac:dyDescent="0.3">
      <c r="A205">
        <v>542455</v>
      </c>
      <c r="B205">
        <v>502</v>
      </c>
      <c r="C205">
        <v>12</v>
      </c>
      <c r="D205" s="1">
        <v>4.8</v>
      </c>
      <c r="E205" s="8">
        <v>243</v>
      </c>
      <c r="G205" t="str">
        <f t="shared" si="26"/>
        <v>542455,</v>
      </c>
      <c r="H205" t="str">
        <f t="shared" si="31"/>
        <v>502,</v>
      </c>
      <c r="I205" t="str">
        <f t="shared" si="30"/>
        <v>12,</v>
      </c>
      <c r="J205" s="1" t="str">
        <f t="shared" si="27"/>
        <v>'4.8',</v>
      </c>
      <c r="K205" s="1" t="str">
        <f t="shared" si="28"/>
        <v>243</v>
      </c>
      <c r="L205" t="str">
        <f t="shared" si="29"/>
        <v>INSERT INTO fp.MHORDERLINEITEMS (OrderNumber, OrderID, Qty, SalePrice, ProductID) VALUES (542455,502,12,'4.8',243);</v>
      </c>
    </row>
    <row r="206" spans="1:12" x14ac:dyDescent="0.3">
      <c r="A206">
        <v>542455</v>
      </c>
      <c r="B206">
        <v>503</v>
      </c>
      <c r="C206">
        <v>9</v>
      </c>
      <c r="D206" s="1">
        <v>18.600000000000001</v>
      </c>
      <c r="E206" s="8">
        <v>203</v>
      </c>
      <c r="G206" t="str">
        <f t="shared" si="26"/>
        <v>542455,</v>
      </c>
      <c r="H206" t="str">
        <f t="shared" si="31"/>
        <v>503,</v>
      </c>
      <c r="I206" t="str">
        <f t="shared" si="30"/>
        <v>9,</v>
      </c>
      <c r="J206" s="1" t="str">
        <f t="shared" si="27"/>
        <v>'18.6',</v>
      </c>
      <c r="K206" s="1" t="str">
        <f t="shared" si="28"/>
        <v>203</v>
      </c>
      <c r="L206" t="str">
        <f t="shared" si="29"/>
        <v>INSERT INTO fp.MHORDERLINEITEMS (OrderNumber, OrderID, Qty, SalePrice, ProductID) VALUES (542455,503,9,'18.6',203);</v>
      </c>
    </row>
    <row r="207" spans="1:12" x14ac:dyDescent="0.3">
      <c r="A207">
        <v>542455</v>
      </c>
      <c r="B207">
        <v>504</v>
      </c>
      <c r="C207">
        <v>4</v>
      </c>
      <c r="D207" s="1">
        <v>10</v>
      </c>
      <c r="E207" s="8">
        <v>212</v>
      </c>
      <c r="G207" t="str">
        <f t="shared" si="26"/>
        <v>542455,</v>
      </c>
      <c r="H207" t="str">
        <f t="shared" si="31"/>
        <v>504,</v>
      </c>
      <c r="I207" t="str">
        <f t="shared" si="30"/>
        <v>4,</v>
      </c>
      <c r="J207" s="1" t="str">
        <f t="shared" si="27"/>
        <v>'10',</v>
      </c>
      <c r="K207" s="1" t="str">
        <f t="shared" si="28"/>
        <v>212</v>
      </c>
      <c r="L207" t="str">
        <f t="shared" si="29"/>
        <v>INSERT INTO fp.MHORDERLINEITEMS (OrderNumber, OrderID, Qty, SalePrice, ProductID) VALUES (542455,504,4,'10',212);</v>
      </c>
    </row>
    <row r="208" spans="1:12" x14ac:dyDescent="0.3">
      <c r="A208">
        <v>542455</v>
      </c>
      <c r="B208">
        <v>505</v>
      </c>
      <c r="C208">
        <v>40</v>
      </c>
      <c r="D208" s="1">
        <v>27.8</v>
      </c>
      <c r="E208" s="8">
        <v>202</v>
      </c>
      <c r="G208" t="str">
        <f t="shared" si="26"/>
        <v>542455,</v>
      </c>
      <c r="H208" t="str">
        <f t="shared" si="31"/>
        <v>505,</v>
      </c>
      <c r="I208" t="str">
        <f t="shared" si="30"/>
        <v>40,</v>
      </c>
      <c r="J208" s="1" t="str">
        <f t="shared" si="27"/>
        <v>'27.8',</v>
      </c>
      <c r="K208" s="1" t="str">
        <f t="shared" si="28"/>
        <v>202</v>
      </c>
      <c r="L208" t="str">
        <f t="shared" si="29"/>
        <v>INSERT INTO fp.MHORDERLINEITEMS (OrderNumber, OrderID, Qty, SalePrice, ProductID) VALUES (542455,505,40,'27.8',202);</v>
      </c>
    </row>
    <row r="209" spans="1:12" x14ac:dyDescent="0.3">
      <c r="A209">
        <v>542456</v>
      </c>
      <c r="B209">
        <v>506</v>
      </c>
      <c r="C209">
        <v>24</v>
      </c>
      <c r="D209" s="1">
        <v>17.600000000000001</v>
      </c>
      <c r="E209" s="8">
        <v>262</v>
      </c>
      <c r="G209" t="str">
        <f t="shared" si="26"/>
        <v>542456,</v>
      </c>
      <c r="H209" t="str">
        <f t="shared" si="31"/>
        <v>506,</v>
      </c>
      <c r="I209" t="str">
        <f t="shared" si="30"/>
        <v>24,</v>
      </c>
      <c r="J209" s="1" t="str">
        <f t="shared" si="27"/>
        <v>'17.6',</v>
      </c>
      <c r="K209" s="1" t="str">
        <f t="shared" si="28"/>
        <v>262</v>
      </c>
      <c r="L209" t="str">
        <f t="shared" si="29"/>
        <v>INSERT INTO fp.MHORDERLINEITEMS (OrderNumber, OrderID, Qty, SalePrice, ProductID) VALUES (542456,506,24,'17.6',262);</v>
      </c>
    </row>
    <row r="210" spans="1:12" x14ac:dyDescent="0.3">
      <c r="A210">
        <v>542456</v>
      </c>
      <c r="B210">
        <v>507</v>
      </c>
      <c r="C210">
        <v>16</v>
      </c>
      <c r="D210" s="1">
        <v>15.6</v>
      </c>
      <c r="E210" s="8">
        <v>208</v>
      </c>
      <c r="G210" t="str">
        <f t="shared" si="26"/>
        <v>542456,</v>
      </c>
      <c r="H210" t="str">
        <f t="shared" si="31"/>
        <v>507,</v>
      </c>
      <c r="I210" t="str">
        <f t="shared" si="30"/>
        <v>16,</v>
      </c>
      <c r="J210" s="1" t="str">
        <f t="shared" si="27"/>
        <v>'15.6',</v>
      </c>
      <c r="K210" s="1" t="str">
        <f t="shared" si="28"/>
        <v>208</v>
      </c>
      <c r="L210" t="str">
        <f t="shared" si="29"/>
        <v>INSERT INTO fp.MHORDERLINEITEMS (OrderNumber, OrderID, Qty, SalePrice, ProductID) VALUES (542456,507,16,'15.6',208);</v>
      </c>
    </row>
    <row r="211" spans="1:12" x14ac:dyDescent="0.3">
      <c r="A211">
        <v>542456</v>
      </c>
      <c r="B211">
        <v>508</v>
      </c>
      <c r="C211">
        <v>50</v>
      </c>
      <c r="D211" s="1">
        <v>6.2</v>
      </c>
      <c r="E211" s="8">
        <v>248</v>
      </c>
      <c r="G211" t="str">
        <f t="shared" si="26"/>
        <v>542456,</v>
      </c>
      <c r="H211" t="str">
        <f t="shared" si="31"/>
        <v>508,</v>
      </c>
      <c r="I211" t="str">
        <f t="shared" si="30"/>
        <v>50,</v>
      </c>
      <c r="J211" s="1" t="str">
        <f t="shared" si="27"/>
        <v>'6.2',</v>
      </c>
      <c r="K211" s="1" t="str">
        <f t="shared" si="28"/>
        <v>248</v>
      </c>
      <c r="L211" t="str">
        <f t="shared" si="29"/>
        <v>INSERT INTO fp.MHORDERLINEITEMS (OrderNumber, OrderID, Qty, SalePrice, ProductID) VALUES (542456,508,50,'6.2',248);</v>
      </c>
    </row>
    <row r="212" spans="1:12" x14ac:dyDescent="0.3">
      <c r="A212">
        <v>542457</v>
      </c>
      <c r="B212">
        <v>509</v>
      </c>
      <c r="C212">
        <v>25</v>
      </c>
      <c r="D212" s="1">
        <v>15.2</v>
      </c>
      <c r="E212" s="8">
        <v>218</v>
      </c>
      <c r="G212" t="str">
        <f t="shared" si="26"/>
        <v>542457,</v>
      </c>
      <c r="H212" t="str">
        <f t="shared" si="31"/>
        <v>509,</v>
      </c>
      <c r="I212" t="str">
        <f t="shared" si="30"/>
        <v>25,</v>
      </c>
      <c r="J212" s="1" t="str">
        <f t="shared" si="27"/>
        <v>'15.2',</v>
      </c>
      <c r="K212" s="1" t="str">
        <f t="shared" si="28"/>
        <v>218</v>
      </c>
      <c r="L212" t="str">
        <f t="shared" si="29"/>
        <v>INSERT INTO fp.MHORDERLINEITEMS (OrderNumber, OrderID, Qty, SalePrice, ProductID) VALUES (542457,509,25,'15.2',218);</v>
      </c>
    </row>
    <row r="213" spans="1:12" x14ac:dyDescent="0.3">
      <c r="A213">
        <v>542457</v>
      </c>
      <c r="B213">
        <v>510</v>
      </c>
      <c r="C213">
        <v>50</v>
      </c>
      <c r="D213" s="1">
        <v>16.8</v>
      </c>
      <c r="E213" s="8">
        <v>200</v>
      </c>
      <c r="G213" t="str">
        <f t="shared" si="26"/>
        <v>542457,</v>
      </c>
      <c r="H213" t="str">
        <f t="shared" si="31"/>
        <v>510,</v>
      </c>
      <c r="I213" t="str">
        <f t="shared" si="30"/>
        <v>50,</v>
      </c>
      <c r="J213" s="1" t="str">
        <f t="shared" si="27"/>
        <v>'16.8',</v>
      </c>
      <c r="K213" s="1" t="str">
        <f t="shared" si="28"/>
        <v>200</v>
      </c>
      <c r="L213" t="str">
        <f t="shared" si="29"/>
        <v>INSERT INTO fp.MHORDERLINEITEMS (OrderNumber, OrderID, Qty, SalePrice, ProductID) VALUES (542457,510,50,'16.8',200);</v>
      </c>
    </row>
    <row r="214" spans="1:12" x14ac:dyDescent="0.3">
      <c r="A214">
        <v>542457</v>
      </c>
      <c r="B214">
        <v>511</v>
      </c>
      <c r="C214">
        <v>35</v>
      </c>
      <c r="D214" s="1">
        <v>20.7</v>
      </c>
      <c r="E214" s="8">
        <v>234</v>
      </c>
      <c r="G214" t="str">
        <f t="shared" si="26"/>
        <v>542457,</v>
      </c>
      <c r="H214" t="str">
        <f t="shared" si="31"/>
        <v>511,</v>
      </c>
      <c r="I214" t="str">
        <f t="shared" si="30"/>
        <v>35,</v>
      </c>
      <c r="J214" s="1" t="str">
        <f t="shared" si="27"/>
        <v>'20.7',</v>
      </c>
      <c r="K214" s="1" t="str">
        <f t="shared" si="28"/>
        <v>234</v>
      </c>
      <c r="L214" t="str">
        <f t="shared" si="29"/>
        <v>INSERT INTO fp.MHORDERLINEITEMS (OrderNumber, OrderID, Qty, SalePrice, ProductID) VALUES (542457,511,35,'20.7',234);</v>
      </c>
    </row>
    <row r="215" spans="1:12" x14ac:dyDescent="0.3">
      <c r="A215">
        <v>542457</v>
      </c>
      <c r="B215">
        <v>512</v>
      </c>
      <c r="C215">
        <v>30</v>
      </c>
      <c r="D215" s="1">
        <v>10.6</v>
      </c>
      <c r="E215" s="8">
        <v>264</v>
      </c>
      <c r="G215" t="str">
        <f t="shared" si="26"/>
        <v>542457,</v>
      </c>
      <c r="H215" t="str">
        <f t="shared" si="31"/>
        <v>512,</v>
      </c>
      <c r="I215" t="str">
        <f t="shared" si="30"/>
        <v>30,</v>
      </c>
      <c r="J215" s="1" t="str">
        <f t="shared" si="27"/>
        <v>'10.6',</v>
      </c>
      <c r="K215" s="1" t="str">
        <f t="shared" si="28"/>
        <v>264</v>
      </c>
      <c r="L215" t="str">
        <f t="shared" si="29"/>
        <v>INSERT INTO fp.MHORDERLINEITEMS (OrderNumber, OrderID, Qty, SalePrice, ProductID) VALUES (542457,512,30,'10.6',264);</v>
      </c>
    </row>
    <row r="216" spans="1:12" x14ac:dyDescent="0.3">
      <c r="A216">
        <v>542458</v>
      </c>
      <c r="B216">
        <v>513</v>
      </c>
      <c r="C216">
        <v>9</v>
      </c>
      <c r="D216" s="1">
        <v>44</v>
      </c>
      <c r="E216" s="8">
        <v>221</v>
      </c>
      <c r="G216" t="str">
        <f t="shared" si="26"/>
        <v>542458,</v>
      </c>
      <c r="H216" t="str">
        <f t="shared" si="31"/>
        <v>513,</v>
      </c>
      <c r="I216" t="str">
        <f t="shared" si="30"/>
        <v>9,</v>
      </c>
      <c r="J216" s="1" t="str">
        <f t="shared" si="27"/>
        <v>'44',</v>
      </c>
      <c r="K216" s="1" t="str">
        <f t="shared" si="28"/>
        <v>221</v>
      </c>
      <c r="L216" t="str">
        <f t="shared" si="29"/>
        <v>INSERT INTO fp.MHORDERLINEITEMS (OrderNumber, OrderID, Qty, SalePrice, ProductID) VALUES (542458,513,9,'44',221);</v>
      </c>
    </row>
    <row r="217" spans="1:12" x14ac:dyDescent="0.3">
      <c r="A217">
        <v>542458</v>
      </c>
      <c r="B217">
        <v>514</v>
      </c>
      <c r="C217">
        <v>40</v>
      </c>
      <c r="D217" s="1">
        <v>16.8</v>
      </c>
      <c r="E217" s="8">
        <v>206</v>
      </c>
      <c r="G217" t="str">
        <f t="shared" si="26"/>
        <v>542458,</v>
      </c>
      <c r="H217" t="str">
        <f t="shared" si="31"/>
        <v>514,</v>
      </c>
      <c r="I217" t="str">
        <f t="shared" si="30"/>
        <v>40,</v>
      </c>
      <c r="J217" s="1" t="str">
        <f t="shared" si="27"/>
        <v>'16.8',</v>
      </c>
      <c r="K217" s="1" t="str">
        <f t="shared" si="28"/>
        <v>206</v>
      </c>
      <c r="L217" t="str">
        <f t="shared" si="29"/>
        <v>INSERT INTO fp.MHORDERLINEITEMS (OrderNumber, OrderID, Qty, SalePrice, ProductID) VALUES (542458,514,40,'16.8',206);</v>
      </c>
    </row>
    <row r="218" spans="1:12" x14ac:dyDescent="0.3">
      <c r="A218">
        <v>542458</v>
      </c>
      <c r="B218">
        <v>515</v>
      </c>
      <c r="C218">
        <v>10</v>
      </c>
      <c r="D218" s="1">
        <v>10</v>
      </c>
      <c r="E218" s="8">
        <v>256</v>
      </c>
      <c r="G218" t="str">
        <f t="shared" si="26"/>
        <v>542458,</v>
      </c>
      <c r="H218" t="str">
        <f t="shared" si="31"/>
        <v>515,</v>
      </c>
      <c r="I218" t="str">
        <f t="shared" si="30"/>
        <v>10,</v>
      </c>
      <c r="J218" s="1" t="str">
        <f t="shared" si="27"/>
        <v>'10',</v>
      </c>
      <c r="K218" s="1" t="str">
        <f t="shared" si="28"/>
        <v>256</v>
      </c>
      <c r="L218" t="str">
        <f t="shared" si="29"/>
        <v>INSERT INTO fp.MHORDERLINEITEMS (OrderNumber, OrderID, Qty, SalePrice, ProductID) VALUES (542458,515,10,'10',256);</v>
      </c>
    </row>
    <row r="219" spans="1:12" x14ac:dyDescent="0.3">
      <c r="A219">
        <v>542459</v>
      </c>
      <c r="B219">
        <v>516</v>
      </c>
      <c r="C219">
        <v>10</v>
      </c>
      <c r="D219" s="1">
        <v>7.3</v>
      </c>
      <c r="E219" s="8">
        <v>249</v>
      </c>
      <c r="G219" t="str">
        <f t="shared" si="26"/>
        <v>542459,</v>
      </c>
      <c r="H219" t="str">
        <f t="shared" si="31"/>
        <v>516,</v>
      </c>
      <c r="I219" t="str">
        <f t="shared" si="30"/>
        <v>10,</v>
      </c>
      <c r="J219" s="1" t="str">
        <f t="shared" si="27"/>
        <v>'7.3',</v>
      </c>
      <c r="K219" s="1" t="str">
        <f t="shared" si="28"/>
        <v>249</v>
      </c>
      <c r="L219" t="str">
        <f t="shared" si="29"/>
        <v>INSERT INTO fp.MHORDERLINEITEMS (OrderNumber, OrderID, Qty, SalePrice, ProductID) VALUES (542459,516,10,'7.3',249);</v>
      </c>
    </row>
    <row r="220" spans="1:12" x14ac:dyDescent="0.3">
      <c r="A220">
        <v>542459</v>
      </c>
      <c r="B220">
        <v>517</v>
      </c>
      <c r="C220">
        <v>8</v>
      </c>
      <c r="D220" s="1">
        <v>20.7</v>
      </c>
      <c r="E220" s="8">
        <v>234</v>
      </c>
      <c r="G220" t="str">
        <f t="shared" si="26"/>
        <v>542459,</v>
      </c>
      <c r="H220" t="str">
        <f t="shared" si="31"/>
        <v>517,</v>
      </c>
      <c r="I220" t="str">
        <f t="shared" si="30"/>
        <v>8,</v>
      </c>
      <c r="J220" s="1" t="str">
        <f t="shared" si="27"/>
        <v>'20.7',</v>
      </c>
      <c r="K220" s="1" t="str">
        <f t="shared" si="28"/>
        <v>234</v>
      </c>
      <c r="L220" t="str">
        <f t="shared" si="29"/>
        <v>INSERT INTO fp.MHORDERLINEITEMS (OrderNumber, OrderID, Qty, SalePrice, ProductID) VALUES (542459,517,8,'20.7',234);</v>
      </c>
    </row>
    <row r="221" spans="1:12" x14ac:dyDescent="0.3">
      <c r="A221">
        <v>542459</v>
      </c>
      <c r="B221">
        <v>518</v>
      </c>
      <c r="C221">
        <v>20</v>
      </c>
      <c r="D221" s="1">
        <v>210.8</v>
      </c>
      <c r="E221" s="8">
        <v>267</v>
      </c>
      <c r="G221" t="str">
        <f t="shared" si="26"/>
        <v>542459,</v>
      </c>
      <c r="H221" t="str">
        <f t="shared" si="31"/>
        <v>518,</v>
      </c>
      <c r="I221" t="str">
        <f t="shared" si="30"/>
        <v>20,</v>
      </c>
      <c r="J221" s="1" t="str">
        <f t="shared" si="27"/>
        <v>'210.8',</v>
      </c>
      <c r="K221" s="1" t="str">
        <f t="shared" si="28"/>
        <v>267</v>
      </c>
      <c r="L221" t="str">
        <f t="shared" si="29"/>
        <v>INSERT INTO fp.MHORDERLINEITEMS (OrderNumber, OrderID, Qty, SalePrice, ProductID) VALUES (542459,518,20,'210.8',267);</v>
      </c>
    </row>
    <row r="222" spans="1:12" x14ac:dyDescent="0.3">
      <c r="A222">
        <v>542459</v>
      </c>
      <c r="B222">
        <v>519</v>
      </c>
      <c r="C222">
        <v>12</v>
      </c>
      <c r="D222" s="1">
        <v>30.4</v>
      </c>
      <c r="E222" s="8">
        <v>233</v>
      </c>
      <c r="G222" t="str">
        <f t="shared" si="26"/>
        <v>542459,</v>
      </c>
      <c r="H222" t="str">
        <f t="shared" si="31"/>
        <v>519,</v>
      </c>
      <c r="I222" t="str">
        <f t="shared" si="30"/>
        <v>12,</v>
      </c>
      <c r="J222" s="1" t="str">
        <f t="shared" si="27"/>
        <v>'30.4',</v>
      </c>
      <c r="K222" s="1" t="str">
        <f t="shared" si="28"/>
        <v>233</v>
      </c>
      <c r="L222" t="str">
        <f t="shared" si="29"/>
        <v>INSERT INTO fp.MHORDERLINEITEMS (OrderNumber, OrderID, Qty, SalePrice, ProductID) VALUES (542459,519,12,'30.4',233);</v>
      </c>
    </row>
    <row r="223" spans="1:12" x14ac:dyDescent="0.3">
      <c r="E223" s="9"/>
    </row>
  </sheetData>
  <mergeCells count="2">
    <mergeCell ref="C1:D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86B1-3FDF-4AC8-B484-3FBC9E205326}">
  <dimension ref="A1:N70"/>
  <sheetViews>
    <sheetView workbookViewId="0">
      <selection activeCell="M71" sqref="M71"/>
    </sheetView>
  </sheetViews>
  <sheetFormatPr defaultRowHeight="14.4" x14ac:dyDescent="0.3"/>
  <cols>
    <col min="2" max="2" width="29.77734375" customWidth="1"/>
    <col min="4" max="4" width="15.6640625" customWidth="1"/>
    <col min="5" max="5" width="13.44140625" customWidth="1"/>
    <col min="6" max="6" width="10" customWidth="1"/>
    <col min="9" max="9" width="30.109375" customWidth="1"/>
    <col min="10" max="10" width="11.21875" customWidth="1"/>
    <col min="11" max="11" width="17.44140625" customWidth="1"/>
    <col min="12" max="13" width="13.5546875" customWidth="1"/>
  </cols>
  <sheetData>
    <row r="1" spans="1:14" x14ac:dyDescent="0.3">
      <c r="B1" s="15" t="s">
        <v>3</v>
      </c>
      <c r="C1" s="15"/>
      <c r="D1" s="15"/>
      <c r="E1" s="15"/>
      <c r="F1" s="6"/>
      <c r="G1" t="s">
        <v>491</v>
      </c>
      <c r="I1" s="15" t="s">
        <v>3</v>
      </c>
      <c r="J1" s="15"/>
      <c r="K1" s="15"/>
      <c r="L1" s="15"/>
      <c r="M1" s="6"/>
    </row>
    <row r="2" spans="1:14" x14ac:dyDescent="0.3">
      <c r="A2" t="s">
        <v>481</v>
      </c>
      <c r="B2" t="s">
        <v>10</v>
      </c>
      <c r="C2" s="1" t="s">
        <v>11</v>
      </c>
      <c r="D2" s="1" t="s">
        <v>12</v>
      </c>
      <c r="E2" s="1" t="s">
        <v>13</v>
      </c>
      <c r="F2" s="1" t="s">
        <v>485</v>
      </c>
      <c r="H2" t="s">
        <v>481</v>
      </c>
      <c r="I2" t="s">
        <v>10</v>
      </c>
      <c r="J2" s="1" t="s">
        <v>11</v>
      </c>
      <c r="K2" s="1" t="s">
        <v>12</v>
      </c>
      <c r="L2" s="1" t="s">
        <v>13</v>
      </c>
      <c r="M2" s="1" t="s">
        <v>485</v>
      </c>
    </row>
    <row r="3" spans="1:14" x14ac:dyDescent="0.3">
      <c r="A3">
        <v>200</v>
      </c>
      <c r="B3" t="s">
        <v>25</v>
      </c>
      <c r="C3" s="1">
        <v>21</v>
      </c>
      <c r="D3" t="s">
        <v>26</v>
      </c>
      <c r="E3">
        <v>0</v>
      </c>
      <c r="F3">
        <v>1000</v>
      </c>
      <c r="H3" t="str">
        <f t="shared" ref="H3:H34" si="0">_xlfn.CONCAT(TRIM(A3),",")</f>
        <v>200,</v>
      </c>
      <c r="I3" t="str">
        <f t="shared" ref="I3:I34" si="1">_xlfn.CONCAT("'",TRIM(B3),"',")</f>
        <v>'Queso Cabrales',</v>
      </c>
      <c r="J3" s="17" t="str">
        <f t="shared" ref="J3:J34" si="2">_xlfn.CONCAT("'",TRIM(C3),"',")</f>
        <v>'21',</v>
      </c>
      <c r="K3" t="str">
        <f t="shared" ref="K3:K34" si="3">_xlfn.CONCAT("'",TRIM(D3),"',")</f>
        <v>'1 kg pkg.',</v>
      </c>
      <c r="L3" t="str">
        <f>_xlfn.CONCAT(TRIM(E3),",")</f>
        <v>0,</v>
      </c>
      <c r="M3" t="str">
        <f>_xlfn.CONCAT(TRIM(F3))</f>
        <v>1000</v>
      </c>
      <c r="N3" t="str">
        <f>_xlfn.CONCAT($G$1, H3, I3, J3, K3, L3, M3,");")</f>
        <v>INSERT INTO fp.MHPRODUCTINFORMATION (ProductID, ItemSold, RetailPrice, Packaging, isDiscontinued, SupplierID) VALUES (200,'Queso Cabrales','21','1 kg pkg.',0,1000);</v>
      </c>
    </row>
    <row r="4" spans="1:14" x14ac:dyDescent="0.3">
      <c r="A4">
        <v>201</v>
      </c>
      <c r="B4" t="s">
        <v>32</v>
      </c>
      <c r="C4" s="1">
        <v>14</v>
      </c>
      <c r="D4" t="s">
        <v>33</v>
      </c>
      <c r="E4">
        <v>1</v>
      </c>
      <c r="F4">
        <v>1001</v>
      </c>
      <c r="H4" t="str">
        <f t="shared" si="0"/>
        <v>201,</v>
      </c>
      <c r="I4" t="str">
        <f t="shared" si="1"/>
        <v>'Singaporean Hokkien Fried Mee',</v>
      </c>
      <c r="J4" s="18" t="str">
        <f t="shared" si="2"/>
        <v>'14',</v>
      </c>
      <c r="K4" t="str">
        <f t="shared" si="3"/>
        <v>'32 - 1 kg pkgs.',</v>
      </c>
      <c r="L4" t="str">
        <f t="shared" ref="L4:L67" si="4">_xlfn.CONCAT(TRIM(E4),",")</f>
        <v>1,</v>
      </c>
      <c r="M4" t="str">
        <f t="shared" ref="M4:M67" si="5">_xlfn.CONCAT(TRIM(F4))</f>
        <v>1001</v>
      </c>
      <c r="N4" t="str">
        <f t="shared" ref="N4:N67" si="6">_xlfn.CONCAT($G$1, H4, I4, J4, K4, L4, M4,");")</f>
        <v>INSERT INTO fp.MHPRODUCTINFORMATION (ProductID, ItemSold, RetailPrice, Packaging, isDiscontinued, SupplierID) VALUES (201,'Singaporean Hokkien Fried Mee','14','32 - 1 kg pkgs.',1,1001);</v>
      </c>
    </row>
    <row r="5" spans="1:14" x14ac:dyDescent="0.3">
      <c r="A5">
        <v>202</v>
      </c>
      <c r="B5" t="s">
        <v>38</v>
      </c>
      <c r="C5" s="1">
        <v>34.799999999999997</v>
      </c>
      <c r="D5" t="s">
        <v>39</v>
      </c>
      <c r="E5">
        <v>0</v>
      </c>
      <c r="F5">
        <v>1002</v>
      </c>
      <c r="H5" t="str">
        <f t="shared" si="0"/>
        <v>202,</v>
      </c>
      <c r="I5" t="str">
        <f t="shared" si="1"/>
        <v>'Mozzarella di Giovanni',</v>
      </c>
      <c r="J5" s="18" t="str">
        <f t="shared" si="2"/>
        <v>'34.8',</v>
      </c>
      <c r="K5" t="str">
        <f t="shared" si="3"/>
        <v>'24 - 200 g pkgs.',</v>
      </c>
      <c r="L5" t="str">
        <f t="shared" si="4"/>
        <v>0,</v>
      </c>
      <c r="M5" t="str">
        <f t="shared" si="5"/>
        <v>1002</v>
      </c>
      <c r="N5" t="str">
        <f t="shared" si="6"/>
        <v>INSERT INTO fp.MHPRODUCTINFORMATION (ProductID, ItemSold, RetailPrice, Packaging, isDiscontinued, SupplierID) VALUES (202,'Mozzarella di Giovanni','34.8','24 - 200 g pkgs.',0,1002);</v>
      </c>
    </row>
    <row r="6" spans="1:14" x14ac:dyDescent="0.3">
      <c r="A6">
        <v>203</v>
      </c>
      <c r="B6" t="s">
        <v>51</v>
      </c>
      <c r="C6" s="1">
        <v>23.25</v>
      </c>
      <c r="D6" t="s">
        <v>52</v>
      </c>
      <c r="E6">
        <v>0</v>
      </c>
      <c r="F6">
        <v>1003</v>
      </c>
      <c r="H6" t="str">
        <f t="shared" si="0"/>
        <v>203,</v>
      </c>
      <c r="I6" t="str">
        <f t="shared" si="1"/>
        <v>'Tofu',</v>
      </c>
      <c r="J6" s="18" t="str">
        <f t="shared" si="2"/>
        <v>'23.25',</v>
      </c>
      <c r="K6" t="str">
        <f t="shared" si="3"/>
        <v>'40 - 100 g pkgs.',</v>
      </c>
      <c r="L6" t="str">
        <f t="shared" si="4"/>
        <v>0,</v>
      </c>
      <c r="M6" t="str">
        <f t="shared" si="5"/>
        <v>1003</v>
      </c>
      <c r="N6" t="str">
        <f t="shared" si="6"/>
        <v>INSERT INTO fp.MHPRODUCTINFORMATION (ProductID, ItemSold, RetailPrice, Packaging, isDiscontinued, SupplierID) VALUES (203,'Tofu','23.25','40 - 100 g pkgs.',0,1003);</v>
      </c>
    </row>
    <row r="7" spans="1:14" x14ac:dyDescent="0.3">
      <c r="A7">
        <v>204</v>
      </c>
      <c r="B7" t="s">
        <v>58</v>
      </c>
      <c r="C7" s="1">
        <v>53</v>
      </c>
      <c r="D7" t="s">
        <v>59</v>
      </c>
      <c r="E7">
        <v>0</v>
      </c>
      <c r="F7">
        <v>1004</v>
      </c>
      <c r="H7" t="str">
        <f t="shared" si="0"/>
        <v>204,</v>
      </c>
      <c r="I7" t="str">
        <f t="shared" si="1"/>
        <v>'Manjimup Dried Apples',</v>
      </c>
      <c r="J7" s="18" t="str">
        <f t="shared" si="2"/>
        <v>'53',</v>
      </c>
      <c r="K7" t="str">
        <f t="shared" si="3"/>
        <v>'50 - 300 g pkgs.',</v>
      </c>
      <c r="L7" t="str">
        <f t="shared" si="4"/>
        <v>0,</v>
      </c>
      <c r="M7" t="str">
        <f t="shared" si="5"/>
        <v>1004</v>
      </c>
      <c r="N7" t="str">
        <f t="shared" si="6"/>
        <v>INSERT INTO fp.MHPRODUCTINFORMATION (ProductID, ItemSold, RetailPrice, Packaging, isDiscontinued, SupplierID) VALUES (204,'Manjimup Dried Apples','53','50 - 300 g pkgs.',0,1004);</v>
      </c>
    </row>
    <row r="8" spans="1:14" x14ac:dyDescent="0.3">
      <c r="A8">
        <v>205</v>
      </c>
      <c r="B8" t="s">
        <v>71</v>
      </c>
      <c r="C8" s="1">
        <v>9.65</v>
      </c>
      <c r="D8" t="s">
        <v>72</v>
      </c>
      <c r="E8">
        <v>0</v>
      </c>
      <c r="F8">
        <v>1005</v>
      </c>
      <c r="H8" t="str">
        <f t="shared" si="0"/>
        <v>205,</v>
      </c>
      <c r="I8" t="str">
        <f t="shared" si="1"/>
        <v>'Jacks New England Clam Chowder',</v>
      </c>
      <c r="J8" s="18" t="str">
        <f t="shared" si="2"/>
        <v>'9.65',</v>
      </c>
      <c r="K8" t="str">
        <f t="shared" si="3"/>
        <v>'12 - 12 oz cans',</v>
      </c>
      <c r="L8" t="str">
        <f t="shared" si="4"/>
        <v>0,</v>
      </c>
      <c r="M8" t="str">
        <f t="shared" si="5"/>
        <v>1005</v>
      </c>
      <c r="N8" t="str">
        <f t="shared" si="6"/>
        <v>INSERT INTO fp.MHPRODUCTINFORMATION (ProductID, ItemSold, RetailPrice, Packaging, isDiscontinued, SupplierID) VALUES (205,'Jacks New England Clam Chowder','9.65','12 - 12 oz cans',0,1005);</v>
      </c>
    </row>
    <row r="9" spans="1:14" x14ac:dyDescent="0.3">
      <c r="A9">
        <v>206</v>
      </c>
      <c r="B9" t="s">
        <v>79</v>
      </c>
      <c r="C9" s="1">
        <v>21.05</v>
      </c>
      <c r="D9" t="s">
        <v>80</v>
      </c>
      <c r="E9">
        <v>0</v>
      </c>
      <c r="F9">
        <v>1006</v>
      </c>
      <c r="H9" t="str">
        <f t="shared" si="0"/>
        <v>206,</v>
      </c>
      <c r="I9" t="str">
        <f t="shared" si="1"/>
        <v>'Louisiana Fiery Hot Pepper Sauce',</v>
      </c>
      <c r="J9" s="18" t="str">
        <f t="shared" si="2"/>
        <v>'21.05',</v>
      </c>
      <c r="K9" t="str">
        <f t="shared" si="3"/>
        <v>'32 - 8 oz bottles',</v>
      </c>
      <c r="L9" t="str">
        <f t="shared" si="4"/>
        <v>0,</v>
      </c>
      <c r="M9" t="str">
        <f t="shared" si="5"/>
        <v>1006</v>
      </c>
      <c r="N9" t="str">
        <f t="shared" si="6"/>
        <v>INSERT INTO fp.MHPRODUCTINFORMATION (ProductID, ItemSold, RetailPrice, Packaging, isDiscontinued, SupplierID) VALUES (206,'Louisiana Fiery Hot Pepper Sauce','21.05','32 - 8 oz bottles',0,1006);</v>
      </c>
    </row>
    <row r="10" spans="1:14" x14ac:dyDescent="0.3">
      <c r="A10">
        <v>207</v>
      </c>
      <c r="B10" t="s">
        <v>89</v>
      </c>
      <c r="C10" s="1">
        <v>21</v>
      </c>
      <c r="D10" t="s">
        <v>90</v>
      </c>
      <c r="E10">
        <v>0</v>
      </c>
      <c r="F10">
        <v>1007</v>
      </c>
      <c r="H10" t="str">
        <f t="shared" si="0"/>
        <v>207,</v>
      </c>
      <c r="I10" t="str">
        <f t="shared" si="1"/>
        <v>'Gustafs Knäckebröd',</v>
      </c>
      <c r="J10" s="18" t="str">
        <f t="shared" si="2"/>
        <v>'21',</v>
      </c>
      <c r="K10" t="str">
        <f t="shared" si="3"/>
        <v>'24 - 500 g pkgs.',</v>
      </c>
      <c r="L10" t="str">
        <f t="shared" si="4"/>
        <v>0,</v>
      </c>
      <c r="M10" t="str">
        <f t="shared" si="5"/>
        <v>1007</v>
      </c>
      <c r="N10" t="str">
        <f t="shared" si="6"/>
        <v>INSERT INTO fp.MHPRODUCTINFORMATION (ProductID, ItemSold, RetailPrice, Packaging, isDiscontinued, SupplierID) VALUES (207,'Gustafs Knäckebröd','21','24 - 500 g pkgs.',0,1007);</v>
      </c>
    </row>
    <row r="11" spans="1:14" x14ac:dyDescent="0.3">
      <c r="A11">
        <v>208</v>
      </c>
      <c r="B11" t="s">
        <v>97</v>
      </c>
      <c r="C11" s="1">
        <v>19.5</v>
      </c>
      <c r="D11" t="s">
        <v>98</v>
      </c>
      <c r="E11">
        <v>0</v>
      </c>
      <c r="F11">
        <v>1008</v>
      </c>
      <c r="H11" t="str">
        <f t="shared" si="0"/>
        <v>208,</v>
      </c>
      <c r="I11" t="str">
        <f t="shared" si="1"/>
        <v>'Ravioli Angelo',</v>
      </c>
      <c r="J11" s="18" t="str">
        <f t="shared" si="2"/>
        <v>'19.5',</v>
      </c>
      <c r="K11" t="str">
        <f t="shared" si="3"/>
        <v>'24 - 250 g pkgs.',</v>
      </c>
      <c r="L11" t="str">
        <f t="shared" si="4"/>
        <v>0,</v>
      </c>
      <c r="M11" t="str">
        <f t="shared" si="5"/>
        <v>1008</v>
      </c>
      <c r="N11" t="str">
        <f t="shared" si="6"/>
        <v>INSERT INTO fp.MHPRODUCTINFORMATION (ProductID, ItemSold, RetailPrice, Packaging, isDiscontinued, SupplierID) VALUES (208,'Ravioli Angelo','19.5','24 - 250 g pkgs.',0,1008);</v>
      </c>
    </row>
    <row r="12" spans="1:14" x14ac:dyDescent="0.3">
      <c r="A12">
        <v>209</v>
      </c>
      <c r="B12" t="s">
        <v>109</v>
      </c>
      <c r="C12" s="1">
        <v>81</v>
      </c>
      <c r="D12" t="s">
        <v>110</v>
      </c>
      <c r="E12">
        <v>0</v>
      </c>
      <c r="F12">
        <v>1009</v>
      </c>
      <c r="H12" t="str">
        <f t="shared" si="0"/>
        <v>209,</v>
      </c>
      <c r="I12" t="str">
        <f t="shared" si="1"/>
        <v>'Sir Rodneys Marmalade',</v>
      </c>
      <c r="J12" s="18" t="str">
        <f t="shared" si="2"/>
        <v>'81',</v>
      </c>
      <c r="K12" t="str">
        <f t="shared" si="3"/>
        <v>'30 gift boxes',</v>
      </c>
      <c r="L12" t="str">
        <f t="shared" si="4"/>
        <v>0,</v>
      </c>
      <c r="M12" t="str">
        <f t="shared" si="5"/>
        <v>1009</v>
      </c>
      <c r="N12" t="str">
        <f t="shared" si="6"/>
        <v>INSERT INTO fp.MHPRODUCTINFORMATION (ProductID, ItemSold, RetailPrice, Packaging, isDiscontinued, SupplierID) VALUES (209,'Sir Rodneys Marmalade','81','30 gift boxes',0,1009);</v>
      </c>
    </row>
    <row r="13" spans="1:14" x14ac:dyDescent="0.3">
      <c r="A13">
        <v>210</v>
      </c>
      <c r="B13" t="s">
        <v>116</v>
      </c>
      <c r="C13" s="1">
        <v>2.5</v>
      </c>
      <c r="D13" t="s">
        <v>117</v>
      </c>
      <c r="E13">
        <v>0</v>
      </c>
      <c r="F13">
        <v>1010</v>
      </c>
      <c r="H13" t="str">
        <f t="shared" si="0"/>
        <v>210,</v>
      </c>
      <c r="I13" t="str">
        <f t="shared" si="1"/>
        <v>'Geitost',</v>
      </c>
      <c r="J13" s="18" t="str">
        <f t="shared" si="2"/>
        <v>'2.5',</v>
      </c>
      <c r="K13" t="str">
        <f t="shared" si="3"/>
        <v>'500 g',</v>
      </c>
      <c r="L13" t="str">
        <f t="shared" si="4"/>
        <v>0,</v>
      </c>
      <c r="M13" t="str">
        <f t="shared" si="5"/>
        <v>1010</v>
      </c>
      <c r="N13" t="str">
        <f t="shared" si="6"/>
        <v>INSERT INTO fp.MHPRODUCTINFORMATION (ProductID, ItemSold, RetailPrice, Packaging, isDiscontinued, SupplierID) VALUES (210,'Geitost','2.5','500 g',0,1010);</v>
      </c>
    </row>
    <row r="14" spans="1:14" x14ac:dyDescent="0.3">
      <c r="A14">
        <v>211</v>
      </c>
      <c r="B14" t="s">
        <v>123</v>
      </c>
      <c r="C14" s="1">
        <v>34</v>
      </c>
      <c r="D14" t="s">
        <v>124</v>
      </c>
      <c r="E14">
        <v>0</v>
      </c>
      <c r="F14">
        <v>1011</v>
      </c>
      <c r="H14" t="str">
        <f t="shared" si="0"/>
        <v>211,</v>
      </c>
      <c r="I14" t="str">
        <f t="shared" si="1"/>
        <v>'Camembert Pierrot',</v>
      </c>
      <c r="J14" s="18" t="str">
        <f t="shared" si="2"/>
        <v>'34',</v>
      </c>
      <c r="K14" t="str">
        <f t="shared" si="3"/>
        <v>'15 - 300 g rounds',</v>
      </c>
      <c r="L14" t="str">
        <f t="shared" si="4"/>
        <v>0,</v>
      </c>
      <c r="M14" t="str">
        <f t="shared" si="5"/>
        <v>1011</v>
      </c>
      <c r="N14" t="str">
        <f t="shared" si="6"/>
        <v>INSERT INTO fp.MHPRODUCTINFORMATION (ProductID, ItemSold, RetailPrice, Packaging, isDiscontinued, SupplierID) VALUES (211,'Camembert Pierrot','34','15 - 300 g rounds',0,1011);</v>
      </c>
    </row>
    <row r="15" spans="1:14" x14ac:dyDescent="0.3">
      <c r="A15">
        <v>212</v>
      </c>
      <c r="B15" t="s">
        <v>130</v>
      </c>
      <c r="C15" s="1">
        <v>12.5</v>
      </c>
      <c r="D15" t="s">
        <v>131</v>
      </c>
      <c r="E15">
        <v>0</v>
      </c>
      <c r="F15">
        <v>1002</v>
      </c>
      <c r="H15" t="str">
        <f t="shared" si="0"/>
        <v>212,</v>
      </c>
      <c r="I15" t="str">
        <f t="shared" si="1"/>
        <v>'Gorgonzola Telino',</v>
      </c>
      <c r="J15" s="18" t="str">
        <f t="shared" si="2"/>
        <v>'12.5',</v>
      </c>
      <c r="K15" t="str">
        <f t="shared" si="3"/>
        <v>'12 - 100 g pkgs',</v>
      </c>
      <c r="L15" t="str">
        <f t="shared" si="4"/>
        <v>0,</v>
      </c>
      <c r="M15" t="str">
        <f t="shared" si="5"/>
        <v>1002</v>
      </c>
      <c r="N15" t="str">
        <f t="shared" si="6"/>
        <v>INSERT INTO fp.MHPRODUCTINFORMATION (ProductID, ItemSold, RetailPrice, Packaging, isDiscontinued, SupplierID) VALUES (212,'Gorgonzola Telino','12.5','12 - 100 g pkgs',0,1002);</v>
      </c>
    </row>
    <row r="16" spans="1:14" x14ac:dyDescent="0.3">
      <c r="A16">
        <v>213</v>
      </c>
      <c r="B16" t="s">
        <v>132</v>
      </c>
      <c r="C16" s="1">
        <v>18</v>
      </c>
      <c r="D16" t="s">
        <v>133</v>
      </c>
      <c r="E16">
        <v>0</v>
      </c>
      <c r="F16">
        <v>1012</v>
      </c>
      <c r="H16" t="str">
        <f t="shared" si="0"/>
        <v>213,</v>
      </c>
      <c r="I16" t="str">
        <f t="shared" si="1"/>
        <v>'Chartreuse verte',</v>
      </c>
      <c r="J16" s="18" t="str">
        <f t="shared" si="2"/>
        <v>'18',</v>
      </c>
      <c r="K16" t="str">
        <f t="shared" si="3"/>
        <v>'750 cc per bottle',</v>
      </c>
      <c r="L16" t="str">
        <f t="shared" si="4"/>
        <v>0,</v>
      </c>
      <c r="M16" t="str">
        <f t="shared" si="5"/>
        <v>1012</v>
      </c>
      <c r="N16" t="str">
        <f t="shared" si="6"/>
        <v>INSERT INTO fp.MHPRODUCTINFORMATION (ProductID, ItemSold, RetailPrice, Packaging, isDiscontinued, SupplierID) VALUES (213,'Chartreuse verte','18','750 cc per bottle',0,1012);</v>
      </c>
    </row>
    <row r="17" spans="1:14" x14ac:dyDescent="0.3">
      <c r="A17">
        <v>214</v>
      </c>
      <c r="B17" t="s">
        <v>139</v>
      </c>
      <c r="C17" s="1">
        <v>20</v>
      </c>
      <c r="D17" t="s">
        <v>140</v>
      </c>
      <c r="E17">
        <v>0</v>
      </c>
      <c r="F17">
        <v>1013</v>
      </c>
      <c r="H17" t="str">
        <f t="shared" si="0"/>
        <v>214,</v>
      </c>
      <c r="I17" t="str">
        <f t="shared" si="1"/>
        <v>'Maxilaku',</v>
      </c>
      <c r="J17" s="18" t="str">
        <f t="shared" si="2"/>
        <v>'20',</v>
      </c>
      <c r="K17" t="str">
        <f t="shared" si="3"/>
        <v>'24 - 50 g pkgs.',</v>
      </c>
      <c r="L17" t="str">
        <f t="shared" si="4"/>
        <v>0,</v>
      </c>
      <c r="M17" t="str">
        <f t="shared" si="5"/>
        <v>1013</v>
      </c>
      <c r="N17" t="str">
        <f t="shared" si="6"/>
        <v>INSERT INTO fp.MHPRODUCTINFORMATION (ProductID, ItemSold, RetailPrice, Packaging, isDiscontinued, SupplierID) VALUES (214,'Maxilaku','20','24 - 50 g pkgs.',0,1013);</v>
      </c>
    </row>
    <row r="18" spans="1:14" x14ac:dyDescent="0.3">
      <c r="A18">
        <v>215</v>
      </c>
      <c r="B18" t="s">
        <v>151</v>
      </c>
      <c r="C18" s="1">
        <v>4.5</v>
      </c>
      <c r="D18" t="s">
        <v>152</v>
      </c>
      <c r="E18">
        <v>1</v>
      </c>
      <c r="F18">
        <v>1014</v>
      </c>
      <c r="H18" t="str">
        <f t="shared" si="0"/>
        <v>215,</v>
      </c>
      <c r="I18" t="str">
        <f t="shared" si="1"/>
        <v>'Guaraná Fantástica',</v>
      </c>
      <c r="J18" s="18" t="str">
        <f t="shared" si="2"/>
        <v>'4.5',</v>
      </c>
      <c r="K18" t="str">
        <f t="shared" si="3"/>
        <v>'12 - 355 ml cans',</v>
      </c>
      <c r="L18" t="str">
        <f t="shared" si="4"/>
        <v>1,</v>
      </c>
      <c r="M18" t="str">
        <f t="shared" si="5"/>
        <v>1014</v>
      </c>
      <c r="N18" t="str">
        <f t="shared" si="6"/>
        <v>INSERT INTO fp.MHPRODUCTINFORMATION (ProductID, ItemSold, RetailPrice, Packaging, isDiscontinued, SupplierID) VALUES (215,'Guaraná Fantástica','4.5','12 - 355 ml cans',1,1014);</v>
      </c>
    </row>
    <row r="19" spans="1:14" x14ac:dyDescent="0.3">
      <c r="A19">
        <v>216</v>
      </c>
      <c r="B19" t="s">
        <v>157</v>
      </c>
      <c r="C19" s="1">
        <v>24</v>
      </c>
      <c r="D19" t="s">
        <v>158</v>
      </c>
      <c r="E19">
        <v>0</v>
      </c>
      <c r="F19">
        <v>1015</v>
      </c>
      <c r="H19" t="str">
        <f t="shared" si="0"/>
        <v>216,</v>
      </c>
      <c r="I19" t="str">
        <f t="shared" si="1"/>
        <v>'Pâté chinois',</v>
      </c>
      <c r="J19" s="18" t="str">
        <f t="shared" si="2"/>
        <v>'24',</v>
      </c>
      <c r="K19" t="str">
        <f t="shared" si="3"/>
        <v>'24 boxes x 2 pies',</v>
      </c>
      <c r="L19" t="str">
        <f t="shared" si="4"/>
        <v>0,</v>
      </c>
      <c r="M19" t="str">
        <f t="shared" si="5"/>
        <v>1015</v>
      </c>
      <c r="N19" t="str">
        <f t="shared" si="6"/>
        <v>INSERT INTO fp.MHPRODUCTINFORMATION (ProductID, ItemSold, RetailPrice, Packaging, isDiscontinued, SupplierID) VALUES (216,'Pâté chinois','24','24 boxes x 2 pies',0,1015);</v>
      </c>
    </row>
    <row r="20" spans="1:14" x14ac:dyDescent="0.3">
      <c r="A20">
        <v>217</v>
      </c>
      <c r="B20" t="s">
        <v>164</v>
      </c>
      <c r="C20" s="1">
        <v>10</v>
      </c>
      <c r="D20" t="s">
        <v>165</v>
      </c>
      <c r="E20">
        <v>0</v>
      </c>
      <c r="F20">
        <v>1016</v>
      </c>
      <c r="H20" t="str">
        <f t="shared" si="0"/>
        <v>217,</v>
      </c>
      <c r="I20" t="str">
        <f t="shared" si="1"/>
        <v>'Longlife Tofu',</v>
      </c>
      <c r="J20" s="18" t="str">
        <f t="shared" si="2"/>
        <v>'10',</v>
      </c>
      <c r="K20" t="str">
        <f t="shared" si="3"/>
        <v>'5 kg pkg.',</v>
      </c>
      <c r="L20" t="str">
        <f t="shared" si="4"/>
        <v>0,</v>
      </c>
      <c r="M20" t="str">
        <f t="shared" si="5"/>
        <v>1016</v>
      </c>
      <c r="N20" t="str">
        <f t="shared" si="6"/>
        <v>INSERT INTO fp.MHPRODUCTINFORMATION (ProductID, ItemSold, RetailPrice, Packaging, isDiscontinued, SupplierID) VALUES (217,'Longlife Tofu','10','5 kg pkg.',0,1016);</v>
      </c>
    </row>
    <row r="21" spans="1:14" x14ac:dyDescent="0.3">
      <c r="A21">
        <v>218</v>
      </c>
      <c r="B21" t="s">
        <v>174</v>
      </c>
      <c r="C21" s="1">
        <v>19</v>
      </c>
      <c r="D21" t="s">
        <v>175</v>
      </c>
      <c r="E21">
        <v>0</v>
      </c>
      <c r="F21">
        <v>1017</v>
      </c>
      <c r="H21" t="str">
        <f t="shared" si="0"/>
        <v>218,</v>
      </c>
      <c r="I21" t="str">
        <f t="shared" si="1"/>
        <v>'Chang',</v>
      </c>
      <c r="J21" s="18" t="str">
        <f t="shared" si="2"/>
        <v>'19',</v>
      </c>
      <c r="K21" t="str">
        <f t="shared" si="3"/>
        <v>'24 - 12 oz bottles',</v>
      </c>
      <c r="L21" t="str">
        <f t="shared" si="4"/>
        <v>0,</v>
      </c>
      <c r="M21" t="str">
        <f t="shared" si="5"/>
        <v>1017</v>
      </c>
      <c r="N21" t="str">
        <f t="shared" si="6"/>
        <v>INSERT INTO fp.MHPRODUCTINFORMATION (ProductID, ItemSold, RetailPrice, Packaging, isDiscontinued, SupplierID) VALUES (218,'Chang','19','24 - 12 oz bottles',0,1017);</v>
      </c>
    </row>
    <row r="22" spans="1:14" x14ac:dyDescent="0.3">
      <c r="A22">
        <v>219</v>
      </c>
      <c r="B22" t="s">
        <v>180</v>
      </c>
      <c r="C22" s="1">
        <v>17.45</v>
      </c>
      <c r="D22" t="s">
        <v>181</v>
      </c>
      <c r="E22">
        <v>0</v>
      </c>
      <c r="F22">
        <v>1018</v>
      </c>
      <c r="H22" t="str">
        <f t="shared" si="0"/>
        <v>219,</v>
      </c>
      <c r="I22" t="str">
        <f t="shared" si="1"/>
        <v>'Pavlova',</v>
      </c>
      <c r="J22" s="18" t="str">
        <f t="shared" si="2"/>
        <v>'17.45',</v>
      </c>
      <c r="K22" t="str">
        <f t="shared" si="3"/>
        <v>'32 - 500 g boxes',</v>
      </c>
      <c r="L22" t="str">
        <f t="shared" si="4"/>
        <v>0,</v>
      </c>
      <c r="M22" t="str">
        <f t="shared" si="5"/>
        <v>1018</v>
      </c>
      <c r="N22" t="str">
        <f t="shared" si="6"/>
        <v>INSERT INTO fp.MHPRODUCTINFORMATION (ProductID, ItemSold, RetailPrice, Packaging, isDiscontinued, SupplierID) VALUES (219,'Pavlova','17.45','32 - 500 g boxes',0,1018);</v>
      </c>
    </row>
    <row r="23" spans="1:14" x14ac:dyDescent="0.3">
      <c r="A23">
        <v>220</v>
      </c>
      <c r="B23" t="s">
        <v>187</v>
      </c>
      <c r="C23" s="1">
        <v>19</v>
      </c>
      <c r="D23" t="s">
        <v>188</v>
      </c>
      <c r="E23">
        <v>0</v>
      </c>
      <c r="F23">
        <v>1019</v>
      </c>
      <c r="H23" t="str">
        <f t="shared" si="0"/>
        <v>220,</v>
      </c>
      <c r="I23" t="str">
        <f t="shared" si="1"/>
        <v>'Inlagd Sill',</v>
      </c>
      <c r="J23" s="18" t="str">
        <f t="shared" si="2"/>
        <v>'19',</v>
      </c>
      <c r="K23" t="str">
        <f t="shared" si="3"/>
        <v>'24 - 250 g jars',</v>
      </c>
      <c r="L23" t="str">
        <f t="shared" si="4"/>
        <v>0,</v>
      </c>
      <c r="M23" t="str">
        <f t="shared" si="5"/>
        <v>1019</v>
      </c>
      <c r="N23" t="str">
        <f t="shared" si="6"/>
        <v>INSERT INTO fp.MHPRODUCTINFORMATION (ProductID, ItemSold, RetailPrice, Packaging, isDiscontinued, SupplierID) VALUES (220,'Inlagd Sill','19','24 - 250 g jars',0,1019);</v>
      </c>
    </row>
    <row r="24" spans="1:14" x14ac:dyDescent="0.3">
      <c r="A24">
        <v>221</v>
      </c>
      <c r="B24" t="s">
        <v>193</v>
      </c>
      <c r="C24" s="1">
        <v>55</v>
      </c>
      <c r="D24" t="s">
        <v>165</v>
      </c>
      <c r="E24">
        <v>0</v>
      </c>
      <c r="F24">
        <v>1011</v>
      </c>
      <c r="H24" t="str">
        <f t="shared" si="0"/>
        <v>221,</v>
      </c>
      <c r="I24" t="str">
        <f t="shared" si="1"/>
        <v>'Raclette Courdavault',</v>
      </c>
      <c r="J24" s="18" t="str">
        <f t="shared" si="2"/>
        <v>'55',</v>
      </c>
      <c r="K24" t="str">
        <f t="shared" si="3"/>
        <v>'5 kg pkg.',</v>
      </c>
      <c r="L24" t="str">
        <f t="shared" si="4"/>
        <v>0,</v>
      </c>
      <c r="M24" t="str">
        <f t="shared" si="5"/>
        <v>1011</v>
      </c>
      <c r="N24" t="str">
        <f t="shared" si="6"/>
        <v>INSERT INTO fp.MHPRODUCTINFORMATION (ProductID, ItemSold, RetailPrice, Packaging, isDiscontinued, SupplierID) VALUES (221,'Raclette Courdavault','55','5 kg pkg.',0,1011);</v>
      </c>
    </row>
    <row r="25" spans="1:14" x14ac:dyDescent="0.3">
      <c r="A25">
        <v>222</v>
      </c>
      <c r="B25" t="s">
        <v>198</v>
      </c>
      <c r="C25" s="1">
        <v>32.799999999999997</v>
      </c>
      <c r="D25" t="s">
        <v>199</v>
      </c>
      <c r="E25">
        <v>1</v>
      </c>
      <c r="F25">
        <v>1004</v>
      </c>
      <c r="H25" t="str">
        <f t="shared" si="0"/>
        <v>222,</v>
      </c>
      <c r="I25" t="str">
        <f t="shared" si="1"/>
        <v>'Perth Pasties',</v>
      </c>
      <c r="J25" s="18" t="str">
        <f t="shared" si="2"/>
        <v>'32.8',</v>
      </c>
      <c r="K25" t="str">
        <f t="shared" si="3"/>
        <v>'48 pieces',</v>
      </c>
      <c r="L25" t="str">
        <f t="shared" si="4"/>
        <v>1,</v>
      </c>
      <c r="M25" t="str">
        <f t="shared" si="5"/>
        <v>1004</v>
      </c>
      <c r="N25" t="str">
        <f t="shared" si="6"/>
        <v>INSERT INTO fp.MHPRODUCTINFORMATION (ProductID, ItemSold, RetailPrice, Packaging, isDiscontinued, SupplierID) VALUES (222,'Perth Pasties','32.8','48 pieces',1,1004);</v>
      </c>
    </row>
    <row r="26" spans="1:14" x14ac:dyDescent="0.3">
      <c r="A26">
        <v>223</v>
      </c>
      <c r="B26" t="s">
        <v>200</v>
      </c>
      <c r="C26" s="1">
        <v>13</v>
      </c>
      <c r="D26" t="s">
        <v>201</v>
      </c>
      <c r="E26">
        <v>0</v>
      </c>
      <c r="F26">
        <v>1020</v>
      </c>
      <c r="H26" t="str">
        <f t="shared" si="0"/>
        <v>223,</v>
      </c>
      <c r="I26" t="str">
        <f t="shared" si="1"/>
        <v>'Original Frankfurter grüne Soße',</v>
      </c>
      <c r="J26" s="18" t="str">
        <f t="shared" si="2"/>
        <v>'13',</v>
      </c>
      <c r="K26" t="str">
        <f t="shared" si="3"/>
        <v>'12 boxes',</v>
      </c>
      <c r="L26" t="str">
        <f t="shared" si="4"/>
        <v>0,</v>
      </c>
      <c r="M26" t="str">
        <f t="shared" si="5"/>
        <v>1020</v>
      </c>
      <c r="N26" t="str">
        <f t="shared" si="6"/>
        <v>INSERT INTO fp.MHPRODUCTINFORMATION (ProductID, ItemSold, RetailPrice, Packaging, isDiscontinued, SupplierID) VALUES (223,'Original Frankfurter grüne Soße','13','12 boxes',0,1020);</v>
      </c>
    </row>
    <row r="27" spans="1:14" x14ac:dyDescent="0.3">
      <c r="A27">
        <v>224</v>
      </c>
      <c r="B27" t="s">
        <v>211</v>
      </c>
      <c r="C27" s="1">
        <v>43.9</v>
      </c>
      <c r="D27" t="s">
        <v>212</v>
      </c>
      <c r="E27">
        <v>0</v>
      </c>
      <c r="F27">
        <v>1021</v>
      </c>
      <c r="H27" t="str">
        <f t="shared" si="0"/>
        <v>224,</v>
      </c>
      <c r="I27" t="str">
        <f t="shared" si="1"/>
        <v>'Schoggi Schokolade',</v>
      </c>
      <c r="J27" s="18" t="str">
        <f t="shared" si="2"/>
        <v>'43.9',</v>
      </c>
      <c r="K27" t="str">
        <f t="shared" si="3"/>
        <v>'100 - 100 g pieces',</v>
      </c>
      <c r="L27" t="str">
        <f t="shared" si="4"/>
        <v>0,</v>
      </c>
      <c r="M27" t="str">
        <f t="shared" si="5"/>
        <v>1021</v>
      </c>
      <c r="N27" t="str">
        <f t="shared" si="6"/>
        <v>INSERT INTO fp.MHPRODUCTINFORMATION (ProductID, ItemSold, RetailPrice, Packaging, isDiscontinued, SupplierID) VALUES (224,'Schoggi Schokolade','43.9','100 - 100 g pieces',0,1021);</v>
      </c>
    </row>
    <row r="28" spans="1:14" x14ac:dyDescent="0.3">
      <c r="A28">
        <v>225</v>
      </c>
      <c r="B28" t="s">
        <v>222</v>
      </c>
      <c r="C28" s="1">
        <v>21.35</v>
      </c>
      <c r="D28" t="s">
        <v>223</v>
      </c>
      <c r="E28">
        <v>1</v>
      </c>
      <c r="F28">
        <v>1006</v>
      </c>
      <c r="H28" t="str">
        <f t="shared" si="0"/>
        <v>225,</v>
      </c>
      <c r="I28" t="str">
        <f t="shared" si="1"/>
        <v>'Chef Antons Gumbo Mix',</v>
      </c>
      <c r="J28" s="18" t="str">
        <f t="shared" si="2"/>
        <v>'21.35',</v>
      </c>
      <c r="K28" t="str">
        <f t="shared" si="3"/>
        <v>'36 boxes',</v>
      </c>
      <c r="L28" t="str">
        <f t="shared" si="4"/>
        <v>1,</v>
      </c>
      <c r="M28" t="str">
        <f t="shared" si="5"/>
        <v>1006</v>
      </c>
      <c r="N28" t="str">
        <f t="shared" si="6"/>
        <v>INSERT INTO fp.MHPRODUCTINFORMATION (ProductID, ItemSold, RetailPrice, Packaging, isDiscontinued, SupplierID) VALUES (225,'Chef Antons Gumbo Mix','21.35','36 boxes',1,1006);</v>
      </c>
    </row>
    <row r="29" spans="1:14" x14ac:dyDescent="0.3">
      <c r="A29">
        <v>226</v>
      </c>
      <c r="B29" t="s">
        <v>224</v>
      </c>
      <c r="C29" s="1">
        <v>32</v>
      </c>
      <c r="D29" t="s">
        <v>39</v>
      </c>
      <c r="E29">
        <v>0</v>
      </c>
      <c r="F29">
        <v>1002</v>
      </c>
      <c r="H29" t="str">
        <f t="shared" si="0"/>
        <v>226,</v>
      </c>
      <c r="I29" t="str">
        <f t="shared" si="1"/>
        <v>'Mascarpone Fabioli',</v>
      </c>
      <c r="J29" s="18" t="str">
        <f t="shared" si="2"/>
        <v>'32',</v>
      </c>
      <c r="K29" t="str">
        <f t="shared" si="3"/>
        <v>'24 - 200 g pkgs.',</v>
      </c>
      <c r="L29" t="str">
        <f t="shared" si="4"/>
        <v>0,</v>
      </c>
      <c r="M29" t="str">
        <f t="shared" si="5"/>
        <v>1002</v>
      </c>
      <c r="N29" t="str">
        <f t="shared" si="6"/>
        <v>INSERT INTO fp.MHPRODUCTINFORMATION (ProductID, ItemSold, RetailPrice, Packaging, isDiscontinued, SupplierID) VALUES (226,'Mascarpone Fabioli','32','24 - 200 g pkgs.',0,1002);</v>
      </c>
    </row>
    <row r="30" spans="1:14" x14ac:dyDescent="0.3">
      <c r="A30">
        <v>227</v>
      </c>
      <c r="B30" t="s">
        <v>229</v>
      </c>
      <c r="C30" s="1">
        <v>10</v>
      </c>
      <c r="D30" t="s">
        <v>230</v>
      </c>
      <c r="E30">
        <v>0</v>
      </c>
      <c r="F30">
        <v>1009</v>
      </c>
      <c r="H30" t="str">
        <f t="shared" si="0"/>
        <v>227,</v>
      </c>
      <c r="I30" t="str">
        <f t="shared" si="1"/>
        <v>'Sir Rodneys Scones',</v>
      </c>
      <c r="J30" s="18" t="str">
        <f t="shared" si="2"/>
        <v>'10',</v>
      </c>
      <c r="K30" t="str">
        <f t="shared" si="3"/>
        <v>'24 pkgs. x 4 pieces',</v>
      </c>
      <c r="L30" t="str">
        <f t="shared" si="4"/>
        <v>0,</v>
      </c>
      <c r="M30" t="str">
        <f t="shared" si="5"/>
        <v>1009</v>
      </c>
      <c r="N30" t="str">
        <f t="shared" si="6"/>
        <v>INSERT INTO fp.MHPRODUCTINFORMATION (ProductID, ItemSold, RetailPrice, Packaging, isDiscontinued, SupplierID) VALUES (227,'Sir Rodneys Scones','10','24 pkgs. x 4 pieces',0,1009);</v>
      </c>
    </row>
    <row r="31" spans="1:14" x14ac:dyDescent="0.3">
      <c r="A31">
        <v>228</v>
      </c>
      <c r="B31" t="s">
        <v>231</v>
      </c>
      <c r="C31" s="1">
        <v>26</v>
      </c>
      <c r="D31" t="s">
        <v>232</v>
      </c>
      <c r="E31">
        <v>0</v>
      </c>
      <c r="F31">
        <v>1019</v>
      </c>
      <c r="H31" t="str">
        <f t="shared" si="0"/>
        <v>228,</v>
      </c>
      <c r="I31" t="str">
        <f t="shared" si="1"/>
        <v>'Gravad lax',</v>
      </c>
      <c r="J31" s="18" t="str">
        <f t="shared" si="2"/>
        <v>'26',</v>
      </c>
      <c r="K31" t="str">
        <f t="shared" si="3"/>
        <v>'12 - 500 g pkgs.',</v>
      </c>
      <c r="L31" t="str">
        <f t="shared" si="4"/>
        <v>0,</v>
      </c>
      <c r="M31" t="str">
        <f t="shared" si="5"/>
        <v>1019</v>
      </c>
      <c r="N31" t="str">
        <f t="shared" si="6"/>
        <v>INSERT INTO fp.MHPRODUCTINFORMATION (ProductID, ItemSold, RetailPrice, Packaging, isDiscontinued, SupplierID) VALUES (228,'Gravad lax','26','12 - 500 g pkgs.',0,1019);</v>
      </c>
    </row>
    <row r="32" spans="1:14" x14ac:dyDescent="0.3">
      <c r="A32">
        <v>229</v>
      </c>
      <c r="B32" t="s">
        <v>237</v>
      </c>
      <c r="C32" s="1">
        <v>49.3</v>
      </c>
      <c r="D32" t="s">
        <v>238</v>
      </c>
      <c r="E32">
        <v>0</v>
      </c>
      <c r="F32">
        <v>1022</v>
      </c>
      <c r="H32" t="str">
        <f t="shared" si="0"/>
        <v>229,</v>
      </c>
      <c r="I32" t="str">
        <f t="shared" si="1"/>
        <v>'Tarte au sucre',</v>
      </c>
      <c r="J32" s="18" t="str">
        <f t="shared" si="2"/>
        <v>'49.3',</v>
      </c>
      <c r="K32" t="str">
        <f t="shared" si="3"/>
        <v>'48 pies',</v>
      </c>
      <c r="L32" t="str">
        <f t="shared" si="4"/>
        <v>0,</v>
      </c>
      <c r="M32" t="str">
        <f t="shared" si="5"/>
        <v>1022</v>
      </c>
      <c r="N32" t="str">
        <f t="shared" si="6"/>
        <v>INSERT INTO fp.MHPRODUCTINFORMATION (ProductID, ItemSold, RetailPrice, Packaging, isDiscontinued, SupplierID) VALUES (229,'Tarte au sucre','49.3','48 pies',0,1022);</v>
      </c>
    </row>
    <row r="33" spans="1:14" x14ac:dyDescent="0.3">
      <c r="A33">
        <v>230</v>
      </c>
      <c r="B33" t="s">
        <v>244</v>
      </c>
      <c r="C33" s="1">
        <v>15</v>
      </c>
      <c r="D33" t="s">
        <v>245</v>
      </c>
      <c r="E33">
        <v>0</v>
      </c>
      <c r="F33">
        <v>1018</v>
      </c>
      <c r="H33" t="str">
        <f t="shared" si="0"/>
        <v>230,</v>
      </c>
      <c r="I33" t="str">
        <f t="shared" si="1"/>
        <v>'Outback Lager',</v>
      </c>
      <c r="J33" s="18" t="str">
        <f t="shared" si="2"/>
        <v>'15',</v>
      </c>
      <c r="K33" t="str">
        <f t="shared" si="3"/>
        <v>'24 - 355 ml bottles',</v>
      </c>
      <c r="L33" t="str">
        <f t="shared" si="4"/>
        <v>0,</v>
      </c>
      <c r="M33" t="str">
        <f t="shared" si="5"/>
        <v>1018</v>
      </c>
      <c r="N33" t="str">
        <f t="shared" si="6"/>
        <v>INSERT INTO fp.MHPRODUCTINFORMATION (ProductID, ItemSold, RetailPrice, Packaging, isDiscontinued, SupplierID) VALUES (230,'Outback Lager','15','24 - 355 ml bottles',0,1018);</v>
      </c>
    </row>
    <row r="34" spans="1:14" x14ac:dyDescent="0.3">
      <c r="A34">
        <v>231</v>
      </c>
      <c r="B34" t="s">
        <v>249</v>
      </c>
      <c r="C34" s="1">
        <v>18</v>
      </c>
      <c r="D34" t="s">
        <v>175</v>
      </c>
      <c r="E34">
        <v>0</v>
      </c>
      <c r="F34">
        <v>1023</v>
      </c>
      <c r="H34" t="str">
        <f t="shared" si="0"/>
        <v>231,</v>
      </c>
      <c r="I34" t="str">
        <f t="shared" si="1"/>
        <v>'Steeleye Stout',</v>
      </c>
      <c r="J34" s="18" t="str">
        <f t="shared" si="2"/>
        <v>'18',</v>
      </c>
      <c r="K34" t="str">
        <f t="shared" si="3"/>
        <v>'24 - 12 oz bottles',</v>
      </c>
      <c r="L34" t="str">
        <f t="shared" si="4"/>
        <v>0,</v>
      </c>
      <c r="M34" t="str">
        <f t="shared" si="5"/>
        <v>1023</v>
      </c>
      <c r="N34" t="str">
        <f t="shared" si="6"/>
        <v>INSERT INTO fp.MHPRODUCTINFORMATION (ProductID, ItemSold, RetailPrice, Packaging, isDiscontinued, SupplierID) VALUES (231,'Steeleye Stout','18','24 - 12 oz bottles',0,1023);</v>
      </c>
    </row>
    <row r="35" spans="1:14" x14ac:dyDescent="0.3">
      <c r="A35">
        <v>232</v>
      </c>
      <c r="B35" t="s">
        <v>257</v>
      </c>
      <c r="C35" s="1">
        <v>30</v>
      </c>
      <c r="D35" t="s">
        <v>258</v>
      </c>
      <c r="E35">
        <v>0</v>
      </c>
      <c r="F35">
        <v>1024</v>
      </c>
      <c r="H35" t="str">
        <f t="shared" ref="H35:H70" si="7">_xlfn.CONCAT(TRIM(A35),",")</f>
        <v>232,</v>
      </c>
      <c r="I35" t="str">
        <f t="shared" ref="I35:I70" si="8">_xlfn.CONCAT("'",TRIM(B35),"',")</f>
        <v>'Uncle Bobs Organic Dried Pears',</v>
      </c>
      <c r="J35" s="18" t="str">
        <f t="shared" ref="J35:J70" si="9">_xlfn.CONCAT("'",TRIM(C35),"',")</f>
        <v>'30',</v>
      </c>
      <c r="K35" t="str">
        <f t="shared" ref="K35:K70" si="10">_xlfn.CONCAT("'",TRIM(D35),"',")</f>
        <v>'12 - 1 lb pkgs.',</v>
      </c>
      <c r="L35" t="str">
        <f t="shared" si="4"/>
        <v>0,</v>
      </c>
      <c r="M35" t="str">
        <f t="shared" si="5"/>
        <v>1024</v>
      </c>
      <c r="N35" t="str">
        <f t="shared" si="6"/>
        <v>INSERT INTO fp.MHPRODUCTINFORMATION (ProductID, ItemSold, RetailPrice, Packaging, isDiscontinued, SupplierID) VALUES (232,'Uncle Bobs Organic Dried Pears','30','12 - 1 lb pkgs.',0,1024);</v>
      </c>
    </row>
    <row r="36" spans="1:14" x14ac:dyDescent="0.3">
      <c r="A36">
        <v>233</v>
      </c>
      <c r="B36" t="s">
        <v>264</v>
      </c>
      <c r="C36" s="1">
        <v>38</v>
      </c>
      <c r="D36" t="s">
        <v>98</v>
      </c>
      <c r="E36">
        <v>0</v>
      </c>
      <c r="F36">
        <v>1008</v>
      </c>
      <c r="H36" t="str">
        <f t="shared" si="7"/>
        <v>233,</v>
      </c>
      <c r="I36" t="str">
        <f t="shared" si="8"/>
        <v>'Gnocchi di nonna Alice',</v>
      </c>
      <c r="J36" s="18" t="str">
        <f t="shared" si="9"/>
        <v>'38',</v>
      </c>
      <c r="K36" t="str">
        <f t="shared" si="10"/>
        <v>'24 - 250 g pkgs.',</v>
      </c>
      <c r="L36" t="str">
        <f t="shared" si="4"/>
        <v>0,</v>
      </c>
      <c r="M36" t="str">
        <f t="shared" si="5"/>
        <v>1008</v>
      </c>
      <c r="N36" t="str">
        <f t="shared" si="6"/>
        <v>INSERT INTO fp.MHPRODUCTINFORMATION (ProductID, ItemSold, RetailPrice, Packaging, isDiscontinued, SupplierID) VALUES (233,'Gnocchi di nonna Alice','38','24 - 250 g pkgs.',0,1008);</v>
      </c>
    </row>
    <row r="37" spans="1:14" x14ac:dyDescent="0.3">
      <c r="A37">
        <v>234</v>
      </c>
      <c r="B37" t="s">
        <v>265</v>
      </c>
      <c r="C37" s="1">
        <v>25.89</v>
      </c>
      <c r="D37" t="s">
        <v>266</v>
      </c>
      <c r="E37">
        <v>0</v>
      </c>
      <c r="F37">
        <v>1025</v>
      </c>
      <c r="H37" t="str">
        <f t="shared" si="7"/>
        <v>234,</v>
      </c>
      <c r="I37" t="str">
        <f t="shared" si="8"/>
        <v>'Nord-Ost Matjeshering',</v>
      </c>
      <c r="J37" s="18" t="str">
        <f t="shared" si="9"/>
        <v>'25.89',</v>
      </c>
      <c r="K37" t="str">
        <f t="shared" si="10"/>
        <v>'10 - 200 g glasses',</v>
      </c>
      <c r="L37" t="str">
        <f t="shared" si="4"/>
        <v>0,</v>
      </c>
      <c r="M37" t="str">
        <f t="shared" si="5"/>
        <v>1025</v>
      </c>
      <c r="N37" t="str">
        <f t="shared" si="6"/>
        <v>INSERT INTO fp.MHPRODUCTINFORMATION (ProductID, ItemSold, RetailPrice, Packaging, isDiscontinued, SupplierID) VALUES (234,'Nord-Ost Matjeshering','25.89','10 - 200 g glasses',0,1025);</v>
      </c>
    </row>
    <row r="38" spans="1:14" x14ac:dyDescent="0.3">
      <c r="A38">
        <v>235</v>
      </c>
      <c r="B38" t="s">
        <v>280</v>
      </c>
      <c r="C38" s="1">
        <v>39</v>
      </c>
      <c r="D38" t="s">
        <v>281</v>
      </c>
      <c r="E38">
        <v>1</v>
      </c>
      <c r="F38">
        <v>1018</v>
      </c>
      <c r="H38" t="str">
        <f t="shared" si="7"/>
        <v>235,</v>
      </c>
      <c r="I38" t="str">
        <f t="shared" si="8"/>
        <v>'Alice Mutton',</v>
      </c>
      <c r="J38" s="18" t="str">
        <f t="shared" si="9"/>
        <v>'39',</v>
      </c>
      <c r="K38" t="str">
        <f t="shared" si="10"/>
        <v>'20 - 1 kg tins',</v>
      </c>
      <c r="L38" t="str">
        <f t="shared" si="4"/>
        <v>1,</v>
      </c>
      <c r="M38" t="str">
        <f t="shared" si="5"/>
        <v>1018</v>
      </c>
      <c r="N38" t="str">
        <f t="shared" si="6"/>
        <v>INSERT INTO fp.MHPRODUCTINFORMATION (ProductID, ItemSold, RetailPrice, Packaging, isDiscontinued, SupplierID) VALUES (235,'Alice Mutton','39','20 - 1 kg tins',1,1018);</v>
      </c>
    </row>
    <row r="39" spans="1:14" x14ac:dyDescent="0.3">
      <c r="A39">
        <v>236</v>
      </c>
      <c r="B39" t="s">
        <v>286</v>
      </c>
      <c r="C39" s="1">
        <v>38</v>
      </c>
      <c r="D39" t="s">
        <v>287</v>
      </c>
      <c r="E39">
        <v>0</v>
      </c>
      <c r="F39">
        <v>1000</v>
      </c>
      <c r="H39" t="str">
        <f t="shared" si="7"/>
        <v>236,</v>
      </c>
      <c r="I39" t="str">
        <f t="shared" si="8"/>
        <v>'Queso Manchego La Pastora',</v>
      </c>
      <c r="J39" s="18" t="str">
        <f t="shared" si="9"/>
        <v>'38',</v>
      </c>
      <c r="K39" t="str">
        <f t="shared" si="10"/>
        <v>'10 - 500 g pkgs.',</v>
      </c>
      <c r="L39" t="str">
        <f t="shared" si="4"/>
        <v>0,</v>
      </c>
      <c r="M39" t="str">
        <f t="shared" si="5"/>
        <v>1000</v>
      </c>
      <c r="N39" t="str">
        <f t="shared" si="6"/>
        <v>INSERT INTO fp.MHPRODUCTINFORMATION (ProductID, ItemSold, RetailPrice, Packaging, isDiscontinued, SupplierID) VALUES (236,'Queso Manchego La Pastora','38','10 - 500 g pkgs.',0,1000);</v>
      </c>
    </row>
    <row r="40" spans="1:14" x14ac:dyDescent="0.3">
      <c r="A40">
        <v>237</v>
      </c>
      <c r="B40" t="s">
        <v>292</v>
      </c>
      <c r="C40" s="1">
        <v>18.399999999999999</v>
      </c>
      <c r="D40" t="s">
        <v>293</v>
      </c>
      <c r="E40">
        <v>0</v>
      </c>
      <c r="F40">
        <v>1005</v>
      </c>
      <c r="H40" t="str">
        <f t="shared" si="7"/>
        <v>237,</v>
      </c>
      <c r="I40" t="str">
        <f t="shared" si="8"/>
        <v>'Boston Crab Meat',</v>
      </c>
      <c r="J40" s="18" t="str">
        <f t="shared" si="9"/>
        <v>'18.4',</v>
      </c>
      <c r="K40" t="str">
        <f t="shared" si="10"/>
        <v>'24 - 4 oz tins',</v>
      </c>
      <c r="L40" t="str">
        <f t="shared" si="4"/>
        <v>0,</v>
      </c>
      <c r="M40" t="str">
        <f t="shared" si="5"/>
        <v>1005</v>
      </c>
      <c r="N40" t="str">
        <f t="shared" si="6"/>
        <v>INSERT INTO fp.MHPRODUCTINFORMATION (ProductID, ItemSold, RetailPrice, Packaging, isDiscontinued, SupplierID) VALUES (237,'Boston Crab Meat','18.4','24 - 4 oz tins',0,1005);</v>
      </c>
    </row>
    <row r="41" spans="1:14" x14ac:dyDescent="0.3">
      <c r="A41">
        <v>238</v>
      </c>
      <c r="B41" t="s">
        <v>294</v>
      </c>
      <c r="C41" s="1">
        <v>18</v>
      </c>
      <c r="D41" t="s">
        <v>295</v>
      </c>
      <c r="E41">
        <v>0</v>
      </c>
      <c r="F41">
        <v>1013</v>
      </c>
      <c r="H41" t="str">
        <f t="shared" si="7"/>
        <v>238,</v>
      </c>
      <c r="I41" t="str">
        <f t="shared" si="8"/>
        <v>'Lakkalikööri',</v>
      </c>
      <c r="J41" s="18" t="str">
        <f t="shared" si="9"/>
        <v>'18',</v>
      </c>
      <c r="K41" t="str">
        <f t="shared" si="10"/>
        <v>'500 ml',</v>
      </c>
      <c r="L41" t="str">
        <f t="shared" si="4"/>
        <v>0,</v>
      </c>
      <c r="M41" t="str">
        <f t="shared" si="5"/>
        <v>1013</v>
      </c>
      <c r="N41" t="str">
        <f t="shared" si="6"/>
        <v>INSERT INTO fp.MHPRODUCTINFORMATION (ProductID, ItemSold, RetailPrice, Packaging, isDiscontinued, SupplierID) VALUES (238,'Lakkalikööri','18','500 ml',0,1013);</v>
      </c>
    </row>
    <row r="42" spans="1:14" x14ac:dyDescent="0.3">
      <c r="A42">
        <v>239</v>
      </c>
      <c r="B42" t="s">
        <v>300</v>
      </c>
      <c r="C42" s="1">
        <v>123.79</v>
      </c>
      <c r="D42" t="s">
        <v>301</v>
      </c>
      <c r="E42">
        <v>1</v>
      </c>
      <c r="F42">
        <v>1020</v>
      </c>
      <c r="H42" t="str">
        <f t="shared" si="7"/>
        <v>239,</v>
      </c>
      <c r="I42" t="str">
        <f t="shared" si="8"/>
        <v>'Thüringer Rostbratwurst',</v>
      </c>
      <c r="J42" s="18" t="str">
        <f t="shared" si="9"/>
        <v>'123.79',</v>
      </c>
      <c r="K42" t="str">
        <f t="shared" si="10"/>
        <v>'50 bags x 30 sausgs.',</v>
      </c>
      <c r="L42" t="str">
        <f t="shared" si="4"/>
        <v>1,</v>
      </c>
      <c r="M42" t="str">
        <f t="shared" si="5"/>
        <v>1020</v>
      </c>
      <c r="N42" t="str">
        <f t="shared" si="6"/>
        <v>INSERT INTO fp.MHPRODUCTINFORMATION (ProductID, ItemSold, RetailPrice, Packaging, isDiscontinued, SupplierID) VALUES (239,'Thüringer Rostbratwurst','123.79','50 bags x 30 sausgs.',1,1020);</v>
      </c>
    </row>
    <row r="43" spans="1:14" x14ac:dyDescent="0.3">
      <c r="A43">
        <v>240</v>
      </c>
      <c r="B43" t="s">
        <v>306</v>
      </c>
      <c r="C43" s="1">
        <v>46</v>
      </c>
      <c r="D43" t="s">
        <v>307</v>
      </c>
      <c r="E43">
        <v>0</v>
      </c>
      <c r="F43">
        <v>1001</v>
      </c>
      <c r="H43" t="str">
        <f t="shared" si="7"/>
        <v>240,</v>
      </c>
      <c r="I43" t="str">
        <f t="shared" si="8"/>
        <v>'Ipoh Coffee',</v>
      </c>
      <c r="J43" s="18" t="str">
        <f t="shared" si="9"/>
        <v>'46',</v>
      </c>
      <c r="K43" t="str">
        <f t="shared" si="10"/>
        <v>'16 - 500 g tins',</v>
      </c>
      <c r="L43" t="str">
        <f t="shared" si="4"/>
        <v>0,</v>
      </c>
      <c r="M43" t="str">
        <f t="shared" si="5"/>
        <v>1001</v>
      </c>
      <c r="N43" t="str">
        <f t="shared" si="6"/>
        <v>INSERT INTO fp.MHPRODUCTINFORMATION (ProductID, ItemSold, RetailPrice, Packaging, isDiscontinued, SupplierID) VALUES (240,'Ipoh Coffee','46','16 - 500 g tins',0,1001);</v>
      </c>
    </row>
    <row r="44" spans="1:14" x14ac:dyDescent="0.3">
      <c r="A44">
        <v>241</v>
      </c>
      <c r="B44" t="s">
        <v>316</v>
      </c>
      <c r="C44" s="1">
        <v>31</v>
      </c>
      <c r="D44" t="s">
        <v>317</v>
      </c>
      <c r="E44">
        <v>0</v>
      </c>
      <c r="F44">
        <v>1016</v>
      </c>
      <c r="H44" t="str">
        <f t="shared" si="7"/>
        <v>241,</v>
      </c>
      <c r="I44" t="str">
        <f t="shared" si="8"/>
        <v>'Ikura',</v>
      </c>
      <c r="J44" s="18" t="str">
        <f t="shared" si="9"/>
        <v>'31',</v>
      </c>
      <c r="K44" t="str">
        <f t="shared" si="10"/>
        <v>'12 - 200 ml jars',</v>
      </c>
      <c r="L44" t="str">
        <f t="shared" si="4"/>
        <v>0,</v>
      </c>
      <c r="M44" t="str">
        <f t="shared" si="5"/>
        <v>1016</v>
      </c>
      <c r="N44" t="str">
        <f t="shared" si="6"/>
        <v>INSERT INTO fp.MHPRODUCTINFORMATION (ProductID, ItemSold, RetailPrice, Packaging, isDiscontinued, SupplierID) VALUES (241,'Ikura','31','12 - 200 ml jars',0,1016);</v>
      </c>
    </row>
    <row r="45" spans="1:14" x14ac:dyDescent="0.3">
      <c r="A45">
        <v>242</v>
      </c>
      <c r="B45" t="s">
        <v>318</v>
      </c>
      <c r="C45" s="1">
        <v>21.5</v>
      </c>
      <c r="D45" t="s">
        <v>287</v>
      </c>
      <c r="E45">
        <v>0</v>
      </c>
      <c r="F45">
        <v>1010</v>
      </c>
      <c r="H45" t="str">
        <f t="shared" si="7"/>
        <v>242,</v>
      </c>
      <c r="I45" t="str">
        <f t="shared" si="8"/>
        <v>'Flotemysost',</v>
      </c>
      <c r="J45" s="18" t="str">
        <f t="shared" si="9"/>
        <v>'21.5',</v>
      </c>
      <c r="K45" t="str">
        <f t="shared" si="10"/>
        <v>'10 - 500 g pkgs.',</v>
      </c>
      <c r="L45" t="str">
        <f t="shared" si="4"/>
        <v>0,</v>
      </c>
      <c r="M45" t="str">
        <f t="shared" si="5"/>
        <v>1010</v>
      </c>
      <c r="N45" t="str">
        <f t="shared" si="6"/>
        <v>INSERT INTO fp.MHPRODUCTINFORMATION (ProductID, ItemSold, RetailPrice, Packaging, isDiscontinued, SupplierID) VALUES (242,'Flotemysost','21.5','10 - 500 g pkgs.',0,1010);</v>
      </c>
    </row>
    <row r="46" spans="1:14" x14ac:dyDescent="0.3">
      <c r="A46">
        <v>243</v>
      </c>
      <c r="B46" t="s">
        <v>326</v>
      </c>
      <c r="C46" s="1">
        <v>6</v>
      </c>
      <c r="D46" t="s">
        <v>327</v>
      </c>
      <c r="E46">
        <v>0</v>
      </c>
      <c r="F46">
        <v>1003</v>
      </c>
      <c r="H46" t="str">
        <f t="shared" si="7"/>
        <v>243,</v>
      </c>
      <c r="I46" t="str">
        <f t="shared" si="8"/>
        <v>'Konbu',</v>
      </c>
      <c r="J46" s="18" t="str">
        <f t="shared" si="9"/>
        <v>'6',</v>
      </c>
      <c r="K46" t="str">
        <f t="shared" si="10"/>
        <v>'2 kg box',</v>
      </c>
      <c r="L46" t="str">
        <f t="shared" si="4"/>
        <v>0,</v>
      </c>
      <c r="M46" t="str">
        <f t="shared" si="5"/>
        <v>1003</v>
      </c>
      <c r="N46" t="str">
        <f t="shared" si="6"/>
        <v>INSERT INTO fp.MHPRODUCTINFORMATION (ProductID, ItemSold, RetailPrice, Packaging, isDiscontinued, SupplierID) VALUES (243,'Konbu','6','2 kg box',0,1003);</v>
      </c>
    </row>
    <row r="47" spans="1:14" x14ac:dyDescent="0.3">
      <c r="A47">
        <v>244</v>
      </c>
      <c r="B47" t="s">
        <v>332</v>
      </c>
      <c r="C47" s="1">
        <v>45.6</v>
      </c>
      <c r="D47" t="s">
        <v>333</v>
      </c>
      <c r="E47">
        <v>1</v>
      </c>
      <c r="F47">
        <v>1020</v>
      </c>
      <c r="H47" t="str">
        <f t="shared" si="7"/>
        <v>244,</v>
      </c>
      <c r="I47" t="str">
        <f t="shared" si="8"/>
        <v>'Rössle Sauerkraut',</v>
      </c>
      <c r="J47" s="18" t="str">
        <f t="shared" si="9"/>
        <v>'45.6',</v>
      </c>
      <c r="K47" t="str">
        <f t="shared" si="10"/>
        <v>'25 - 825 g cans',</v>
      </c>
      <c r="L47" t="str">
        <f t="shared" si="4"/>
        <v>1,</v>
      </c>
      <c r="M47" t="str">
        <f t="shared" si="5"/>
        <v>1020</v>
      </c>
      <c r="N47" t="str">
        <f t="shared" si="6"/>
        <v>INSERT INTO fp.MHPRODUCTINFORMATION (ProductID, ItemSold, RetailPrice, Packaging, isDiscontinued, SupplierID) VALUES (244,'Rössle Sauerkraut','45.6','25 - 825 g cans',1,1020);</v>
      </c>
    </row>
    <row r="48" spans="1:14" x14ac:dyDescent="0.3">
      <c r="A48">
        <v>245</v>
      </c>
      <c r="B48" t="s">
        <v>338</v>
      </c>
      <c r="C48" s="1">
        <v>19.45</v>
      </c>
      <c r="D48" t="s">
        <v>339</v>
      </c>
      <c r="E48">
        <v>0</v>
      </c>
      <c r="F48">
        <v>1001</v>
      </c>
      <c r="H48" t="str">
        <f t="shared" si="7"/>
        <v>245,</v>
      </c>
      <c r="I48" t="str">
        <f t="shared" si="8"/>
        <v>'Gula Malacca',</v>
      </c>
      <c r="J48" s="18" t="str">
        <f t="shared" si="9"/>
        <v>'19.45',</v>
      </c>
      <c r="K48" t="str">
        <f t="shared" si="10"/>
        <v>'20 - 2 kg bags',</v>
      </c>
      <c r="L48" t="str">
        <f t="shared" si="4"/>
        <v>0,</v>
      </c>
      <c r="M48" t="str">
        <f t="shared" si="5"/>
        <v>1001</v>
      </c>
      <c r="N48" t="str">
        <f t="shared" si="6"/>
        <v>INSERT INTO fp.MHPRODUCTINFORMATION (ProductID, ItemSold, RetailPrice, Packaging, isDiscontinued, SupplierID) VALUES (245,'Gula Malacca','19.45','20 - 2 kg bags',0,1001);</v>
      </c>
    </row>
    <row r="49" spans="1:14" x14ac:dyDescent="0.3">
      <c r="A49">
        <v>246</v>
      </c>
      <c r="B49" t="s">
        <v>340</v>
      </c>
      <c r="C49" s="1">
        <v>43.9</v>
      </c>
      <c r="D49" t="s">
        <v>341</v>
      </c>
      <c r="E49">
        <v>0</v>
      </c>
      <c r="F49">
        <v>1018</v>
      </c>
      <c r="H49" t="str">
        <f t="shared" si="7"/>
        <v>246,</v>
      </c>
      <c r="I49" t="str">
        <f t="shared" si="8"/>
        <v>'Vegie-spread',</v>
      </c>
      <c r="J49" s="18" t="str">
        <f t="shared" si="9"/>
        <v>'43.9',</v>
      </c>
      <c r="K49" t="str">
        <f t="shared" si="10"/>
        <v>'15 - 625 g jars',</v>
      </c>
      <c r="L49" t="str">
        <f t="shared" si="4"/>
        <v>0,</v>
      </c>
      <c r="M49" t="str">
        <f t="shared" si="5"/>
        <v>1018</v>
      </c>
      <c r="N49" t="str">
        <f t="shared" si="6"/>
        <v>INSERT INTO fp.MHPRODUCTINFORMATION (ProductID, ItemSold, RetailPrice, Packaging, isDiscontinued, SupplierID) VALUES (246,'Vegie-spread','43.9','15 - 625 g jars',0,1018);</v>
      </c>
    </row>
    <row r="50" spans="1:14" x14ac:dyDescent="0.3">
      <c r="A50">
        <v>247</v>
      </c>
      <c r="B50" t="s">
        <v>342</v>
      </c>
      <c r="C50" s="1">
        <v>15</v>
      </c>
      <c r="D50" t="s">
        <v>343</v>
      </c>
      <c r="E50">
        <v>0</v>
      </c>
      <c r="F50">
        <v>1019</v>
      </c>
      <c r="H50" t="str">
        <f t="shared" si="7"/>
        <v>247,</v>
      </c>
      <c r="I50" t="str">
        <f t="shared" si="8"/>
        <v>'Röd Kaviar',</v>
      </c>
      <c r="J50" s="18" t="str">
        <f t="shared" si="9"/>
        <v>'15',</v>
      </c>
      <c r="K50" t="str">
        <f t="shared" si="10"/>
        <v>'24 - 150 g jars',</v>
      </c>
      <c r="L50" t="str">
        <f t="shared" si="4"/>
        <v>0,</v>
      </c>
      <c r="M50" t="str">
        <f t="shared" si="5"/>
        <v>1019</v>
      </c>
      <c r="N50" t="str">
        <f t="shared" si="6"/>
        <v>INSERT INTO fp.MHPRODUCTINFORMATION (ProductID, ItemSold, RetailPrice, Packaging, isDiscontinued, SupplierID) VALUES (247,'Röd Kaviar','15','24 - 150 g jars',0,1019);</v>
      </c>
    </row>
    <row r="51" spans="1:14" x14ac:dyDescent="0.3">
      <c r="A51">
        <v>248</v>
      </c>
      <c r="B51" t="s">
        <v>348</v>
      </c>
      <c r="C51" s="1">
        <v>7.75</v>
      </c>
      <c r="D51" t="s">
        <v>349</v>
      </c>
      <c r="E51">
        <v>0</v>
      </c>
      <c r="F51">
        <v>1020</v>
      </c>
      <c r="H51" t="str">
        <f t="shared" si="7"/>
        <v>248,</v>
      </c>
      <c r="I51" t="str">
        <f t="shared" si="8"/>
        <v>'Rhönbräu Klosterbier',</v>
      </c>
      <c r="J51" s="18" t="str">
        <f t="shared" si="9"/>
        <v>'7.75',</v>
      </c>
      <c r="K51" t="str">
        <f t="shared" si="10"/>
        <v>'24 - 0.5 l bottles',</v>
      </c>
      <c r="L51" t="str">
        <f t="shared" si="4"/>
        <v>0,</v>
      </c>
      <c r="M51" t="str">
        <f t="shared" si="5"/>
        <v>1020</v>
      </c>
      <c r="N51" t="str">
        <f t="shared" si="6"/>
        <v>INSERT INTO fp.MHPRODUCTINFORMATION (ProductID, ItemSold, RetailPrice, Packaging, isDiscontinued, SupplierID) VALUES (248,'Rhönbräu Klosterbier','7.75','24 - 0.5 l bottles',0,1020);</v>
      </c>
    </row>
    <row r="52" spans="1:14" x14ac:dyDescent="0.3">
      <c r="A52">
        <v>249</v>
      </c>
      <c r="B52" t="s">
        <v>354</v>
      </c>
      <c r="C52" s="1">
        <v>9.1999999999999993</v>
      </c>
      <c r="D52" t="s">
        <v>355</v>
      </c>
      <c r="E52">
        <v>0</v>
      </c>
      <c r="F52">
        <v>1009</v>
      </c>
      <c r="H52" t="str">
        <f t="shared" si="7"/>
        <v>249,</v>
      </c>
      <c r="I52" t="str">
        <f t="shared" si="8"/>
        <v>'Teatime Chocolate Biscuits',</v>
      </c>
      <c r="J52" s="18" t="str">
        <f t="shared" si="9"/>
        <v>'9.2',</v>
      </c>
      <c r="K52" t="str">
        <f t="shared" si="10"/>
        <v>'10 boxes x 12 pieces',</v>
      </c>
      <c r="L52" t="str">
        <f t="shared" si="4"/>
        <v>0,</v>
      </c>
      <c r="M52" t="str">
        <f t="shared" si="5"/>
        <v>1009</v>
      </c>
      <c r="N52" t="str">
        <f t="shared" si="6"/>
        <v>INSERT INTO fp.MHPRODUCTINFORMATION (ProductID, ItemSold, RetailPrice, Packaging, isDiscontinued, SupplierID) VALUES (249,'Teatime Chocolate Biscuits','9.2','10 boxes x 12 pieces',0,1009);</v>
      </c>
    </row>
    <row r="53" spans="1:14" x14ac:dyDescent="0.3">
      <c r="A53">
        <v>250</v>
      </c>
      <c r="B53" t="s">
        <v>359</v>
      </c>
      <c r="C53" s="1">
        <v>15.5</v>
      </c>
      <c r="D53" t="s">
        <v>360</v>
      </c>
      <c r="E53">
        <v>0</v>
      </c>
      <c r="F53">
        <v>1003</v>
      </c>
      <c r="H53" t="str">
        <f t="shared" si="7"/>
        <v>250,</v>
      </c>
      <c r="I53" t="str">
        <f t="shared" si="8"/>
        <v>'Genen Shouyu',</v>
      </c>
      <c r="J53" s="18" t="str">
        <f t="shared" si="9"/>
        <v>'15.5',</v>
      </c>
      <c r="K53" t="str">
        <f t="shared" si="10"/>
        <v>'24 - 250 ml bottles',</v>
      </c>
      <c r="L53" t="str">
        <f t="shared" si="4"/>
        <v>0,</v>
      </c>
      <c r="M53" t="str">
        <f t="shared" si="5"/>
        <v>1003</v>
      </c>
      <c r="N53" t="str">
        <f t="shared" si="6"/>
        <v>INSERT INTO fp.MHPRODUCTINFORMATION (ProductID, ItemSold, RetailPrice, Packaging, isDiscontinued, SupplierID) VALUES (250,'Genen Shouyu','15.5','24 - 250 ml bottles',0,1003);</v>
      </c>
    </row>
    <row r="54" spans="1:14" x14ac:dyDescent="0.3">
      <c r="A54">
        <v>251</v>
      </c>
      <c r="B54" t="s">
        <v>361</v>
      </c>
      <c r="C54" s="1">
        <v>14</v>
      </c>
      <c r="D54" t="s">
        <v>175</v>
      </c>
      <c r="E54">
        <v>0</v>
      </c>
      <c r="F54">
        <v>1023</v>
      </c>
      <c r="H54" t="str">
        <f t="shared" si="7"/>
        <v>251,</v>
      </c>
      <c r="I54" t="str">
        <f t="shared" si="8"/>
        <v>'Laughing Lumberjack Lager',</v>
      </c>
      <c r="J54" s="18" t="str">
        <f t="shared" si="9"/>
        <v>'14',</v>
      </c>
      <c r="K54" t="str">
        <f t="shared" si="10"/>
        <v>'24 - 12 oz bottles',</v>
      </c>
      <c r="L54" t="str">
        <f t="shared" si="4"/>
        <v>0,</v>
      </c>
      <c r="M54" t="str">
        <f t="shared" si="5"/>
        <v>1023</v>
      </c>
      <c r="N54" t="str">
        <f t="shared" si="6"/>
        <v>INSERT INTO fp.MHPRODUCTINFORMATION (ProductID, ItemSold, RetailPrice, Packaging, isDiscontinued, SupplierID) VALUES (251,'Laughing Lumberjack Lager','14','24 - 12 oz bottles',0,1023);</v>
      </c>
    </row>
    <row r="55" spans="1:14" x14ac:dyDescent="0.3">
      <c r="A55">
        <v>252</v>
      </c>
      <c r="B55" t="s">
        <v>362</v>
      </c>
      <c r="C55" s="1">
        <v>18</v>
      </c>
      <c r="D55" t="s">
        <v>363</v>
      </c>
      <c r="E55">
        <v>0</v>
      </c>
      <c r="F55">
        <v>1017</v>
      </c>
      <c r="H55" t="str">
        <f t="shared" si="7"/>
        <v>252,</v>
      </c>
      <c r="I55" t="str">
        <f t="shared" si="8"/>
        <v>'Chai',</v>
      </c>
      <c r="J55" s="18" t="str">
        <f t="shared" si="9"/>
        <v>'18',</v>
      </c>
      <c r="K55" t="str">
        <f t="shared" si="10"/>
        <v>'10 boxes x 20 bags',</v>
      </c>
      <c r="L55" t="str">
        <f t="shared" si="4"/>
        <v>0,</v>
      </c>
      <c r="M55" t="str">
        <f t="shared" si="5"/>
        <v>1017</v>
      </c>
      <c r="N55" t="str">
        <f t="shared" si="6"/>
        <v>INSERT INTO fp.MHPRODUCTINFORMATION (ProductID, ItemSold, RetailPrice, Packaging, isDiscontinued, SupplierID) VALUES (252,'Chai','18','10 boxes x 20 bags',0,1017);</v>
      </c>
    </row>
    <row r="56" spans="1:14" x14ac:dyDescent="0.3">
      <c r="A56">
        <v>253</v>
      </c>
      <c r="B56" t="s">
        <v>367</v>
      </c>
      <c r="C56" s="1">
        <v>14</v>
      </c>
      <c r="D56" t="s">
        <v>175</v>
      </c>
      <c r="E56">
        <v>0</v>
      </c>
      <c r="F56">
        <v>1023</v>
      </c>
      <c r="H56" t="str">
        <f t="shared" si="7"/>
        <v>253,</v>
      </c>
      <c r="I56" t="str">
        <f t="shared" si="8"/>
        <v>'Sasquatch Ale',</v>
      </c>
      <c r="J56" s="18" t="str">
        <f t="shared" si="9"/>
        <v>'14',</v>
      </c>
      <c r="K56" t="str">
        <f t="shared" si="10"/>
        <v>'24 - 12 oz bottles',</v>
      </c>
      <c r="L56" t="str">
        <f t="shared" si="4"/>
        <v>0,</v>
      </c>
      <c r="M56" t="str">
        <f t="shared" si="5"/>
        <v>1023</v>
      </c>
      <c r="N56" t="str">
        <f t="shared" si="6"/>
        <v>INSERT INTO fp.MHPRODUCTINFORMATION (ProductID, ItemSold, RetailPrice, Packaging, isDiscontinued, SupplierID) VALUES (253,'Sasquatch Ale','14','24 - 12 oz bottles',0,1023);</v>
      </c>
    </row>
    <row r="57" spans="1:14" x14ac:dyDescent="0.3">
      <c r="A57">
        <v>254</v>
      </c>
      <c r="B57" t="s">
        <v>368</v>
      </c>
      <c r="C57" s="1">
        <v>12</v>
      </c>
      <c r="D57" t="s">
        <v>369</v>
      </c>
      <c r="E57">
        <v>0</v>
      </c>
      <c r="F57">
        <v>1026</v>
      </c>
      <c r="H57" t="str">
        <f t="shared" si="7"/>
        <v>254,</v>
      </c>
      <c r="I57" t="str">
        <f t="shared" si="8"/>
        <v>'Spegesild',</v>
      </c>
      <c r="J57" s="18" t="str">
        <f t="shared" si="9"/>
        <v>'12',</v>
      </c>
      <c r="K57" t="str">
        <f t="shared" si="10"/>
        <v>'4 - 450 g glasses',</v>
      </c>
      <c r="L57" t="str">
        <f t="shared" si="4"/>
        <v>0,</v>
      </c>
      <c r="M57" t="str">
        <f t="shared" si="5"/>
        <v>1026</v>
      </c>
      <c r="N57" t="str">
        <f t="shared" si="6"/>
        <v>INSERT INTO fp.MHPRODUCTINFORMATION (ProductID, ItemSold, RetailPrice, Packaging, isDiscontinued, SupplierID) VALUES (254,'Spegesild','12','4 - 450 g glasses',0,1026);</v>
      </c>
    </row>
    <row r="58" spans="1:14" x14ac:dyDescent="0.3">
      <c r="A58">
        <v>255</v>
      </c>
      <c r="B58" t="s">
        <v>378</v>
      </c>
      <c r="C58" s="1">
        <v>7.45</v>
      </c>
      <c r="D58" t="s">
        <v>379</v>
      </c>
      <c r="E58">
        <v>0</v>
      </c>
      <c r="F58">
        <v>1015</v>
      </c>
      <c r="H58" t="str">
        <f t="shared" si="7"/>
        <v>255,</v>
      </c>
      <c r="I58" t="str">
        <f t="shared" si="8"/>
        <v>'Tourtière',</v>
      </c>
      <c r="J58" s="18" t="str">
        <f t="shared" si="9"/>
        <v>'7.45',</v>
      </c>
      <c r="K58" t="str">
        <f t="shared" si="10"/>
        <v>'16 pies',</v>
      </c>
      <c r="L58" t="str">
        <f t="shared" si="4"/>
        <v>0,</v>
      </c>
      <c r="M58" t="str">
        <f t="shared" si="5"/>
        <v>1015</v>
      </c>
      <c r="N58" t="str">
        <f t="shared" si="6"/>
        <v>INSERT INTO fp.MHPRODUCTINFORMATION (ProductID, ItemSold, RetailPrice, Packaging, isDiscontinued, SupplierID) VALUES (255,'Tourtière','7.45','16 pies',0,1015);</v>
      </c>
    </row>
    <row r="59" spans="1:14" x14ac:dyDescent="0.3">
      <c r="A59">
        <v>256</v>
      </c>
      <c r="B59" t="s">
        <v>380</v>
      </c>
      <c r="C59" s="1">
        <v>12.5</v>
      </c>
      <c r="D59" t="s">
        <v>381</v>
      </c>
      <c r="E59">
        <v>0</v>
      </c>
      <c r="F59">
        <v>1009</v>
      </c>
      <c r="H59" t="str">
        <f t="shared" si="7"/>
        <v>256,</v>
      </c>
      <c r="I59" t="str">
        <f t="shared" si="8"/>
        <v>'Scottish Longbreads',</v>
      </c>
      <c r="J59" s="18" t="str">
        <f t="shared" si="9"/>
        <v>'12.5',</v>
      </c>
      <c r="K59" t="str">
        <f t="shared" si="10"/>
        <v>'10 boxes x 8 pieces',</v>
      </c>
      <c r="L59" t="str">
        <f t="shared" si="4"/>
        <v>0,</v>
      </c>
      <c r="M59" t="str">
        <f t="shared" si="5"/>
        <v>1009</v>
      </c>
      <c r="N59" t="str">
        <f t="shared" si="6"/>
        <v>INSERT INTO fp.MHPRODUCTINFORMATION (ProductID, ItemSold, RetailPrice, Packaging, isDiscontinued, SupplierID) VALUES (256,'Scottish Longbreads','12.5','10 boxes x 8 pieces',0,1009);</v>
      </c>
    </row>
    <row r="60" spans="1:14" x14ac:dyDescent="0.3">
      <c r="A60">
        <v>257</v>
      </c>
      <c r="B60" t="s">
        <v>385</v>
      </c>
      <c r="C60" s="1">
        <v>10</v>
      </c>
      <c r="D60" t="s">
        <v>386</v>
      </c>
      <c r="E60">
        <v>0</v>
      </c>
      <c r="F60">
        <v>1017</v>
      </c>
      <c r="H60" t="str">
        <f t="shared" si="7"/>
        <v>257,</v>
      </c>
      <c r="I60" t="str">
        <f t="shared" si="8"/>
        <v>'Aniseed Syrup',</v>
      </c>
      <c r="J60" s="18" t="str">
        <f t="shared" si="9"/>
        <v>'10',</v>
      </c>
      <c r="K60" t="str">
        <f t="shared" si="10"/>
        <v>'12 - 550 ml bottles',</v>
      </c>
      <c r="L60" t="str">
        <f t="shared" si="4"/>
        <v>0,</v>
      </c>
      <c r="M60" t="str">
        <f t="shared" si="5"/>
        <v>1017</v>
      </c>
      <c r="N60" t="str">
        <f t="shared" si="6"/>
        <v>INSERT INTO fp.MHPRODUCTINFORMATION (ProductID, ItemSold, RetailPrice, Packaging, isDiscontinued, SupplierID) VALUES (257,'Aniseed Syrup','10','12 - 550 ml bottles',0,1017);</v>
      </c>
    </row>
    <row r="61" spans="1:14" x14ac:dyDescent="0.3">
      <c r="A61">
        <v>258</v>
      </c>
      <c r="B61" t="s">
        <v>387</v>
      </c>
      <c r="C61" s="1">
        <v>33.25</v>
      </c>
      <c r="D61" t="s">
        <v>388</v>
      </c>
      <c r="E61">
        <v>0</v>
      </c>
      <c r="F61">
        <v>1020</v>
      </c>
      <c r="H61" t="str">
        <f t="shared" si="7"/>
        <v>258,</v>
      </c>
      <c r="I61" t="str">
        <f t="shared" si="8"/>
        <v>'Wimmers gute Semmelknödel',</v>
      </c>
      <c r="J61" s="18" t="str">
        <f t="shared" si="9"/>
        <v>'33.25',</v>
      </c>
      <c r="K61" t="str">
        <f t="shared" si="10"/>
        <v>'20 bags x 4 pieces',</v>
      </c>
      <c r="L61" t="str">
        <f t="shared" si="4"/>
        <v>0,</v>
      </c>
      <c r="M61" t="str">
        <f t="shared" si="5"/>
        <v>1020</v>
      </c>
      <c r="N61" t="str">
        <f t="shared" si="6"/>
        <v>INSERT INTO fp.MHPRODUCTINFORMATION (ProductID, ItemSold, RetailPrice, Packaging, isDiscontinued, SupplierID) VALUES (258,'Wimmers gute Semmelknödel','33.25','20 bags x 4 pieces',0,1020);</v>
      </c>
    </row>
    <row r="62" spans="1:14" x14ac:dyDescent="0.3">
      <c r="A62">
        <v>259</v>
      </c>
      <c r="B62" t="s">
        <v>395</v>
      </c>
      <c r="C62" s="1">
        <v>62.5</v>
      </c>
      <c r="D62" t="s">
        <v>396</v>
      </c>
      <c r="E62">
        <v>0</v>
      </c>
      <c r="F62">
        <v>1018</v>
      </c>
      <c r="H62" t="str">
        <f t="shared" si="7"/>
        <v>259,</v>
      </c>
      <c r="I62" t="str">
        <f t="shared" si="8"/>
        <v>'Carnarvon Tigers',</v>
      </c>
      <c r="J62" s="18" t="str">
        <f t="shared" si="9"/>
        <v>'62.5',</v>
      </c>
      <c r="K62" t="str">
        <f t="shared" si="10"/>
        <v>'16 kg pkg.',</v>
      </c>
      <c r="L62" t="str">
        <f t="shared" si="4"/>
        <v>0,</v>
      </c>
      <c r="M62" t="str">
        <f t="shared" si="5"/>
        <v>1018</v>
      </c>
      <c r="N62" t="str">
        <f t="shared" si="6"/>
        <v>INSERT INTO fp.MHPRODUCTINFORMATION (ProductID, ItemSold, RetailPrice, Packaging, isDiscontinued, SupplierID) VALUES (259,'Carnarvon Tigers','62.5','16 kg pkg.',0,1018);</v>
      </c>
    </row>
    <row r="63" spans="1:14" x14ac:dyDescent="0.3">
      <c r="A63">
        <v>260</v>
      </c>
      <c r="B63" t="s">
        <v>397</v>
      </c>
      <c r="C63" s="1">
        <v>36</v>
      </c>
      <c r="D63" t="s">
        <v>398</v>
      </c>
      <c r="E63">
        <v>0</v>
      </c>
      <c r="F63">
        <v>1010</v>
      </c>
      <c r="H63" t="str">
        <f t="shared" si="7"/>
        <v>260,</v>
      </c>
      <c r="I63" t="str">
        <f t="shared" si="8"/>
        <v>'Gudbrandsdalsost',</v>
      </c>
      <c r="J63" s="18" t="str">
        <f t="shared" si="9"/>
        <v>'36',</v>
      </c>
      <c r="K63" t="str">
        <f t="shared" si="10"/>
        <v>'10 kg pkg.',</v>
      </c>
      <c r="L63" t="str">
        <f t="shared" si="4"/>
        <v>0,</v>
      </c>
      <c r="M63" t="str">
        <f t="shared" si="5"/>
        <v>1010</v>
      </c>
      <c r="N63" t="str">
        <f t="shared" si="6"/>
        <v>INSERT INTO fp.MHPRODUCTINFORMATION (ProductID, ItemSold, RetailPrice, Packaging, isDiscontinued, SupplierID) VALUES (260,'Gudbrandsdalsost','36','10 kg pkg.',0,1010);</v>
      </c>
    </row>
    <row r="64" spans="1:14" x14ac:dyDescent="0.3">
      <c r="A64">
        <v>261</v>
      </c>
      <c r="B64" t="s">
        <v>404</v>
      </c>
      <c r="C64" s="1">
        <v>17</v>
      </c>
      <c r="D64" t="s">
        <v>405</v>
      </c>
      <c r="E64">
        <v>0</v>
      </c>
      <c r="F64">
        <v>1006</v>
      </c>
      <c r="H64" t="str">
        <f t="shared" si="7"/>
        <v>261,</v>
      </c>
      <c r="I64" t="str">
        <f t="shared" si="8"/>
        <v>'Louisiana Hot Spiced Okra',</v>
      </c>
      <c r="J64" s="18" t="str">
        <f t="shared" si="9"/>
        <v>'17',</v>
      </c>
      <c r="K64" t="str">
        <f t="shared" si="10"/>
        <v>'24 - 8 oz jars',</v>
      </c>
      <c r="L64" t="str">
        <f t="shared" si="4"/>
        <v>0,</v>
      </c>
      <c r="M64" t="str">
        <f t="shared" si="5"/>
        <v>1006</v>
      </c>
      <c r="N64" t="str">
        <f t="shared" si="6"/>
        <v>INSERT INTO fp.MHPRODUCTINFORMATION (ProductID, ItemSold, RetailPrice, Packaging, isDiscontinued, SupplierID) VALUES (261,'Louisiana Hot Spiced Okra','17','24 - 8 oz jars',0,1006);</v>
      </c>
    </row>
    <row r="65" spans="1:14" x14ac:dyDescent="0.3">
      <c r="A65">
        <v>262</v>
      </c>
      <c r="B65" t="s">
        <v>424</v>
      </c>
      <c r="C65" s="1">
        <v>22</v>
      </c>
      <c r="D65" t="s">
        <v>425</v>
      </c>
      <c r="E65">
        <v>0</v>
      </c>
      <c r="F65">
        <v>1006</v>
      </c>
      <c r="H65" t="str">
        <f t="shared" si="7"/>
        <v>262,</v>
      </c>
      <c r="I65" t="str">
        <f t="shared" si="8"/>
        <v>'Chef Antons Cajun Seasoning',</v>
      </c>
      <c r="J65" s="18" t="str">
        <f t="shared" si="9"/>
        <v>'22',</v>
      </c>
      <c r="K65" t="str">
        <f t="shared" si="10"/>
        <v>'48 - 6 oz jars',</v>
      </c>
      <c r="L65" t="str">
        <f t="shared" si="4"/>
        <v>0,</v>
      </c>
      <c r="M65" t="str">
        <f t="shared" si="5"/>
        <v>1006</v>
      </c>
      <c r="N65" t="str">
        <f t="shared" si="6"/>
        <v>INSERT INTO fp.MHPRODUCTINFORMATION (ProductID, ItemSold, RetailPrice, Packaging, isDiscontinued, SupplierID) VALUES (262,'Chef Antons Cajun Seasoning','22','48 - 6 oz jars',0,1006);</v>
      </c>
    </row>
    <row r="66" spans="1:14" x14ac:dyDescent="0.3">
      <c r="A66">
        <v>263</v>
      </c>
      <c r="B66" t="s">
        <v>426</v>
      </c>
      <c r="C66" s="1">
        <v>25</v>
      </c>
      <c r="D66" t="s">
        <v>427</v>
      </c>
      <c r="E66">
        <v>0</v>
      </c>
      <c r="F66">
        <v>1024</v>
      </c>
      <c r="H66" t="str">
        <f t="shared" si="7"/>
        <v>263,</v>
      </c>
      <c r="I66" t="str">
        <f t="shared" si="8"/>
        <v>'Grandmas Boysenberry Spread',</v>
      </c>
      <c r="J66" s="18" t="str">
        <f t="shared" si="9"/>
        <v>'25',</v>
      </c>
      <c r="K66" t="str">
        <f t="shared" si="10"/>
        <v>'12 - 8 oz jars',</v>
      </c>
      <c r="L66" t="str">
        <f t="shared" si="4"/>
        <v>0,</v>
      </c>
      <c r="M66" t="str">
        <f t="shared" si="5"/>
        <v>1024</v>
      </c>
      <c r="N66" t="str">
        <f t="shared" si="6"/>
        <v>INSERT INTO fp.MHPRODUCTINFORMATION (ProductID, ItemSold, RetailPrice, Packaging, isDiscontinued, SupplierID) VALUES (263,'Grandmas Boysenberry Spread','25','12 - 8 oz jars',0,1024);</v>
      </c>
    </row>
    <row r="67" spans="1:14" x14ac:dyDescent="0.3">
      <c r="A67">
        <v>264</v>
      </c>
      <c r="B67" t="s">
        <v>435</v>
      </c>
      <c r="C67" s="1">
        <v>13.25</v>
      </c>
      <c r="D67" t="s">
        <v>436</v>
      </c>
      <c r="E67">
        <v>0</v>
      </c>
      <c r="F67">
        <v>1027</v>
      </c>
      <c r="H67" t="str">
        <f t="shared" si="7"/>
        <v>264,</v>
      </c>
      <c r="I67" t="str">
        <f t="shared" si="8"/>
        <v>'Escargots de Bourgogne',</v>
      </c>
      <c r="J67" s="18" t="str">
        <f t="shared" si="9"/>
        <v>'13.25',</v>
      </c>
      <c r="K67" t="str">
        <f t="shared" si="10"/>
        <v>'24 pieces',</v>
      </c>
      <c r="L67" t="str">
        <f t="shared" si="4"/>
        <v>0,</v>
      </c>
      <c r="M67" t="str">
        <f t="shared" si="5"/>
        <v>1027</v>
      </c>
      <c r="N67" t="str">
        <f t="shared" si="6"/>
        <v>INSERT INTO fp.MHPRODUCTINFORMATION (ProductID, ItemSold, RetailPrice, Packaging, isDiscontinued, SupplierID) VALUES (264,'Escargots de Bourgogne','13.25','24 pieces',0,1027);</v>
      </c>
    </row>
    <row r="68" spans="1:14" x14ac:dyDescent="0.3">
      <c r="A68">
        <v>265</v>
      </c>
      <c r="B68" t="s">
        <v>448</v>
      </c>
      <c r="C68" s="1">
        <v>7</v>
      </c>
      <c r="D68" t="s">
        <v>449</v>
      </c>
      <c r="E68">
        <v>0</v>
      </c>
      <c r="F68">
        <v>1004</v>
      </c>
      <c r="H68" t="str">
        <f t="shared" si="7"/>
        <v>265,</v>
      </c>
      <c r="I68" t="str">
        <f t="shared" si="8"/>
        <v>'Filo Mix',</v>
      </c>
      <c r="J68" s="18" t="str">
        <f t="shared" si="9"/>
        <v>'7',</v>
      </c>
      <c r="K68" t="str">
        <f t="shared" si="10"/>
        <v>'16 - 2 kg boxes',</v>
      </c>
      <c r="L68" t="str">
        <f t="shared" ref="L68:L70" si="11">_xlfn.CONCAT(TRIM(E68),",")</f>
        <v>0,</v>
      </c>
      <c r="M68" t="str">
        <f t="shared" ref="M68:M70" si="12">_xlfn.CONCAT(TRIM(F68))</f>
        <v>1004</v>
      </c>
      <c r="N68" t="str">
        <f t="shared" ref="N68:N70" si="13">_xlfn.CONCAT($G$1, H68, I68, J68, K68, L68, M68,");")</f>
        <v>INSERT INTO fp.MHPRODUCTINFORMATION (ProductID, ItemSold, RetailPrice, Packaging, isDiscontinued, SupplierID) VALUES (265,'Filo Mix','7','16 - 2 kg boxes',0,1004);</v>
      </c>
    </row>
    <row r="69" spans="1:14" x14ac:dyDescent="0.3">
      <c r="A69">
        <v>266</v>
      </c>
      <c r="B69" t="s">
        <v>454</v>
      </c>
      <c r="C69" s="1">
        <v>14</v>
      </c>
      <c r="D69" t="s">
        <v>455</v>
      </c>
      <c r="E69">
        <v>0</v>
      </c>
      <c r="F69">
        <v>1021</v>
      </c>
      <c r="H69" t="str">
        <f t="shared" si="7"/>
        <v>266,</v>
      </c>
      <c r="I69" t="str">
        <f t="shared" si="8"/>
        <v>'NuNuCa Nuß-Nougat-Creme',</v>
      </c>
      <c r="J69" s="18" t="str">
        <f t="shared" si="9"/>
        <v>'14',</v>
      </c>
      <c r="K69" t="str">
        <f t="shared" si="10"/>
        <v>'20 - 450 g glasses',</v>
      </c>
      <c r="L69" t="str">
        <f t="shared" si="11"/>
        <v>0,</v>
      </c>
      <c r="M69" t="str">
        <f t="shared" si="12"/>
        <v>1021</v>
      </c>
      <c r="N69" t="str">
        <f t="shared" si="13"/>
        <v>INSERT INTO fp.MHPRODUCTINFORMATION (ProductID, ItemSold, RetailPrice, Packaging, isDiscontinued, SupplierID) VALUES (266,'NuNuCa Nuß-Nougat-Creme','14','20 - 450 g glasses',0,1021);</v>
      </c>
    </row>
    <row r="70" spans="1:14" x14ac:dyDescent="0.3">
      <c r="A70">
        <v>267</v>
      </c>
      <c r="B70" t="s">
        <v>468</v>
      </c>
      <c r="C70" s="1">
        <v>263.5</v>
      </c>
      <c r="D70" t="s">
        <v>469</v>
      </c>
      <c r="E70">
        <v>0</v>
      </c>
      <c r="F70">
        <v>1012</v>
      </c>
      <c r="H70" t="str">
        <f t="shared" si="7"/>
        <v>267,</v>
      </c>
      <c r="I70" t="str">
        <f t="shared" si="8"/>
        <v>'Côte de Blaye',</v>
      </c>
      <c r="J70" s="18" t="str">
        <f t="shared" si="9"/>
        <v>'263.5',</v>
      </c>
      <c r="K70" t="str">
        <f t="shared" si="10"/>
        <v>'12 - 75 cl bottles',</v>
      </c>
      <c r="L70" t="str">
        <f t="shared" si="11"/>
        <v>0,</v>
      </c>
      <c r="M70" t="str">
        <f t="shared" si="12"/>
        <v>1012</v>
      </c>
      <c r="N70" t="str">
        <f t="shared" si="13"/>
        <v>INSERT INTO fp.MHPRODUCTINFORMATION (ProductID, ItemSold, RetailPrice, Packaging, isDiscontinued, SupplierID) VALUES (267,'Côte de Blaye','263.5','12 - 75 cl bottles',0,1012);</v>
      </c>
    </row>
  </sheetData>
  <mergeCells count="2">
    <mergeCell ref="B1:E1"/>
    <mergeCell ref="I1:L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E8FD-CE98-4E2F-ADE8-307431A6EA23}">
  <dimension ref="A1:J84"/>
  <sheetViews>
    <sheetView tabSelected="1" topLeftCell="A39" workbookViewId="0">
      <selection activeCell="A13" sqref="A13"/>
    </sheetView>
  </sheetViews>
  <sheetFormatPr defaultRowHeight="14.4" x14ac:dyDescent="0.3"/>
  <cols>
    <col min="1" max="1" width="10.77734375" customWidth="1"/>
    <col min="2" max="2" width="11.44140625" customWidth="1"/>
    <col min="3" max="4" width="12.5546875" customWidth="1"/>
    <col min="5" max="5" width="9.109375" customWidth="1"/>
    <col min="6" max="6" width="11.21875" customWidth="1"/>
    <col min="7" max="7" width="11.6640625" customWidth="1"/>
    <col min="8" max="8" width="18" customWidth="1"/>
    <col min="9" max="9" width="12.33203125" customWidth="1"/>
  </cols>
  <sheetData>
    <row r="1" spans="1:10" x14ac:dyDescent="0.3">
      <c r="B1" s="12" t="s">
        <v>1</v>
      </c>
      <c r="C1" s="12"/>
      <c r="D1" s="12"/>
      <c r="E1" t="s">
        <v>487</v>
      </c>
      <c r="G1" s="12" t="s">
        <v>1</v>
      </c>
      <c r="H1" s="12"/>
      <c r="I1" s="12"/>
    </row>
    <row r="2" spans="1:10" x14ac:dyDescent="0.3">
      <c r="A2" t="s">
        <v>475</v>
      </c>
      <c r="B2" t="s">
        <v>5</v>
      </c>
      <c r="C2" t="s">
        <v>479</v>
      </c>
      <c r="D2" s="1" t="s">
        <v>7</v>
      </c>
      <c r="F2" t="s">
        <v>475</v>
      </c>
      <c r="G2" t="s">
        <v>5</v>
      </c>
      <c r="H2" t="s">
        <v>479</v>
      </c>
      <c r="I2" s="1" t="s">
        <v>7</v>
      </c>
    </row>
    <row r="3" spans="1:10" x14ac:dyDescent="0.3">
      <c r="A3">
        <v>100</v>
      </c>
      <c r="B3">
        <v>542378</v>
      </c>
      <c r="C3" s="3">
        <v>41094</v>
      </c>
      <c r="D3" s="1">
        <v>440</v>
      </c>
      <c r="F3" t="str">
        <f>_xlfn.CONCAT(TRIM(A3),",")</f>
        <v>100,</v>
      </c>
      <c r="G3" t="str">
        <f>_xlfn.CONCAT(TRIM(B3),",")</f>
        <v>542378,</v>
      </c>
      <c r="H3" s="3" t="str">
        <f>TEXT(C3,"'yyyy-mm-dd',")</f>
        <v>'2012-07-04',</v>
      </c>
      <c r="I3" s="10" t="str">
        <f t="shared" ref="I3:I34" si="0">_xlfn.CONCAT("'",TRIM(D3),"'")</f>
        <v>'440'</v>
      </c>
      <c r="J3" t="str">
        <f>_xlfn.CONCAT($E$1, F3, G3, H3, I3,");")</f>
        <v>INSERT INTO fp.MHORDERS (CustomerID, OrderNumber, OrderDate, TotalAmount) VALUES (100,542378,'2012-07-04','440');</v>
      </c>
    </row>
    <row r="4" spans="1:10" x14ac:dyDescent="0.3">
      <c r="A4">
        <v>101</v>
      </c>
      <c r="B4">
        <v>542379</v>
      </c>
      <c r="C4" s="3">
        <v>41095</v>
      </c>
      <c r="D4" s="1">
        <v>1863.4</v>
      </c>
      <c r="F4" t="str">
        <f t="shared" ref="F4:F67" si="1">_xlfn.CONCAT(TRIM(A4),",")</f>
        <v>101,</v>
      </c>
      <c r="G4" t="str">
        <f t="shared" ref="G4:G67" si="2">_xlfn.CONCAT(TRIM(B4),",")</f>
        <v>542379,</v>
      </c>
      <c r="H4" s="3" t="str">
        <f t="shared" ref="H4:H67" si="3">TEXT(C4,"'yyyy-mm-dd',")</f>
        <v>'2012-07-05',</v>
      </c>
      <c r="I4" s="10" t="str">
        <f t="shared" si="0"/>
        <v>'1863.4'</v>
      </c>
      <c r="J4" t="str">
        <f t="shared" ref="J4:J67" si="4">_xlfn.CONCAT($E$1, F4, G4, H4, I4,");")</f>
        <v>INSERT INTO fp.MHORDERS (CustomerID, OrderNumber, OrderDate, TotalAmount) VALUES (101,542379,'2012-07-05','1863.4');</v>
      </c>
    </row>
    <row r="5" spans="1:10" x14ac:dyDescent="0.3">
      <c r="A5">
        <v>102</v>
      </c>
      <c r="B5">
        <v>542380</v>
      </c>
      <c r="C5" s="3">
        <v>41098</v>
      </c>
      <c r="D5" s="1">
        <v>1813</v>
      </c>
      <c r="F5" t="str">
        <f t="shared" si="1"/>
        <v>102,</v>
      </c>
      <c r="G5" t="str">
        <f t="shared" si="2"/>
        <v>542380,</v>
      </c>
      <c r="H5" s="3" t="str">
        <f t="shared" si="3"/>
        <v>'2012-07-08',</v>
      </c>
      <c r="I5" s="10" t="str">
        <f t="shared" si="0"/>
        <v>'1813'</v>
      </c>
      <c r="J5" t="str">
        <f t="shared" si="4"/>
        <v>INSERT INTO fp.MHORDERS (CustomerID, OrderNumber, OrderDate, TotalAmount) VALUES (102,542380,'2012-07-08','1813');</v>
      </c>
    </row>
    <row r="6" spans="1:10" x14ac:dyDescent="0.3">
      <c r="A6">
        <v>103</v>
      </c>
      <c r="B6">
        <v>542381</v>
      </c>
      <c r="C6" s="3">
        <v>41098</v>
      </c>
      <c r="D6" s="1">
        <v>670.8</v>
      </c>
      <c r="F6" t="str">
        <f t="shared" si="1"/>
        <v>103,</v>
      </c>
      <c r="G6" t="str">
        <f t="shared" si="2"/>
        <v>542381,</v>
      </c>
      <c r="H6" s="3" t="str">
        <f t="shared" si="3"/>
        <v>'2012-07-08',</v>
      </c>
      <c r="I6" s="10" t="str">
        <f t="shared" si="0"/>
        <v>'670.8'</v>
      </c>
      <c r="J6" t="str">
        <f t="shared" si="4"/>
        <v>INSERT INTO fp.MHORDERS (CustomerID, OrderNumber, OrderDate, TotalAmount) VALUES (103,542381,'2012-07-08','670.8');</v>
      </c>
    </row>
    <row r="7" spans="1:10" x14ac:dyDescent="0.3">
      <c r="A7">
        <v>104</v>
      </c>
      <c r="B7">
        <v>542382</v>
      </c>
      <c r="C7" s="3">
        <v>41099</v>
      </c>
      <c r="D7" s="1">
        <v>3730</v>
      </c>
      <c r="F7" t="str">
        <f t="shared" si="1"/>
        <v>104,</v>
      </c>
      <c r="G7" t="str">
        <f t="shared" si="2"/>
        <v>542382,</v>
      </c>
      <c r="H7" s="3" t="str">
        <f t="shared" si="3"/>
        <v>'2012-07-09',</v>
      </c>
      <c r="I7" s="10" t="str">
        <f t="shared" si="0"/>
        <v>'3730'</v>
      </c>
      <c r="J7" t="str">
        <f t="shared" si="4"/>
        <v>INSERT INTO fp.MHORDERS (CustomerID, OrderNumber, OrderDate, TotalAmount) VALUES (104,542382,'2012-07-09','3730');</v>
      </c>
    </row>
    <row r="8" spans="1:10" x14ac:dyDescent="0.3">
      <c r="A8">
        <v>102</v>
      </c>
      <c r="B8">
        <v>542383</v>
      </c>
      <c r="C8" s="3">
        <v>41100</v>
      </c>
      <c r="D8" s="1">
        <v>1444.8</v>
      </c>
      <c r="F8" t="str">
        <f t="shared" si="1"/>
        <v>102,</v>
      </c>
      <c r="G8" t="str">
        <f t="shared" si="2"/>
        <v>542383,</v>
      </c>
      <c r="H8" s="3" t="str">
        <f t="shared" si="3"/>
        <v>'2012-07-10',</v>
      </c>
      <c r="I8" t="str">
        <f t="shared" si="0"/>
        <v>'1444.8'</v>
      </c>
      <c r="J8" t="str">
        <f t="shared" si="4"/>
        <v>INSERT INTO fp.MHORDERS (CustomerID, OrderNumber, OrderDate, TotalAmount) VALUES (102,542383,'2012-07-10','1444.8');</v>
      </c>
    </row>
    <row r="9" spans="1:10" x14ac:dyDescent="0.3">
      <c r="A9">
        <v>105</v>
      </c>
      <c r="B9">
        <v>542384</v>
      </c>
      <c r="C9" s="3">
        <v>41101</v>
      </c>
      <c r="D9" s="1">
        <v>625.20000000000005</v>
      </c>
      <c r="F9" t="str">
        <f t="shared" si="1"/>
        <v>105,</v>
      </c>
      <c r="G9" t="str">
        <f t="shared" si="2"/>
        <v>542384,</v>
      </c>
      <c r="H9" s="3" t="str">
        <f t="shared" si="3"/>
        <v>'2012-07-11',</v>
      </c>
      <c r="I9" t="str">
        <f t="shared" si="0"/>
        <v>'625.2'</v>
      </c>
      <c r="J9" t="str">
        <f t="shared" si="4"/>
        <v>INSERT INTO fp.MHORDERS (CustomerID, OrderNumber, OrderDate, TotalAmount) VALUES (105,542384,'2012-07-11','625.2');</v>
      </c>
    </row>
    <row r="10" spans="1:10" x14ac:dyDescent="0.3">
      <c r="A10">
        <v>106</v>
      </c>
      <c r="B10">
        <v>542385</v>
      </c>
      <c r="C10" s="3">
        <v>41102</v>
      </c>
      <c r="D10" s="1">
        <v>2490.5</v>
      </c>
      <c r="F10" t="str">
        <f t="shared" si="1"/>
        <v>106,</v>
      </c>
      <c r="G10" t="str">
        <f t="shared" si="2"/>
        <v>542385,</v>
      </c>
      <c r="H10" s="3" t="str">
        <f t="shared" si="3"/>
        <v>'2012-07-12',</v>
      </c>
      <c r="I10" t="str">
        <f t="shared" si="0"/>
        <v>'2490.5'</v>
      </c>
      <c r="J10" t="str">
        <f t="shared" si="4"/>
        <v>INSERT INTO fp.MHORDERS (CustomerID, OrderNumber, OrderDate, TotalAmount) VALUES (106,542385,'2012-07-12','2490.5');</v>
      </c>
    </row>
    <row r="11" spans="1:10" x14ac:dyDescent="0.3">
      <c r="A11">
        <v>107</v>
      </c>
      <c r="B11">
        <v>542386</v>
      </c>
      <c r="C11" s="3">
        <v>41105</v>
      </c>
      <c r="D11" s="1">
        <v>517.79999999999995</v>
      </c>
      <c r="F11" t="str">
        <f t="shared" si="1"/>
        <v>107,</v>
      </c>
      <c r="G11" t="str">
        <f t="shared" si="2"/>
        <v>542386,</v>
      </c>
      <c r="H11" s="3" t="str">
        <f t="shared" si="3"/>
        <v>'2012-07-15',</v>
      </c>
      <c r="I11" t="str">
        <f t="shared" si="0"/>
        <v>'517.8'</v>
      </c>
      <c r="J11" t="str">
        <f t="shared" si="4"/>
        <v>INSERT INTO fp.MHORDERS (CustomerID, OrderNumber, OrderDate, TotalAmount) VALUES (107,542386,'2012-07-15','517.8');</v>
      </c>
    </row>
    <row r="12" spans="1:10" x14ac:dyDescent="0.3">
      <c r="A12">
        <v>108</v>
      </c>
      <c r="B12">
        <v>542387</v>
      </c>
      <c r="C12" s="3">
        <v>41106</v>
      </c>
      <c r="D12" s="1">
        <v>1119.9000000000001</v>
      </c>
      <c r="F12" t="str">
        <f t="shared" si="1"/>
        <v>108,</v>
      </c>
      <c r="G12" t="str">
        <f t="shared" si="2"/>
        <v>542387,</v>
      </c>
      <c r="H12" s="3" t="str">
        <f t="shared" si="3"/>
        <v>'2012-07-16',</v>
      </c>
      <c r="I12" t="str">
        <f t="shared" si="0"/>
        <v>'1119.9'</v>
      </c>
      <c r="J12" t="str">
        <f t="shared" si="4"/>
        <v>INSERT INTO fp.MHORDERS (CustomerID, OrderNumber, OrderDate, TotalAmount) VALUES (108,542387,'2012-07-16','1119.9');</v>
      </c>
    </row>
    <row r="13" spans="1:10" x14ac:dyDescent="0.3">
      <c r="A13">
        <v>109</v>
      </c>
      <c r="B13">
        <v>542388</v>
      </c>
      <c r="C13" s="3">
        <v>41107</v>
      </c>
      <c r="D13" s="1">
        <v>2018.6</v>
      </c>
      <c r="F13" t="str">
        <f t="shared" si="1"/>
        <v>109,</v>
      </c>
      <c r="G13" t="str">
        <f t="shared" si="2"/>
        <v>542388,</v>
      </c>
      <c r="H13" s="3" t="str">
        <f t="shared" si="3"/>
        <v>'2012-07-17',</v>
      </c>
      <c r="I13" t="str">
        <f t="shared" si="0"/>
        <v>'2018.6'</v>
      </c>
      <c r="J13" t="str">
        <f t="shared" si="4"/>
        <v>INSERT INTO fp.MHORDERS (CustomerID, OrderNumber, OrderDate, TotalAmount) VALUES (109,542388,'2012-07-17','2018.6');</v>
      </c>
    </row>
    <row r="14" spans="1:10" x14ac:dyDescent="0.3">
      <c r="A14">
        <v>110</v>
      </c>
      <c r="B14">
        <v>542389</v>
      </c>
      <c r="C14" s="3">
        <v>41108</v>
      </c>
      <c r="D14" s="1">
        <v>100.8</v>
      </c>
      <c r="F14" t="str">
        <f t="shared" si="1"/>
        <v>110,</v>
      </c>
      <c r="G14" t="str">
        <f t="shared" si="2"/>
        <v>542389,</v>
      </c>
      <c r="H14" s="3" t="str">
        <f t="shared" si="3"/>
        <v>'2012-07-18',</v>
      </c>
      <c r="I14" t="str">
        <f t="shared" si="0"/>
        <v>'100.8'</v>
      </c>
      <c r="J14" t="str">
        <f t="shared" si="4"/>
        <v>INSERT INTO fp.MHORDERS (CustomerID, OrderNumber, OrderDate, TotalAmount) VALUES (110,542389,'2012-07-18','100.8');</v>
      </c>
    </row>
    <row r="15" spans="1:10" x14ac:dyDescent="0.3">
      <c r="A15">
        <v>111</v>
      </c>
      <c r="B15">
        <v>542390</v>
      </c>
      <c r="C15" s="3">
        <v>41109</v>
      </c>
      <c r="D15" s="1">
        <v>1746.2</v>
      </c>
      <c r="F15" t="str">
        <f t="shared" si="1"/>
        <v>111,</v>
      </c>
      <c r="G15" t="str">
        <f t="shared" si="2"/>
        <v>542390,</v>
      </c>
      <c r="H15" s="3" t="str">
        <f t="shared" si="3"/>
        <v>'2012-07-19',</v>
      </c>
      <c r="I15" t="str">
        <f t="shared" si="0"/>
        <v>'1746.2'</v>
      </c>
      <c r="J15" t="str">
        <f t="shared" si="4"/>
        <v>INSERT INTO fp.MHORDERS (CustomerID, OrderNumber, OrderDate, TotalAmount) VALUES (111,542390,'2012-07-19','1746.2');</v>
      </c>
    </row>
    <row r="16" spans="1:10" x14ac:dyDescent="0.3">
      <c r="A16">
        <v>112</v>
      </c>
      <c r="B16">
        <v>542391</v>
      </c>
      <c r="C16" s="3">
        <v>41109</v>
      </c>
      <c r="D16" s="1">
        <v>448</v>
      </c>
      <c r="F16" t="str">
        <f t="shared" si="1"/>
        <v>112,</v>
      </c>
      <c r="G16" t="str">
        <f t="shared" si="2"/>
        <v>542391,</v>
      </c>
      <c r="H16" s="3" t="str">
        <f t="shared" si="3"/>
        <v>'2012-07-19',</v>
      </c>
      <c r="I16" t="str">
        <f t="shared" si="0"/>
        <v>'448'</v>
      </c>
      <c r="J16" t="str">
        <f t="shared" si="4"/>
        <v>INSERT INTO fp.MHORDERS (CustomerID, OrderNumber, OrderDate, TotalAmount) VALUES (112,542391,'2012-07-19','448');</v>
      </c>
    </row>
    <row r="17" spans="1:10" x14ac:dyDescent="0.3">
      <c r="A17">
        <v>113</v>
      </c>
      <c r="B17">
        <v>542392</v>
      </c>
      <c r="C17" s="3">
        <v>41112</v>
      </c>
      <c r="D17" s="1">
        <v>624.79999999999995</v>
      </c>
      <c r="F17" t="str">
        <f t="shared" si="1"/>
        <v>113,</v>
      </c>
      <c r="G17" t="str">
        <f t="shared" si="2"/>
        <v>542392,</v>
      </c>
      <c r="H17" s="3" t="str">
        <f t="shared" si="3"/>
        <v>'2012-07-22',</v>
      </c>
      <c r="I17" t="str">
        <f t="shared" si="0"/>
        <v>'624.8'</v>
      </c>
      <c r="J17" t="str">
        <f t="shared" si="4"/>
        <v>INSERT INTO fp.MHORDERS (CustomerID, OrderNumber, OrderDate, TotalAmount) VALUES (113,542392,'2012-07-22','624.8');</v>
      </c>
    </row>
    <row r="18" spans="1:10" x14ac:dyDescent="0.3">
      <c r="A18">
        <v>103</v>
      </c>
      <c r="B18">
        <v>542393</v>
      </c>
      <c r="C18" s="3">
        <v>41113</v>
      </c>
      <c r="D18" s="1">
        <v>2464.8000000000002</v>
      </c>
      <c r="F18" t="str">
        <f t="shared" si="1"/>
        <v>103,</v>
      </c>
      <c r="G18" t="str">
        <f t="shared" si="2"/>
        <v>542393,</v>
      </c>
      <c r="H18" s="3" t="str">
        <f t="shared" si="3"/>
        <v>'2012-07-23',</v>
      </c>
      <c r="I18" t="str">
        <f t="shared" si="0"/>
        <v>'2464.8'</v>
      </c>
      <c r="J18" t="str">
        <f t="shared" si="4"/>
        <v>INSERT INTO fp.MHORDERS (CustomerID, OrderNumber, OrderDate, TotalAmount) VALUES (103,542393,'2012-07-23','2464.8');</v>
      </c>
    </row>
    <row r="19" spans="1:10" x14ac:dyDescent="0.3">
      <c r="A19">
        <v>114</v>
      </c>
      <c r="B19">
        <v>542394</v>
      </c>
      <c r="C19" s="3">
        <v>41114</v>
      </c>
      <c r="D19" s="1">
        <v>724.5</v>
      </c>
      <c r="F19" t="str">
        <f t="shared" si="1"/>
        <v>114,</v>
      </c>
      <c r="G19" t="str">
        <f t="shared" si="2"/>
        <v>542394,</v>
      </c>
      <c r="H19" s="3" t="str">
        <f t="shared" si="3"/>
        <v>'2012-07-24',</v>
      </c>
      <c r="I19" t="str">
        <f t="shared" si="0"/>
        <v>'724.5'</v>
      </c>
      <c r="J19" t="str">
        <f t="shared" si="4"/>
        <v>INSERT INTO fp.MHORDERS (CustomerID, OrderNumber, OrderDate, TotalAmount) VALUES (114,542394,'2012-07-24','724.5');</v>
      </c>
    </row>
    <row r="20" spans="1:10" x14ac:dyDescent="0.3">
      <c r="A20">
        <v>115</v>
      </c>
      <c r="B20">
        <v>542395</v>
      </c>
      <c r="C20" s="3">
        <v>41115</v>
      </c>
      <c r="D20" s="1">
        <v>1176</v>
      </c>
      <c r="F20" t="str">
        <f t="shared" si="1"/>
        <v>115,</v>
      </c>
      <c r="G20" t="str">
        <f t="shared" si="2"/>
        <v>542395,</v>
      </c>
      <c r="H20" s="3" t="str">
        <f t="shared" si="3"/>
        <v>'2012-07-25',</v>
      </c>
      <c r="I20" t="str">
        <f t="shared" si="0"/>
        <v>'1176'</v>
      </c>
      <c r="J20" t="str">
        <f t="shared" si="4"/>
        <v>INSERT INTO fp.MHORDERS (CustomerID, OrderNumber, OrderDate, TotalAmount) VALUES (115,542395,'2012-07-25','1176');</v>
      </c>
    </row>
    <row r="21" spans="1:10" x14ac:dyDescent="0.3">
      <c r="A21">
        <v>116</v>
      </c>
      <c r="B21">
        <v>542396</v>
      </c>
      <c r="C21" s="3">
        <v>41116</v>
      </c>
      <c r="D21" s="1">
        <v>364.8</v>
      </c>
      <c r="F21" t="str">
        <f t="shared" si="1"/>
        <v>116,</v>
      </c>
      <c r="G21" t="str">
        <f t="shared" si="2"/>
        <v>542396,</v>
      </c>
      <c r="H21" s="3" t="str">
        <f t="shared" si="3"/>
        <v>'2012-07-26',</v>
      </c>
      <c r="I21" t="str">
        <f t="shared" si="0"/>
        <v>'364.8'</v>
      </c>
      <c r="J21" t="str">
        <f t="shared" si="4"/>
        <v>INSERT INTO fp.MHORDERS (CustomerID, OrderNumber, OrderDate, TotalAmount) VALUES (116,542396,'2012-07-26','364.8');</v>
      </c>
    </row>
    <row r="22" spans="1:10" x14ac:dyDescent="0.3">
      <c r="A22">
        <v>117</v>
      </c>
      <c r="B22">
        <v>542397</v>
      </c>
      <c r="C22" s="3">
        <v>41119</v>
      </c>
      <c r="D22" s="1">
        <v>4031</v>
      </c>
      <c r="F22" t="str">
        <f t="shared" si="1"/>
        <v>117,</v>
      </c>
      <c r="G22" t="str">
        <f t="shared" si="2"/>
        <v>542397,</v>
      </c>
      <c r="H22" s="3" t="str">
        <f t="shared" si="3"/>
        <v>'2012-07-29',</v>
      </c>
      <c r="I22" t="str">
        <f t="shared" si="0"/>
        <v>'4031'</v>
      </c>
      <c r="J22" t="str">
        <f t="shared" si="4"/>
        <v>INSERT INTO fp.MHORDERS (CustomerID, OrderNumber, OrderDate, TotalAmount) VALUES (117,542397,'2012-07-29','4031');</v>
      </c>
    </row>
    <row r="23" spans="1:10" x14ac:dyDescent="0.3">
      <c r="A23">
        <v>118</v>
      </c>
      <c r="B23">
        <v>542398</v>
      </c>
      <c r="C23" s="3">
        <v>41120</v>
      </c>
      <c r="D23" s="1">
        <v>1101.2</v>
      </c>
      <c r="F23" t="str">
        <f t="shared" si="1"/>
        <v>118,</v>
      </c>
      <c r="G23" t="str">
        <f t="shared" si="2"/>
        <v>542398,</v>
      </c>
      <c r="H23" s="3" t="str">
        <f t="shared" si="3"/>
        <v>'2012-07-30',</v>
      </c>
      <c r="I23" t="str">
        <f t="shared" si="0"/>
        <v>'1101.2'</v>
      </c>
      <c r="J23" t="str">
        <f t="shared" si="4"/>
        <v>INSERT INTO fp.MHORDERS (CustomerID, OrderNumber, OrderDate, TotalAmount) VALUES (118,542398,'2012-07-30','1101.2');</v>
      </c>
    </row>
    <row r="24" spans="1:10" x14ac:dyDescent="0.3">
      <c r="A24">
        <v>119</v>
      </c>
      <c r="B24">
        <v>542399</v>
      </c>
      <c r="C24" s="3">
        <v>41121</v>
      </c>
      <c r="D24" s="1">
        <v>676</v>
      </c>
      <c r="F24" t="str">
        <f t="shared" si="1"/>
        <v>119,</v>
      </c>
      <c r="G24" t="str">
        <f t="shared" si="2"/>
        <v>542399,</v>
      </c>
      <c r="H24" s="3" t="str">
        <f t="shared" si="3"/>
        <v>'2012-07-31',</v>
      </c>
      <c r="I24" t="str">
        <f t="shared" si="0"/>
        <v>'676'</v>
      </c>
      <c r="J24" t="str">
        <f t="shared" si="4"/>
        <v>INSERT INTO fp.MHORDERS (CustomerID, OrderNumber, OrderDate, TotalAmount) VALUES (119,542399,'2012-07-31','676');</v>
      </c>
    </row>
    <row r="25" spans="1:10" x14ac:dyDescent="0.3">
      <c r="A25">
        <v>116</v>
      </c>
      <c r="B25">
        <v>542400</v>
      </c>
      <c r="C25" s="3">
        <v>41122</v>
      </c>
      <c r="D25" s="1">
        <v>1376</v>
      </c>
      <c r="F25" t="str">
        <f t="shared" si="1"/>
        <v>116,</v>
      </c>
      <c r="G25" t="str">
        <f t="shared" si="2"/>
        <v>542400,</v>
      </c>
      <c r="H25" s="3" t="str">
        <f t="shared" si="3"/>
        <v>'2012-08-01',</v>
      </c>
      <c r="I25" t="str">
        <f t="shared" si="0"/>
        <v>'1376'</v>
      </c>
      <c r="J25" t="str">
        <f t="shared" si="4"/>
        <v>INSERT INTO fp.MHORDERS (CustomerID, OrderNumber, OrderDate, TotalAmount) VALUES (116,542400,'2012-08-01','1376');</v>
      </c>
    </row>
    <row r="26" spans="1:10" x14ac:dyDescent="0.3">
      <c r="A26">
        <v>120</v>
      </c>
      <c r="B26">
        <v>542401</v>
      </c>
      <c r="C26" s="3">
        <v>41122</v>
      </c>
      <c r="D26" s="1">
        <v>48</v>
      </c>
      <c r="F26" t="str">
        <f t="shared" si="1"/>
        <v>120,</v>
      </c>
      <c r="G26" t="str">
        <f t="shared" si="2"/>
        <v>542401,</v>
      </c>
      <c r="H26" s="3" t="str">
        <f t="shared" si="3"/>
        <v>'2012-08-01',</v>
      </c>
      <c r="I26" t="str">
        <f t="shared" si="0"/>
        <v>'48'</v>
      </c>
      <c r="J26" t="str">
        <f t="shared" si="4"/>
        <v>INSERT INTO fp.MHORDERS (CustomerID, OrderNumber, OrderDate, TotalAmount) VALUES (120,542401,'2012-08-01','48');</v>
      </c>
    </row>
    <row r="27" spans="1:10" x14ac:dyDescent="0.3">
      <c r="A27">
        <v>113</v>
      </c>
      <c r="B27">
        <v>542402</v>
      </c>
      <c r="C27" s="3">
        <v>41123</v>
      </c>
      <c r="D27" s="1">
        <v>1456</v>
      </c>
      <c r="F27" t="str">
        <f t="shared" si="1"/>
        <v>113,</v>
      </c>
      <c r="G27" t="str">
        <f t="shared" si="2"/>
        <v>542402,</v>
      </c>
      <c r="H27" s="3" t="str">
        <f t="shared" si="3"/>
        <v>'2012-08-02',</v>
      </c>
      <c r="I27" t="str">
        <f t="shared" si="0"/>
        <v>'1456'</v>
      </c>
      <c r="J27" t="str">
        <f t="shared" si="4"/>
        <v>INSERT INTO fp.MHORDERS (CustomerID, OrderNumber, OrderDate, TotalAmount) VALUES (113,542402,'2012-08-02','1456');</v>
      </c>
    </row>
    <row r="28" spans="1:10" x14ac:dyDescent="0.3">
      <c r="A28">
        <v>121</v>
      </c>
      <c r="B28">
        <v>542403</v>
      </c>
      <c r="C28" s="3">
        <v>41126</v>
      </c>
      <c r="D28" s="1">
        <v>2142.4</v>
      </c>
      <c r="F28" t="str">
        <f t="shared" si="1"/>
        <v>121,</v>
      </c>
      <c r="G28" t="str">
        <f t="shared" si="2"/>
        <v>542403,</v>
      </c>
      <c r="H28" s="3" t="str">
        <f t="shared" si="3"/>
        <v>'2012-08-05',</v>
      </c>
      <c r="I28" t="str">
        <f t="shared" si="0"/>
        <v>'2142.4'</v>
      </c>
      <c r="J28" t="str">
        <f t="shared" si="4"/>
        <v>INSERT INTO fp.MHORDERS (CustomerID, OrderNumber, OrderDate, TotalAmount) VALUES (121,542403,'2012-08-05','2142.4');</v>
      </c>
    </row>
    <row r="29" spans="1:10" x14ac:dyDescent="0.3">
      <c r="A29">
        <v>100</v>
      </c>
      <c r="B29">
        <v>542404</v>
      </c>
      <c r="C29" s="3">
        <v>41127</v>
      </c>
      <c r="D29" s="1">
        <v>538.6</v>
      </c>
      <c r="F29" t="str">
        <f t="shared" si="1"/>
        <v>100,</v>
      </c>
      <c r="G29" t="str">
        <f t="shared" si="2"/>
        <v>542404,</v>
      </c>
      <c r="H29" s="3" t="str">
        <f t="shared" si="3"/>
        <v>'2012-08-06',</v>
      </c>
      <c r="I29" t="str">
        <f t="shared" si="0"/>
        <v>'538.6'</v>
      </c>
      <c r="J29" t="str">
        <f t="shared" si="4"/>
        <v>INSERT INTO fp.MHORDERS (CustomerID, OrderNumber, OrderDate, TotalAmount) VALUES (100,542404,'2012-08-06','538.6');</v>
      </c>
    </row>
    <row r="30" spans="1:10" x14ac:dyDescent="0.3">
      <c r="A30">
        <v>122</v>
      </c>
      <c r="B30">
        <v>542405</v>
      </c>
      <c r="C30" s="3">
        <v>41128</v>
      </c>
      <c r="D30" s="1">
        <v>307.2</v>
      </c>
      <c r="F30" t="str">
        <f t="shared" si="1"/>
        <v>122,</v>
      </c>
      <c r="G30" t="str">
        <f t="shared" si="2"/>
        <v>542405,</v>
      </c>
      <c r="H30" s="3" t="str">
        <f t="shared" si="3"/>
        <v>'2012-08-07',</v>
      </c>
      <c r="I30" t="str">
        <f t="shared" si="0"/>
        <v>'307.2'</v>
      </c>
      <c r="J30" t="str">
        <f t="shared" si="4"/>
        <v>INSERT INTO fp.MHORDERS (CustomerID, OrderNumber, OrderDate, TotalAmount) VALUES (122,542405,'2012-08-07','307.2');</v>
      </c>
    </row>
    <row r="31" spans="1:10" x14ac:dyDescent="0.3">
      <c r="A31">
        <v>123</v>
      </c>
      <c r="B31">
        <v>542406</v>
      </c>
      <c r="C31" s="3">
        <v>41129</v>
      </c>
      <c r="D31" s="1">
        <v>420</v>
      </c>
      <c r="F31" t="str">
        <f t="shared" si="1"/>
        <v>123,</v>
      </c>
      <c r="G31" t="str">
        <f t="shared" si="2"/>
        <v>542406,</v>
      </c>
      <c r="H31" s="3" t="str">
        <f t="shared" si="3"/>
        <v>'2012-08-08',</v>
      </c>
      <c r="I31" t="str">
        <f t="shared" si="0"/>
        <v>'420'</v>
      </c>
      <c r="J31" t="str">
        <f t="shared" si="4"/>
        <v>INSERT INTO fp.MHORDERS (CustomerID, OrderNumber, OrderDate, TotalAmount) VALUES (123,542406,'2012-08-08','420');</v>
      </c>
    </row>
    <row r="32" spans="1:10" x14ac:dyDescent="0.3">
      <c r="A32">
        <v>124</v>
      </c>
      <c r="B32">
        <v>542407</v>
      </c>
      <c r="C32" s="3">
        <v>41130</v>
      </c>
      <c r="D32" s="1">
        <v>1200.8</v>
      </c>
      <c r="F32" t="str">
        <f t="shared" si="1"/>
        <v>124,</v>
      </c>
      <c r="G32" t="str">
        <f t="shared" si="2"/>
        <v>542407,</v>
      </c>
      <c r="H32" s="3" t="str">
        <f t="shared" si="3"/>
        <v>'2012-08-09',</v>
      </c>
      <c r="I32" t="str">
        <f t="shared" si="0"/>
        <v>'1200.8'</v>
      </c>
      <c r="J32" t="str">
        <f t="shared" si="4"/>
        <v>INSERT INTO fp.MHORDERS (CustomerID, OrderNumber, OrderDate, TotalAmount) VALUES (124,542407,'2012-08-09','1200.8');</v>
      </c>
    </row>
    <row r="33" spans="1:10" x14ac:dyDescent="0.3">
      <c r="A33">
        <v>125</v>
      </c>
      <c r="B33">
        <v>542408</v>
      </c>
      <c r="C33" s="3">
        <v>41133</v>
      </c>
      <c r="D33" s="1">
        <v>1488.8</v>
      </c>
      <c r="F33" t="str">
        <f t="shared" si="1"/>
        <v>125,</v>
      </c>
      <c r="G33" t="str">
        <f t="shared" si="2"/>
        <v>542408,</v>
      </c>
      <c r="H33" s="3" t="str">
        <f t="shared" si="3"/>
        <v>'2012-08-12',</v>
      </c>
      <c r="I33" t="str">
        <f t="shared" si="0"/>
        <v>'1488.8'</v>
      </c>
      <c r="J33" t="str">
        <f t="shared" si="4"/>
        <v>INSERT INTO fp.MHORDERS (CustomerID, OrderNumber, OrderDate, TotalAmount) VALUES (125,542408,'2012-08-12','1488.8');</v>
      </c>
    </row>
    <row r="34" spans="1:10" x14ac:dyDescent="0.3">
      <c r="A34">
        <v>126</v>
      </c>
      <c r="B34">
        <v>542409</v>
      </c>
      <c r="C34" s="3">
        <v>41134</v>
      </c>
      <c r="D34" s="1">
        <v>468</v>
      </c>
      <c r="F34" t="str">
        <f t="shared" si="1"/>
        <v>126,</v>
      </c>
      <c r="G34" t="str">
        <f t="shared" si="2"/>
        <v>542409,</v>
      </c>
      <c r="H34" s="3" t="str">
        <f t="shared" si="3"/>
        <v>'2012-08-13',</v>
      </c>
      <c r="I34" t="str">
        <f t="shared" si="0"/>
        <v>'468'</v>
      </c>
      <c r="J34" t="str">
        <f t="shared" si="4"/>
        <v>INSERT INTO fp.MHORDERS (CustomerID, OrderNumber, OrderDate, TotalAmount) VALUES (126,542409,'2012-08-13','468');</v>
      </c>
    </row>
    <row r="35" spans="1:10" x14ac:dyDescent="0.3">
      <c r="A35">
        <v>125</v>
      </c>
      <c r="B35">
        <v>542410</v>
      </c>
      <c r="C35" s="3">
        <v>41135</v>
      </c>
      <c r="D35" s="1">
        <v>613.20000000000005</v>
      </c>
      <c r="F35" t="str">
        <f t="shared" si="1"/>
        <v>125,</v>
      </c>
      <c r="G35" t="str">
        <f t="shared" si="2"/>
        <v>542410,</v>
      </c>
      <c r="H35" s="3" t="str">
        <f t="shared" si="3"/>
        <v>'2012-08-14',</v>
      </c>
      <c r="I35" t="str">
        <f t="shared" ref="I35:I66" si="5">_xlfn.CONCAT("'",TRIM(D35),"'")</f>
        <v>'613.2'</v>
      </c>
      <c r="J35" t="str">
        <f t="shared" si="4"/>
        <v>INSERT INTO fp.MHORDERS (CustomerID, OrderNumber, OrderDate, TotalAmount) VALUES (125,542410,'2012-08-14','613.2');</v>
      </c>
    </row>
    <row r="36" spans="1:10" x14ac:dyDescent="0.3">
      <c r="A36">
        <v>127</v>
      </c>
      <c r="B36">
        <v>542411</v>
      </c>
      <c r="C36" s="3">
        <v>41135</v>
      </c>
      <c r="D36" s="1">
        <v>86.5</v>
      </c>
      <c r="F36" t="str">
        <f t="shared" si="1"/>
        <v>127,</v>
      </c>
      <c r="G36" t="str">
        <f t="shared" si="2"/>
        <v>542411,</v>
      </c>
      <c r="H36" s="3" t="str">
        <f t="shared" si="3"/>
        <v>'2012-08-14',</v>
      </c>
      <c r="I36" t="str">
        <f t="shared" si="5"/>
        <v>'86.5'</v>
      </c>
      <c r="J36" t="str">
        <f t="shared" si="4"/>
        <v>INSERT INTO fp.MHORDERS (CustomerID, OrderNumber, OrderDate, TotalAmount) VALUES (127,542411,'2012-08-14','86.5');</v>
      </c>
    </row>
    <row r="37" spans="1:10" x14ac:dyDescent="0.3">
      <c r="A37">
        <v>127</v>
      </c>
      <c r="B37">
        <v>542412</v>
      </c>
      <c r="C37" s="3">
        <v>41136</v>
      </c>
      <c r="D37" s="1">
        <v>155.4</v>
      </c>
      <c r="F37" t="str">
        <f t="shared" si="1"/>
        <v>127,</v>
      </c>
      <c r="G37" t="str">
        <f t="shared" si="2"/>
        <v>542412,</v>
      </c>
      <c r="H37" s="3" t="str">
        <f t="shared" si="3"/>
        <v>'2012-08-15',</v>
      </c>
      <c r="I37" t="str">
        <f t="shared" si="5"/>
        <v>'155.4'</v>
      </c>
      <c r="J37" t="str">
        <f t="shared" si="4"/>
        <v>INSERT INTO fp.MHORDERS (CustomerID, OrderNumber, OrderDate, TotalAmount) VALUES (127,542412,'2012-08-15','155.4');</v>
      </c>
    </row>
    <row r="38" spans="1:10" x14ac:dyDescent="0.3">
      <c r="A38">
        <v>128</v>
      </c>
      <c r="B38">
        <v>542413</v>
      </c>
      <c r="C38" s="3">
        <v>41137</v>
      </c>
      <c r="D38" s="1">
        <v>1414.8</v>
      </c>
      <c r="F38" t="str">
        <f t="shared" si="1"/>
        <v>128,</v>
      </c>
      <c r="G38" t="str">
        <f t="shared" si="2"/>
        <v>542413,</v>
      </c>
      <c r="H38" s="3" t="str">
        <f t="shared" si="3"/>
        <v>'2012-08-16',</v>
      </c>
      <c r="I38" t="str">
        <f t="shared" si="5"/>
        <v>'1414.8'</v>
      </c>
      <c r="J38" t="str">
        <f t="shared" si="4"/>
        <v>INSERT INTO fp.MHORDERS (CustomerID, OrderNumber, OrderDate, TotalAmount) VALUES (128,542413,'2012-08-16','1414.8');</v>
      </c>
    </row>
    <row r="39" spans="1:10" x14ac:dyDescent="0.3">
      <c r="A39">
        <v>126</v>
      </c>
      <c r="B39">
        <v>542414</v>
      </c>
      <c r="C39" s="3">
        <v>41140</v>
      </c>
      <c r="D39" s="1">
        <v>1452</v>
      </c>
      <c r="F39" t="str">
        <f t="shared" si="1"/>
        <v>126,</v>
      </c>
      <c r="G39" t="str">
        <f t="shared" si="2"/>
        <v>542414,</v>
      </c>
      <c r="H39" s="3" t="str">
        <f t="shared" si="3"/>
        <v>'2012-08-19',</v>
      </c>
      <c r="I39" t="str">
        <f t="shared" si="5"/>
        <v>'1452'</v>
      </c>
      <c r="J39" t="str">
        <f t="shared" si="4"/>
        <v>INSERT INTO fp.MHORDERS (CustomerID, OrderNumber, OrderDate, TotalAmount) VALUES (126,542414,'2012-08-19','1452');</v>
      </c>
    </row>
    <row r="40" spans="1:10" x14ac:dyDescent="0.3">
      <c r="A40">
        <v>121</v>
      </c>
      <c r="B40">
        <v>542415</v>
      </c>
      <c r="C40" s="3">
        <v>41141</v>
      </c>
      <c r="D40" s="1">
        <v>2179.1999999999998</v>
      </c>
      <c r="F40" t="str">
        <f t="shared" si="1"/>
        <v>121,</v>
      </c>
      <c r="G40" t="str">
        <f t="shared" si="2"/>
        <v>542415,</v>
      </c>
      <c r="H40" s="3" t="str">
        <f t="shared" si="3"/>
        <v>'2012-08-20',</v>
      </c>
      <c r="I40" t="str">
        <f t="shared" si="5"/>
        <v>'2179.2'</v>
      </c>
      <c r="J40" t="str">
        <f t="shared" si="4"/>
        <v>INSERT INTO fp.MHORDERS (CustomerID, OrderNumber, OrderDate, TotalAmount) VALUES (121,542415,'2012-08-20','2179.2');</v>
      </c>
    </row>
    <row r="41" spans="1:10" x14ac:dyDescent="0.3">
      <c r="A41">
        <v>121</v>
      </c>
      <c r="B41">
        <v>542416</v>
      </c>
      <c r="C41" s="3">
        <v>41142</v>
      </c>
      <c r="D41" s="1">
        <v>3016</v>
      </c>
      <c r="F41" t="str">
        <f t="shared" si="1"/>
        <v>121,</v>
      </c>
      <c r="G41" t="str">
        <f t="shared" si="2"/>
        <v>542416,</v>
      </c>
      <c r="H41" s="3" t="str">
        <f t="shared" si="3"/>
        <v>'2012-08-21',</v>
      </c>
      <c r="I41" t="str">
        <f t="shared" si="5"/>
        <v>'3016'</v>
      </c>
      <c r="J41" t="str">
        <f t="shared" si="4"/>
        <v>INSERT INTO fp.MHORDERS (CustomerID, OrderNumber, OrderDate, TotalAmount) VALUES (121,542416,'2012-08-21','3016');</v>
      </c>
    </row>
    <row r="42" spans="1:10" x14ac:dyDescent="0.3">
      <c r="A42">
        <v>129</v>
      </c>
      <c r="B42">
        <v>542417</v>
      </c>
      <c r="C42" s="3">
        <v>41143</v>
      </c>
      <c r="D42" s="1">
        <v>924</v>
      </c>
      <c r="F42" t="str">
        <f t="shared" si="1"/>
        <v>129,</v>
      </c>
      <c r="G42" t="str">
        <f t="shared" si="2"/>
        <v>542417,</v>
      </c>
      <c r="H42" s="3" t="str">
        <f t="shared" si="3"/>
        <v>'2012-08-22',</v>
      </c>
      <c r="I42" t="str">
        <f t="shared" si="5"/>
        <v>'924'</v>
      </c>
      <c r="J42" t="str">
        <f t="shared" si="4"/>
        <v>INSERT INTO fp.MHORDERS (CustomerID, OrderNumber, OrderDate, TotalAmount) VALUES (129,542417,'2012-08-22','924');</v>
      </c>
    </row>
    <row r="43" spans="1:10" x14ac:dyDescent="0.3">
      <c r="A43">
        <v>130</v>
      </c>
      <c r="B43">
        <v>542418</v>
      </c>
      <c r="C43" s="3">
        <v>41144</v>
      </c>
      <c r="D43" s="1">
        <v>89</v>
      </c>
      <c r="F43" t="str">
        <f t="shared" si="1"/>
        <v>130,</v>
      </c>
      <c r="G43" t="str">
        <f t="shared" si="2"/>
        <v>542418,</v>
      </c>
      <c r="H43" s="3" t="str">
        <f t="shared" si="3"/>
        <v>'2012-08-23',</v>
      </c>
      <c r="I43" t="str">
        <f t="shared" si="5"/>
        <v>'89'</v>
      </c>
      <c r="J43" t="str">
        <f t="shared" si="4"/>
        <v>INSERT INTO fp.MHORDERS (CustomerID, OrderNumber, OrderDate, TotalAmount) VALUES (130,542418,'2012-08-23','89');</v>
      </c>
    </row>
    <row r="44" spans="1:10" x14ac:dyDescent="0.3">
      <c r="A44">
        <v>131</v>
      </c>
      <c r="B44">
        <v>542419</v>
      </c>
      <c r="C44" s="3">
        <v>41147</v>
      </c>
      <c r="D44" s="1">
        <v>479.4</v>
      </c>
      <c r="F44" t="str">
        <f t="shared" si="1"/>
        <v>131,</v>
      </c>
      <c r="G44" t="str">
        <f t="shared" si="2"/>
        <v>542419,</v>
      </c>
      <c r="H44" s="3" t="str">
        <f t="shared" si="3"/>
        <v>'2012-08-26',</v>
      </c>
      <c r="I44" t="str">
        <f t="shared" si="5"/>
        <v>'479.4'</v>
      </c>
      <c r="J44" t="str">
        <f t="shared" si="4"/>
        <v>INSERT INTO fp.MHORDERS (CustomerID, OrderNumber, OrderDate, TotalAmount) VALUES (131,542419,'2012-08-26','479.4');</v>
      </c>
    </row>
    <row r="45" spans="1:10" x14ac:dyDescent="0.3">
      <c r="A45">
        <v>132</v>
      </c>
      <c r="B45">
        <v>542420</v>
      </c>
      <c r="C45" s="3">
        <v>41148</v>
      </c>
      <c r="D45" s="1">
        <v>2169</v>
      </c>
      <c r="F45" t="str">
        <f t="shared" si="1"/>
        <v>132,</v>
      </c>
      <c r="G45" t="str">
        <f t="shared" si="2"/>
        <v>542420,</v>
      </c>
      <c r="H45" s="3" t="str">
        <f t="shared" si="3"/>
        <v>'2012-08-27',</v>
      </c>
      <c r="I45" t="str">
        <f t="shared" si="5"/>
        <v>'2169'</v>
      </c>
      <c r="J45" t="str">
        <f t="shared" si="4"/>
        <v>INSERT INTO fp.MHORDERS (CustomerID, OrderNumber, OrderDate, TotalAmount) VALUES (132,542420,'2012-08-27','2169');</v>
      </c>
    </row>
    <row r="46" spans="1:10" x14ac:dyDescent="0.3">
      <c r="A46">
        <v>112</v>
      </c>
      <c r="B46">
        <v>542421</v>
      </c>
      <c r="C46" s="3">
        <v>41148</v>
      </c>
      <c r="D46" s="1">
        <v>552.79999999999995</v>
      </c>
      <c r="F46" t="str">
        <f t="shared" si="1"/>
        <v>112,</v>
      </c>
      <c r="G46" t="str">
        <f t="shared" si="2"/>
        <v>542421,</v>
      </c>
      <c r="H46" s="3" t="str">
        <f t="shared" si="3"/>
        <v>'2012-08-27',</v>
      </c>
      <c r="I46" t="str">
        <f t="shared" si="5"/>
        <v>'552.8'</v>
      </c>
      <c r="J46" t="str">
        <f t="shared" si="4"/>
        <v>INSERT INTO fp.MHORDERS (CustomerID, OrderNumber, OrderDate, TotalAmount) VALUES (112,542421,'2012-08-27','552.8');</v>
      </c>
    </row>
    <row r="47" spans="1:10" x14ac:dyDescent="0.3">
      <c r="A47">
        <v>133</v>
      </c>
      <c r="B47">
        <v>542422</v>
      </c>
      <c r="C47" s="3">
        <v>41149</v>
      </c>
      <c r="D47" s="1">
        <v>1296</v>
      </c>
      <c r="F47" t="str">
        <f t="shared" si="1"/>
        <v>133,</v>
      </c>
      <c r="G47" t="str">
        <f t="shared" si="2"/>
        <v>542422,</v>
      </c>
      <c r="H47" s="3" t="str">
        <f t="shared" si="3"/>
        <v>'2012-08-28',</v>
      </c>
      <c r="I47" t="str">
        <f t="shared" si="5"/>
        <v>'1296'</v>
      </c>
      <c r="J47" t="str">
        <f t="shared" si="4"/>
        <v>INSERT INTO fp.MHORDERS (CustomerID, OrderNumber, OrderDate, TotalAmount) VALUES (133,542422,'2012-08-28','1296');</v>
      </c>
    </row>
    <row r="48" spans="1:10" x14ac:dyDescent="0.3">
      <c r="A48">
        <v>123</v>
      </c>
      <c r="B48">
        <v>542423</v>
      </c>
      <c r="C48" s="3">
        <v>41150</v>
      </c>
      <c r="D48" s="1">
        <v>848.7</v>
      </c>
      <c r="F48" t="str">
        <f t="shared" si="1"/>
        <v>123,</v>
      </c>
      <c r="G48" t="str">
        <f t="shared" si="2"/>
        <v>542423,</v>
      </c>
      <c r="H48" s="3" t="str">
        <f t="shared" si="3"/>
        <v>'2012-08-29',</v>
      </c>
      <c r="I48" t="str">
        <f t="shared" si="5"/>
        <v>'848.7'</v>
      </c>
      <c r="J48" t="str">
        <f t="shared" si="4"/>
        <v>INSERT INTO fp.MHORDERS (CustomerID, OrderNumber, OrderDate, TotalAmount) VALUES (123,542423,'2012-08-29','848.7');</v>
      </c>
    </row>
    <row r="49" spans="1:10" x14ac:dyDescent="0.3">
      <c r="A49">
        <v>113</v>
      </c>
      <c r="B49">
        <v>542424</v>
      </c>
      <c r="C49" s="3">
        <v>41151</v>
      </c>
      <c r="D49" s="1">
        <v>1887.6</v>
      </c>
      <c r="F49" t="str">
        <f t="shared" si="1"/>
        <v>113,</v>
      </c>
      <c r="G49" t="str">
        <f t="shared" si="2"/>
        <v>542424,</v>
      </c>
      <c r="H49" s="3" t="str">
        <f t="shared" si="3"/>
        <v>'2012-08-30',</v>
      </c>
      <c r="I49" t="str">
        <f t="shared" si="5"/>
        <v>'1887.6'</v>
      </c>
      <c r="J49" t="str">
        <f t="shared" si="4"/>
        <v>INSERT INTO fp.MHORDERS (CustomerID, OrderNumber, OrderDate, TotalAmount) VALUES (113,542424,'2012-08-30','1887.6');</v>
      </c>
    </row>
    <row r="50" spans="1:10" x14ac:dyDescent="0.3">
      <c r="A50">
        <v>100</v>
      </c>
      <c r="B50">
        <v>542425</v>
      </c>
      <c r="C50" s="3">
        <v>41154</v>
      </c>
      <c r="D50" s="1">
        <v>121.6</v>
      </c>
      <c r="F50" t="str">
        <f t="shared" si="1"/>
        <v>100,</v>
      </c>
      <c r="G50" t="str">
        <f t="shared" si="2"/>
        <v>542425,</v>
      </c>
      <c r="H50" s="3" t="str">
        <f t="shared" si="3"/>
        <v>'2012-09-02',</v>
      </c>
      <c r="I50" t="str">
        <f t="shared" si="5"/>
        <v>'121.6'</v>
      </c>
      <c r="J50" t="str">
        <f t="shared" si="4"/>
        <v>INSERT INTO fp.MHORDERS (CustomerID, OrderNumber, OrderDate, TotalAmount) VALUES (100,542425,'2012-09-02','121.6');</v>
      </c>
    </row>
    <row r="51" spans="1:10" x14ac:dyDescent="0.3">
      <c r="A51">
        <v>128</v>
      </c>
      <c r="B51">
        <v>542426</v>
      </c>
      <c r="C51" s="3">
        <v>41155</v>
      </c>
      <c r="D51" s="1">
        <v>1050.5999999999999</v>
      </c>
      <c r="F51" t="str">
        <f t="shared" si="1"/>
        <v>128,</v>
      </c>
      <c r="G51" t="str">
        <f t="shared" si="2"/>
        <v>542426,</v>
      </c>
      <c r="H51" s="3" t="str">
        <f t="shared" si="3"/>
        <v>'2012-09-03',</v>
      </c>
      <c r="I51" t="str">
        <f t="shared" si="5"/>
        <v>'1050.6'</v>
      </c>
      <c r="J51" t="str">
        <f t="shared" si="4"/>
        <v>INSERT INTO fp.MHORDERS (CustomerID, OrderNumber, OrderDate, TotalAmount) VALUES (128,542426,'2012-09-03','1050.6');</v>
      </c>
    </row>
    <row r="52" spans="1:10" x14ac:dyDescent="0.3">
      <c r="A52">
        <v>115</v>
      </c>
      <c r="B52">
        <v>542427</v>
      </c>
      <c r="C52" s="3">
        <v>41156</v>
      </c>
      <c r="D52" s="1">
        <v>1420</v>
      </c>
      <c r="F52" t="str">
        <f t="shared" si="1"/>
        <v>115,</v>
      </c>
      <c r="G52" t="str">
        <f t="shared" si="2"/>
        <v>542427,</v>
      </c>
      <c r="H52" s="3" t="str">
        <f t="shared" si="3"/>
        <v>'2012-09-04',</v>
      </c>
      <c r="I52" t="str">
        <f t="shared" si="5"/>
        <v>'1420'</v>
      </c>
      <c r="J52" t="str">
        <f t="shared" si="4"/>
        <v>INSERT INTO fp.MHORDERS (CustomerID, OrderNumber, OrderDate, TotalAmount) VALUES (115,542427,'2012-09-04','1420');</v>
      </c>
    </row>
    <row r="53" spans="1:10" x14ac:dyDescent="0.3">
      <c r="A53">
        <v>134</v>
      </c>
      <c r="B53">
        <v>542428</v>
      </c>
      <c r="C53" s="3">
        <v>41157</v>
      </c>
      <c r="D53" s="1">
        <v>3127</v>
      </c>
      <c r="F53" t="str">
        <f t="shared" si="1"/>
        <v>134,</v>
      </c>
      <c r="G53" t="str">
        <f t="shared" si="2"/>
        <v>542428,</v>
      </c>
      <c r="H53" s="3" t="str">
        <f t="shared" si="3"/>
        <v>'2012-09-05',</v>
      </c>
      <c r="I53" t="str">
        <f t="shared" si="5"/>
        <v>'3127'</v>
      </c>
      <c r="J53" t="str">
        <f t="shared" si="4"/>
        <v>INSERT INTO fp.MHORDERS (CustomerID, OrderNumber, OrderDate, TotalAmount) VALUES (134,542428,'2012-09-05','3127');</v>
      </c>
    </row>
    <row r="54" spans="1:10" x14ac:dyDescent="0.3">
      <c r="A54">
        <v>129</v>
      </c>
      <c r="B54">
        <v>542429</v>
      </c>
      <c r="C54" s="3">
        <v>41158</v>
      </c>
      <c r="D54" s="1">
        <v>349.5</v>
      </c>
      <c r="F54" t="str">
        <f t="shared" si="1"/>
        <v>129,</v>
      </c>
      <c r="G54" t="str">
        <f t="shared" si="2"/>
        <v>542429,</v>
      </c>
      <c r="H54" s="3" t="str">
        <f t="shared" si="3"/>
        <v>'2012-09-06',</v>
      </c>
      <c r="I54" t="str">
        <f t="shared" si="5"/>
        <v>'349.5'</v>
      </c>
      <c r="J54" t="str">
        <f t="shared" si="4"/>
        <v>INSERT INTO fp.MHORDERS (CustomerID, OrderNumber, OrderDate, TotalAmount) VALUES (129,542429,'2012-09-06','349.5');</v>
      </c>
    </row>
    <row r="55" spans="1:10" x14ac:dyDescent="0.3">
      <c r="A55">
        <v>122</v>
      </c>
      <c r="B55">
        <v>542430</v>
      </c>
      <c r="C55" s="3">
        <v>41161</v>
      </c>
      <c r="D55" s="1">
        <v>608</v>
      </c>
      <c r="F55" t="str">
        <f t="shared" si="1"/>
        <v>122,</v>
      </c>
      <c r="G55" t="str">
        <f t="shared" si="2"/>
        <v>542430,</v>
      </c>
      <c r="H55" s="3" t="str">
        <f t="shared" si="3"/>
        <v>'2012-09-09',</v>
      </c>
      <c r="I55" t="str">
        <f t="shared" si="5"/>
        <v>'608'</v>
      </c>
      <c r="J55" t="str">
        <f t="shared" si="4"/>
        <v>INSERT INTO fp.MHORDERS (CustomerID, OrderNumber, OrderDate, TotalAmount) VALUES (122,542430,'2012-09-09','608');</v>
      </c>
    </row>
    <row r="56" spans="1:10" x14ac:dyDescent="0.3">
      <c r="A56">
        <v>135</v>
      </c>
      <c r="B56">
        <v>542431</v>
      </c>
      <c r="C56" s="3">
        <v>41161</v>
      </c>
      <c r="D56" s="1">
        <v>755</v>
      </c>
      <c r="F56" t="str">
        <f t="shared" si="1"/>
        <v>135,</v>
      </c>
      <c r="G56" t="str">
        <f t="shared" si="2"/>
        <v>542431,</v>
      </c>
      <c r="H56" s="3" t="str">
        <f t="shared" si="3"/>
        <v>'2012-09-09',</v>
      </c>
      <c r="I56" t="str">
        <f t="shared" si="5"/>
        <v>'755'</v>
      </c>
      <c r="J56" t="str">
        <f t="shared" si="4"/>
        <v>INSERT INTO fp.MHORDERS (CustomerID, OrderNumber, OrderDate, TotalAmount) VALUES (135,542431,'2012-09-09','755');</v>
      </c>
    </row>
    <row r="57" spans="1:10" x14ac:dyDescent="0.3">
      <c r="A57">
        <v>104</v>
      </c>
      <c r="B57">
        <v>542432</v>
      </c>
      <c r="C57" s="3">
        <v>41162</v>
      </c>
      <c r="D57" s="1">
        <v>2708.8</v>
      </c>
      <c r="F57" t="str">
        <f t="shared" si="1"/>
        <v>104,</v>
      </c>
      <c r="G57" t="str">
        <f t="shared" si="2"/>
        <v>542432,</v>
      </c>
      <c r="H57" s="3" t="str">
        <f t="shared" si="3"/>
        <v>'2012-09-10',</v>
      </c>
      <c r="I57" t="str">
        <f t="shared" si="5"/>
        <v>'2708.8'</v>
      </c>
      <c r="J57" t="str">
        <f t="shared" si="4"/>
        <v>INSERT INTO fp.MHORDERS (CustomerID, OrderNumber, OrderDate, TotalAmount) VALUES (104,542432,'2012-09-10','2708.8');</v>
      </c>
    </row>
    <row r="58" spans="1:10" x14ac:dyDescent="0.3">
      <c r="A58">
        <v>136</v>
      </c>
      <c r="B58">
        <v>542433</v>
      </c>
      <c r="C58" s="3">
        <v>41163</v>
      </c>
      <c r="D58" s="1">
        <v>1242</v>
      </c>
      <c r="F58" t="str">
        <f t="shared" si="1"/>
        <v>136,</v>
      </c>
      <c r="G58" t="str">
        <f t="shared" si="2"/>
        <v>542433,</v>
      </c>
      <c r="H58" s="3" t="str">
        <f t="shared" si="3"/>
        <v>'2012-09-11',</v>
      </c>
      <c r="I58" t="str">
        <f t="shared" si="5"/>
        <v>'1242'</v>
      </c>
      <c r="J58" t="str">
        <f t="shared" si="4"/>
        <v>INSERT INTO fp.MHORDERS (CustomerID, OrderNumber, OrderDate, TotalAmount) VALUES (136,542433,'2012-09-11','1242');</v>
      </c>
    </row>
    <row r="59" spans="1:10" x14ac:dyDescent="0.3">
      <c r="A59">
        <v>123</v>
      </c>
      <c r="B59">
        <v>542434</v>
      </c>
      <c r="C59" s="3">
        <v>41164</v>
      </c>
      <c r="D59" s="1">
        <v>954.4</v>
      </c>
      <c r="F59" t="str">
        <f t="shared" si="1"/>
        <v>123,</v>
      </c>
      <c r="G59" t="str">
        <f t="shared" si="2"/>
        <v>542434,</v>
      </c>
      <c r="H59" s="3" t="str">
        <f t="shared" si="3"/>
        <v>'2012-09-12',</v>
      </c>
      <c r="I59" t="str">
        <f t="shared" si="5"/>
        <v>'954.4'</v>
      </c>
      <c r="J59" t="str">
        <f t="shared" si="4"/>
        <v>INSERT INTO fp.MHORDERS (CustomerID, OrderNumber, OrderDate, TotalAmount) VALUES (123,542434,'2012-09-12','954.4');</v>
      </c>
    </row>
    <row r="60" spans="1:10" x14ac:dyDescent="0.3">
      <c r="A60">
        <v>137</v>
      </c>
      <c r="B60">
        <v>542435</v>
      </c>
      <c r="C60" s="3">
        <v>41165</v>
      </c>
      <c r="D60" s="1">
        <v>4157</v>
      </c>
      <c r="F60" t="str">
        <f t="shared" si="1"/>
        <v>137,</v>
      </c>
      <c r="G60" t="str">
        <f t="shared" si="2"/>
        <v>542435,</v>
      </c>
      <c r="H60" s="3" t="str">
        <f t="shared" si="3"/>
        <v>'2012-09-13',</v>
      </c>
      <c r="I60" t="str">
        <f t="shared" si="5"/>
        <v>'4157'</v>
      </c>
      <c r="J60" t="str">
        <f t="shared" si="4"/>
        <v>INSERT INTO fp.MHORDERS (CustomerID, OrderNumber, OrderDate, TotalAmount) VALUES (137,542435,'2012-09-13','4157');</v>
      </c>
    </row>
    <row r="61" spans="1:10" x14ac:dyDescent="0.3">
      <c r="A61">
        <v>127</v>
      </c>
      <c r="B61">
        <v>542436</v>
      </c>
      <c r="C61" s="3">
        <v>41168</v>
      </c>
      <c r="D61" s="1">
        <v>498.5</v>
      </c>
      <c r="F61" t="str">
        <f t="shared" si="1"/>
        <v>127,</v>
      </c>
      <c r="G61" t="str">
        <f t="shared" si="2"/>
        <v>542436,</v>
      </c>
      <c r="H61" s="3" t="str">
        <f t="shared" si="3"/>
        <v>'2012-09-16',</v>
      </c>
      <c r="I61" t="str">
        <f t="shared" si="5"/>
        <v>'498.5'</v>
      </c>
      <c r="J61" t="str">
        <f t="shared" si="4"/>
        <v>INSERT INTO fp.MHORDERS (CustomerID, OrderNumber, OrderDate, TotalAmount) VALUES (127,542436,'2012-09-16','498.5');</v>
      </c>
    </row>
    <row r="62" spans="1:10" x14ac:dyDescent="0.3">
      <c r="A62">
        <v>138</v>
      </c>
      <c r="B62">
        <v>542437</v>
      </c>
      <c r="C62" s="3">
        <v>41169</v>
      </c>
      <c r="D62" s="1">
        <v>424</v>
      </c>
      <c r="F62" t="str">
        <f t="shared" si="1"/>
        <v>138,</v>
      </c>
      <c r="G62" t="str">
        <f t="shared" si="2"/>
        <v>542437,</v>
      </c>
      <c r="H62" s="3" t="str">
        <f t="shared" si="3"/>
        <v>'2012-09-17',</v>
      </c>
      <c r="I62" t="str">
        <f t="shared" si="5"/>
        <v>'424'</v>
      </c>
      <c r="J62" t="str">
        <f t="shared" si="4"/>
        <v>INSERT INTO fp.MHORDERS (CustomerID, OrderNumber, OrderDate, TotalAmount) VALUES (138,542437,'2012-09-17','424');</v>
      </c>
    </row>
    <row r="63" spans="1:10" x14ac:dyDescent="0.3">
      <c r="A63">
        <v>139</v>
      </c>
      <c r="B63">
        <v>542438</v>
      </c>
      <c r="C63" s="3">
        <v>41170</v>
      </c>
      <c r="D63" s="1">
        <v>88.8</v>
      </c>
      <c r="F63" t="str">
        <f t="shared" si="1"/>
        <v>139,</v>
      </c>
      <c r="G63" t="str">
        <f t="shared" si="2"/>
        <v>542438,</v>
      </c>
      <c r="H63" s="3" t="str">
        <f t="shared" si="3"/>
        <v>'2012-09-18',</v>
      </c>
      <c r="I63" t="str">
        <f t="shared" si="5"/>
        <v>'88.8'</v>
      </c>
      <c r="J63" t="str">
        <f t="shared" si="4"/>
        <v>INSERT INTO fp.MHORDERS (CustomerID, OrderNumber, OrderDate, TotalAmount) VALUES (139,542438,'2012-09-18','88.8');</v>
      </c>
    </row>
    <row r="64" spans="1:10" x14ac:dyDescent="0.3">
      <c r="A64">
        <v>134</v>
      </c>
      <c r="B64">
        <v>542439</v>
      </c>
      <c r="C64" s="3">
        <v>41171</v>
      </c>
      <c r="D64" s="1">
        <v>1762</v>
      </c>
      <c r="F64" t="str">
        <f t="shared" si="1"/>
        <v>134,</v>
      </c>
      <c r="G64" t="str">
        <f t="shared" si="2"/>
        <v>542439,</v>
      </c>
      <c r="H64" s="3" t="str">
        <f t="shared" si="3"/>
        <v>'2012-09-19',</v>
      </c>
      <c r="I64" t="str">
        <f t="shared" si="5"/>
        <v>'1762'</v>
      </c>
      <c r="J64" t="str">
        <f t="shared" si="4"/>
        <v>INSERT INTO fp.MHORDERS (CustomerID, OrderNumber, OrderDate, TotalAmount) VALUES (134,542439,'2012-09-19','1762');</v>
      </c>
    </row>
    <row r="65" spans="1:10" x14ac:dyDescent="0.3">
      <c r="A65">
        <v>140</v>
      </c>
      <c r="B65">
        <v>542440</v>
      </c>
      <c r="C65" s="3">
        <v>41172</v>
      </c>
      <c r="D65" s="1">
        <v>336</v>
      </c>
      <c r="F65" t="str">
        <f t="shared" si="1"/>
        <v>140,</v>
      </c>
      <c r="G65" t="str">
        <f t="shared" si="2"/>
        <v>542440,</v>
      </c>
      <c r="H65" s="3" t="str">
        <f t="shared" si="3"/>
        <v>'2012-09-20',</v>
      </c>
      <c r="I65" t="str">
        <f t="shared" si="5"/>
        <v>'336'</v>
      </c>
      <c r="J65" t="str">
        <f t="shared" si="4"/>
        <v>INSERT INTO fp.MHORDERS (CustomerID, OrderNumber, OrderDate, TotalAmount) VALUES (140,542440,'2012-09-20','336');</v>
      </c>
    </row>
    <row r="66" spans="1:10" x14ac:dyDescent="0.3">
      <c r="A66">
        <v>141</v>
      </c>
      <c r="B66">
        <v>542441</v>
      </c>
      <c r="C66" s="3">
        <v>41172</v>
      </c>
      <c r="D66" s="1">
        <v>268.8</v>
      </c>
      <c r="F66" t="str">
        <f t="shared" si="1"/>
        <v>141,</v>
      </c>
      <c r="G66" t="str">
        <f t="shared" si="2"/>
        <v>542441,</v>
      </c>
      <c r="H66" s="3" t="str">
        <f t="shared" si="3"/>
        <v>'2012-09-20',</v>
      </c>
      <c r="I66" t="str">
        <f t="shared" si="5"/>
        <v>'268.8'</v>
      </c>
      <c r="J66" t="str">
        <f t="shared" si="4"/>
        <v>INSERT INTO fp.MHORDERS (CustomerID, OrderNumber, OrderDate, TotalAmount) VALUES (141,542441,'2012-09-20','268.8');</v>
      </c>
    </row>
    <row r="67" spans="1:10" x14ac:dyDescent="0.3">
      <c r="A67">
        <v>135</v>
      </c>
      <c r="B67">
        <v>542442</v>
      </c>
      <c r="C67" s="3">
        <v>41175</v>
      </c>
      <c r="D67" s="1">
        <v>1614.8</v>
      </c>
      <c r="F67" t="str">
        <f t="shared" si="1"/>
        <v>135,</v>
      </c>
      <c r="G67" t="str">
        <f t="shared" si="2"/>
        <v>542442,</v>
      </c>
      <c r="H67" s="3" t="str">
        <f t="shared" si="3"/>
        <v>'2012-09-23',</v>
      </c>
      <c r="I67" t="str">
        <f t="shared" ref="I67:I84" si="6">_xlfn.CONCAT("'",TRIM(D67),"'")</f>
        <v>'1614.8'</v>
      </c>
      <c r="J67" t="str">
        <f t="shared" si="4"/>
        <v>INSERT INTO fp.MHORDERS (CustomerID, OrderNumber, OrderDate, TotalAmount) VALUES (135,542442,'2012-09-23','1614.8');</v>
      </c>
    </row>
    <row r="68" spans="1:10" x14ac:dyDescent="0.3">
      <c r="A68">
        <v>121</v>
      </c>
      <c r="B68">
        <v>542443</v>
      </c>
      <c r="C68" s="3">
        <v>41176</v>
      </c>
      <c r="D68" s="1">
        <v>182.4</v>
      </c>
      <c r="F68" t="str">
        <f t="shared" ref="F68:F84" si="7">_xlfn.CONCAT(TRIM(A68),",")</f>
        <v>121,</v>
      </c>
      <c r="G68" t="str">
        <f t="shared" ref="G68:G84" si="8">_xlfn.CONCAT(TRIM(B68),",")</f>
        <v>542443,</v>
      </c>
      <c r="H68" s="3" t="str">
        <f t="shared" ref="H68:H84" si="9">TEXT(C68,"'yyyy-mm-dd',")</f>
        <v>'2012-09-24',</v>
      </c>
      <c r="I68" t="str">
        <f t="shared" si="6"/>
        <v>'182.4'</v>
      </c>
      <c r="J68" t="str">
        <f t="shared" ref="J68:J84" si="10">_xlfn.CONCAT($E$1, F68, G68, H68, I68,");")</f>
        <v>INSERT INTO fp.MHORDERS (CustomerID, OrderNumber, OrderDate, TotalAmount) VALUES (121,542443,'2012-09-24','182.4');</v>
      </c>
    </row>
    <row r="69" spans="1:10" x14ac:dyDescent="0.3">
      <c r="A69">
        <v>113</v>
      </c>
      <c r="B69">
        <v>542444</v>
      </c>
      <c r="C69" s="3">
        <v>41177</v>
      </c>
      <c r="D69" s="1">
        <v>2327</v>
      </c>
      <c r="F69" t="str">
        <f t="shared" si="7"/>
        <v>113,</v>
      </c>
      <c r="G69" t="str">
        <f t="shared" si="8"/>
        <v>542444,</v>
      </c>
      <c r="H69" s="3" t="str">
        <f t="shared" si="9"/>
        <v>'2012-09-25',</v>
      </c>
      <c r="I69" t="str">
        <f t="shared" si="6"/>
        <v>'2327'</v>
      </c>
      <c r="J69" t="str">
        <f t="shared" si="10"/>
        <v>INSERT INTO fp.MHORDERS (CustomerID, OrderNumber, OrderDate, TotalAmount) VALUES (113,542444,'2012-09-25','2327');</v>
      </c>
    </row>
    <row r="70" spans="1:10" x14ac:dyDescent="0.3">
      <c r="A70">
        <v>142</v>
      </c>
      <c r="B70">
        <v>542445</v>
      </c>
      <c r="C70" s="3">
        <v>41178</v>
      </c>
      <c r="D70" s="1">
        <v>516.79999999999995</v>
      </c>
      <c r="F70" t="str">
        <f t="shared" si="7"/>
        <v>142,</v>
      </c>
      <c r="G70" t="str">
        <f t="shared" si="8"/>
        <v>542445,</v>
      </c>
      <c r="H70" s="3" t="str">
        <f t="shared" si="9"/>
        <v>'2012-09-26',</v>
      </c>
      <c r="I70" t="str">
        <f t="shared" si="6"/>
        <v>'516.8'</v>
      </c>
      <c r="J70" t="str">
        <f t="shared" si="10"/>
        <v>INSERT INTO fp.MHORDERS (CustomerID, OrderNumber, OrderDate, TotalAmount) VALUES (142,542445,'2012-09-26','516.8');</v>
      </c>
    </row>
    <row r="71" spans="1:10" x14ac:dyDescent="0.3">
      <c r="A71">
        <v>113</v>
      </c>
      <c r="B71">
        <v>542446</v>
      </c>
      <c r="C71" s="3">
        <v>41179</v>
      </c>
      <c r="D71" s="1">
        <v>2835</v>
      </c>
      <c r="F71" t="str">
        <f t="shared" si="7"/>
        <v>113,</v>
      </c>
      <c r="G71" t="str">
        <f t="shared" si="8"/>
        <v>542446,</v>
      </c>
      <c r="H71" s="3" t="str">
        <f t="shared" si="9"/>
        <v>'2012-09-27',</v>
      </c>
      <c r="I71" t="str">
        <f t="shared" si="6"/>
        <v>'2835'</v>
      </c>
      <c r="J71" t="str">
        <f t="shared" si="10"/>
        <v>INSERT INTO fp.MHORDERS (CustomerID, OrderNumber, OrderDate, TotalAmount) VALUES (113,542446,'2012-09-27','2835');</v>
      </c>
    </row>
    <row r="72" spans="1:10" x14ac:dyDescent="0.3">
      <c r="A72">
        <v>138</v>
      </c>
      <c r="B72">
        <v>542447</v>
      </c>
      <c r="C72" s="3">
        <v>41182</v>
      </c>
      <c r="D72" s="1">
        <v>288</v>
      </c>
      <c r="F72" t="str">
        <f t="shared" si="7"/>
        <v>138,</v>
      </c>
      <c r="G72" t="str">
        <f t="shared" si="8"/>
        <v>542447,</v>
      </c>
      <c r="H72" s="3" t="str">
        <f t="shared" si="9"/>
        <v>'2012-09-30',</v>
      </c>
      <c r="I72" t="str">
        <f t="shared" si="6"/>
        <v>'288'</v>
      </c>
      <c r="J72" t="str">
        <f t="shared" si="10"/>
        <v>INSERT INTO fp.MHORDERS (CustomerID, OrderNumber, OrderDate, TotalAmount) VALUES (138,542447,'2012-09-30','288');</v>
      </c>
    </row>
    <row r="73" spans="1:10" x14ac:dyDescent="0.3">
      <c r="A73">
        <v>142</v>
      </c>
      <c r="B73">
        <v>542448</v>
      </c>
      <c r="C73" s="3">
        <v>41183</v>
      </c>
      <c r="D73" s="1">
        <v>240.4</v>
      </c>
      <c r="F73" t="str">
        <f t="shared" si="7"/>
        <v>142,</v>
      </c>
      <c r="G73" t="str">
        <f t="shared" si="8"/>
        <v>542448,</v>
      </c>
      <c r="H73" s="3" t="str">
        <f t="shared" si="9"/>
        <v>'2012-10-01',</v>
      </c>
      <c r="I73" t="str">
        <f t="shared" si="6"/>
        <v>'240.4'</v>
      </c>
      <c r="J73" t="str">
        <f t="shared" si="10"/>
        <v>INSERT INTO fp.MHORDERS (CustomerID, OrderNumber, OrderDate, TotalAmount) VALUES (142,542448,'2012-10-01','240.4');</v>
      </c>
    </row>
    <row r="74" spans="1:10" x14ac:dyDescent="0.3">
      <c r="A74">
        <v>123</v>
      </c>
      <c r="B74">
        <v>542449</v>
      </c>
      <c r="C74" s="3">
        <v>41184</v>
      </c>
      <c r="D74" s="1">
        <v>1191.2</v>
      </c>
      <c r="F74" t="str">
        <f t="shared" si="7"/>
        <v>123,</v>
      </c>
      <c r="G74" t="str">
        <f t="shared" si="8"/>
        <v>542449,</v>
      </c>
      <c r="H74" s="3" t="str">
        <f t="shared" si="9"/>
        <v>'2012-10-02',</v>
      </c>
      <c r="I74" t="str">
        <f t="shared" si="6"/>
        <v>'1191.2'</v>
      </c>
      <c r="J74" t="str">
        <f t="shared" si="10"/>
        <v>INSERT INTO fp.MHORDERS (CustomerID, OrderNumber, OrderDate, TotalAmount) VALUES (123,542449,'2012-10-02','1191.2');</v>
      </c>
    </row>
    <row r="75" spans="1:10" x14ac:dyDescent="0.3">
      <c r="A75">
        <v>116</v>
      </c>
      <c r="B75">
        <v>542450</v>
      </c>
      <c r="C75" s="3">
        <v>41185</v>
      </c>
      <c r="D75" s="1">
        <v>516</v>
      </c>
      <c r="F75" t="str">
        <f t="shared" si="7"/>
        <v>116,</v>
      </c>
      <c r="G75" t="str">
        <f t="shared" si="8"/>
        <v>542450,</v>
      </c>
      <c r="H75" s="3" t="str">
        <f t="shared" si="9"/>
        <v>'2012-10-03',</v>
      </c>
      <c r="I75" t="str">
        <f t="shared" si="6"/>
        <v>'516'</v>
      </c>
      <c r="J75" t="str">
        <f t="shared" si="10"/>
        <v>INSERT INTO fp.MHORDERS (CustomerID, OrderNumber, OrderDate, TotalAmount) VALUES (116,542450,'2012-10-03','516');</v>
      </c>
    </row>
    <row r="76" spans="1:10" x14ac:dyDescent="0.3">
      <c r="A76">
        <v>142</v>
      </c>
      <c r="B76">
        <v>542451</v>
      </c>
      <c r="C76" s="3">
        <v>41185</v>
      </c>
      <c r="D76" s="1">
        <v>144</v>
      </c>
      <c r="F76" t="str">
        <f t="shared" si="7"/>
        <v>142,</v>
      </c>
      <c r="G76" t="str">
        <f t="shared" si="8"/>
        <v>542451,</v>
      </c>
      <c r="H76" s="3" t="str">
        <f t="shared" si="9"/>
        <v>'2012-10-03',</v>
      </c>
      <c r="I76" t="str">
        <f t="shared" si="6"/>
        <v>'144'</v>
      </c>
      <c r="J76" t="str">
        <f t="shared" si="10"/>
        <v>INSERT INTO fp.MHORDERS (CustomerID, OrderNumber, OrderDate, TotalAmount) VALUES (142,542451,'2012-10-03','144');</v>
      </c>
    </row>
    <row r="77" spans="1:10" x14ac:dyDescent="0.3">
      <c r="A77">
        <v>143</v>
      </c>
      <c r="B77">
        <v>542452</v>
      </c>
      <c r="C77" s="3">
        <v>41186</v>
      </c>
      <c r="D77" s="1">
        <v>112</v>
      </c>
      <c r="F77" t="str">
        <f t="shared" si="7"/>
        <v>143,</v>
      </c>
      <c r="G77" t="str">
        <f t="shared" si="8"/>
        <v>542452,</v>
      </c>
      <c r="H77" s="3" t="str">
        <f t="shared" si="9"/>
        <v>'2012-10-04',</v>
      </c>
      <c r="I77" t="str">
        <f t="shared" si="6"/>
        <v>'112'</v>
      </c>
      <c r="J77" t="str">
        <f t="shared" si="10"/>
        <v>INSERT INTO fp.MHORDERS (CustomerID, OrderNumber, OrderDate, TotalAmount) VALUES (143,542452,'2012-10-04','112');</v>
      </c>
    </row>
    <row r="78" spans="1:10" x14ac:dyDescent="0.3">
      <c r="A78">
        <v>144</v>
      </c>
      <c r="B78">
        <v>542453</v>
      </c>
      <c r="C78" s="3">
        <v>41189</v>
      </c>
      <c r="D78" s="1">
        <v>164.4</v>
      </c>
      <c r="F78" t="str">
        <f t="shared" si="7"/>
        <v>144,</v>
      </c>
      <c r="G78" t="str">
        <f t="shared" si="8"/>
        <v>542453,</v>
      </c>
      <c r="H78" s="3" t="str">
        <f t="shared" si="9"/>
        <v>'2012-10-07',</v>
      </c>
      <c r="I78" t="str">
        <f t="shared" si="6"/>
        <v>'164.4'</v>
      </c>
      <c r="J78" t="str">
        <f t="shared" si="10"/>
        <v>INSERT INTO fp.MHORDERS (CustomerID, OrderNumber, OrderDate, TotalAmount) VALUES (144,542453,'2012-10-07','164.4');</v>
      </c>
    </row>
    <row r="79" spans="1:10" x14ac:dyDescent="0.3">
      <c r="A79">
        <v>145</v>
      </c>
      <c r="B79">
        <v>542454</v>
      </c>
      <c r="C79" s="3">
        <v>41190</v>
      </c>
      <c r="D79" s="1">
        <v>6155.9</v>
      </c>
      <c r="F79" t="str">
        <f t="shared" si="7"/>
        <v>145,</v>
      </c>
      <c r="G79" t="str">
        <f t="shared" si="8"/>
        <v>542454,</v>
      </c>
      <c r="H79" s="3" t="str">
        <f t="shared" si="9"/>
        <v>'2012-10-08',</v>
      </c>
      <c r="I79" t="str">
        <f t="shared" si="6"/>
        <v>'6155.9'</v>
      </c>
      <c r="J79" t="str">
        <f t="shared" si="10"/>
        <v>INSERT INTO fp.MHORDERS (CustomerID, OrderNumber, OrderDate, TotalAmount) VALUES (145,542454,'2012-10-08','6155.9');</v>
      </c>
    </row>
    <row r="80" spans="1:10" x14ac:dyDescent="0.3">
      <c r="A80">
        <v>144</v>
      </c>
      <c r="B80">
        <v>542455</v>
      </c>
      <c r="C80" s="3">
        <v>41191</v>
      </c>
      <c r="D80" s="1">
        <v>1497</v>
      </c>
      <c r="F80" t="str">
        <f t="shared" si="7"/>
        <v>144,</v>
      </c>
      <c r="G80" t="str">
        <f t="shared" si="8"/>
        <v>542455,</v>
      </c>
      <c r="H80" s="3" t="str">
        <f t="shared" si="9"/>
        <v>'2012-10-09',</v>
      </c>
      <c r="I80" t="str">
        <f t="shared" si="6"/>
        <v>'1497'</v>
      </c>
      <c r="J80" t="str">
        <f t="shared" si="10"/>
        <v>INSERT INTO fp.MHORDERS (CustomerID, OrderNumber, OrderDate, TotalAmount) VALUES (144,542455,'2012-10-09','1497');</v>
      </c>
    </row>
    <row r="81" spans="1:10" x14ac:dyDescent="0.3">
      <c r="A81">
        <v>146</v>
      </c>
      <c r="B81">
        <v>542456</v>
      </c>
      <c r="C81" s="3">
        <v>41192</v>
      </c>
      <c r="D81" s="1">
        <v>982</v>
      </c>
      <c r="F81" t="str">
        <f t="shared" si="7"/>
        <v>146,</v>
      </c>
      <c r="G81" t="str">
        <f t="shared" si="8"/>
        <v>542456,</v>
      </c>
      <c r="H81" s="3" t="str">
        <f t="shared" si="9"/>
        <v>'2012-10-10',</v>
      </c>
      <c r="I81" t="str">
        <f t="shared" si="6"/>
        <v>'982'</v>
      </c>
      <c r="J81" t="str">
        <f t="shared" si="10"/>
        <v>INSERT INTO fp.MHORDERS (CustomerID, OrderNumber, OrderDate, TotalAmount) VALUES (146,542456,'2012-10-10','982');</v>
      </c>
    </row>
    <row r="82" spans="1:10" x14ac:dyDescent="0.3">
      <c r="A82">
        <v>114</v>
      </c>
      <c r="B82">
        <v>542457</v>
      </c>
      <c r="C82" s="3">
        <v>41193</v>
      </c>
      <c r="D82" s="1">
        <v>2262.5</v>
      </c>
      <c r="F82" t="str">
        <f t="shared" si="7"/>
        <v>114,</v>
      </c>
      <c r="G82" t="str">
        <f t="shared" si="8"/>
        <v>542457,</v>
      </c>
      <c r="H82" s="3" t="str">
        <f t="shared" si="9"/>
        <v>'2012-10-11',</v>
      </c>
      <c r="I82" t="str">
        <f t="shared" si="6"/>
        <v>'2262.5'</v>
      </c>
      <c r="J82" t="str">
        <f t="shared" si="10"/>
        <v>INSERT INTO fp.MHORDERS (CustomerID, OrderNumber, OrderDate, TotalAmount) VALUES (114,542457,'2012-10-11','2262.5');</v>
      </c>
    </row>
    <row r="83" spans="1:10" x14ac:dyDescent="0.3">
      <c r="A83">
        <v>147</v>
      </c>
      <c r="B83">
        <v>542458</v>
      </c>
      <c r="C83" s="3">
        <v>41196</v>
      </c>
      <c r="D83" s="1">
        <v>1168</v>
      </c>
      <c r="F83" t="str">
        <f t="shared" si="7"/>
        <v>147,</v>
      </c>
      <c r="G83" t="str">
        <f t="shared" si="8"/>
        <v>542458,</v>
      </c>
      <c r="H83" s="3" t="str">
        <f t="shared" si="9"/>
        <v>'2012-10-14',</v>
      </c>
      <c r="I83" t="str">
        <f t="shared" si="6"/>
        <v>'1168'</v>
      </c>
      <c r="J83" t="str">
        <f t="shared" si="10"/>
        <v>INSERT INTO fp.MHORDERS (CustomerID, OrderNumber, OrderDate, TotalAmount) VALUES (147,542458,'2012-10-14','1168');</v>
      </c>
    </row>
    <row r="84" spans="1:10" x14ac:dyDescent="0.3">
      <c r="A84">
        <v>120</v>
      </c>
      <c r="B84">
        <v>542459</v>
      </c>
      <c r="C84" s="3">
        <v>41197</v>
      </c>
      <c r="D84" s="1">
        <v>4819.3999999999996</v>
      </c>
      <c r="F84" t="str">
        <f t="shared" si="7"/>
        <v>120,</v>
      </c>
      <c r="G84" t="str">
        <f t="shared" si="8"/>
        <v>542459,</v>
      </c>
      <c r="H84" s="3" t="str">
        <f t="shared" si="9"/>
        <v>'2012-10-15',</v>
      </c>
      <c r="I84" t="str">
        <f t="shared" si="6"/>
        <v>'4819.4'</v>
      </c>
      <c r="J84" t="str">
        <f t="shared" si="10"/>
        <v>INSERT INTO fp.MHORDERS (CustomerID, OrderNumber, OrderDate, TotalAmount) VALUES (120,542459,'2012-10-15','4819.4');</v>
      </c>
    </row>
  </sheetData>
  <mergeCells count="2">
    <mergeCell ref="B1:D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BB413-411B-45BF-9C32-70388BFB5102}">
  <dimension ref="A1:N50"/>
  <sheetViews>
    <sheetView topLeftCell="A16" zoomScaleNormal="100" workbookViewId="0">
      <selection activeCell="E38" sqref="E38"/>
    </sheetView>
  </sheetViews>
  <sheetFormatPr defaultRowHeight="14.4" x14ac:dyDescent="0.3"/>
  <cols>
    <col min="1" max="2" width="11.21875" customWidth="1"/>
    <col min="3" max="3" width="12.6640625" customWidth="1"/>
    <col min="4" max="4" width="14.44140625" customWidth="1"/>
    <col min="5" max="5" width="13.77734375" customWidth="1"/>
    <col min="6" max="6" width="16.6640625" customWidth="1"/>
    <col min="13" max="13" width="17.33203125" customWidth="1"/>
  </cols>
  <sheetData>
    <row r="1" spans="1:14" x14ac:dyDescent="0.3">
      <c r="B1" s="11" t="s">
        <v>0</v>
      </c>
      <c r="C1" s="11"/>
      <c r="D1" s="11"/>
      <c r="E1" s="11"/>
      <c r="F1" s="11"/>
      <c r="G1" t="s">
        <v>486</v>
      </c>
      <c r="I1" s="11" t="s">
        <v>0</v>
      </c>
      <c r="J1" s="11"/>
      <c r="K1" s="11"/>
      <c r="L1" s="11"/>
      <c r="M1" s="11"/>
    </row>
    <row r="2" spans="1:14" x14ac:dyDescent="0.3">
      <c r="A2" t="s">
        <v>475</v>
      </c>
      <c r="B2" t="s">
        <v>476</v>
      </c>
      <c r="C2" t="s">
        <v>477</v>
      </c>
      <c r="D2" t="s">
        <v>472</v>
      </c>
      <c r="E2" t="s">
        <v>473</v>
      </c>
      <c r="F2" t="s">
        <v>478</v>
      </c>
      <c r="H2" t="s">
        <v>475</v>
      </c>
      <c r="I2" t="s">
        <v>476</v>
      </c>
      <c r="J2" t="s">
        <v>477</v>
      </c>
      <c r="K2" t="s">
        <v>472</v>
      </c>
      <c r="L2" t="s">
        <v>473</v>
      </c>
      <c r="M2" t="s">
        <v>478</v>
      </c>
    </row>
    <row r="3" spans="1:14" x14ac:dyDescent="0.3">
      <c r="A3">
        <v>100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H3" t="str">
        <f>_xlfn.CONCAT(TRIM(A3),",")</f>
        <v>100,</v>
      </c>
      <c r="I3" t="str">
        <f>_xlfn.CONCAT("'",TRIM(B3),"',")</f>
        <v>'Paul',</v>
      </c>
      <c r="J3" t="str">
        <f t="shared" ref="J3:L3" si="0">_xlfn.CONCAT("'",TRIM(C3),"',")</f>
        <v>'Henriot',</v>
      </c>
      <c r="K3" t="str">
        <f t="shared" si="0"/>
        <v>'Reims',</v>
      </c>
      <c r="L3" t="str">
        <f t="shared" si="0"/>
        <v>'France',</v>
      </c>
      <c r="M3" t="str">
        <f>_xlfn.CONCAT("'",TRIM(F3),"'")</f>
        <v>'26.47.15.10'</v>
      </c>
      <c r="N3" t="str">
        <f>_xlfn.CONCAT($G$1, H3, I3, J3, K3, L3, M3,");")</f>
        <v>INSERT INTO fp.MHCUSTOMERS (CustomerID, FirstName, LastName, City, Country, PhoneNumber) VALUES (100,'Paul','Henriot','Reims','France','26.47.15.10');</v>
      </c>
    </row>
    <row r="4" spans="1:14" x14ac:dyDescent="0.3">
      <c r="A4">
        <v>101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H4" t="str">
        <f t="shared" ref="H4:H50" si="1">_xlfn.CONCAT(TRIM(A4),",")</f>
        <v>101,</v>
      </c>
      <c r="I4" t="str">
        <f t="shared" ref="I4:I50" si="2">_xlfn.CONCAT("'",TRIM(B4),"',")</f>
        <v>'Karin',</v>
      </c>
      <c r="J4" t="str">
        <f t="shared" ref="J4:J50" si="3">_xlfn.CONCAT("'",TRIM(C4),"',")</f>
        <v>'Josephs',</v>
      </c>
      <c r="K4" t="str">
        <f t="shared" ref="K4:K50" si="4">_xlfn.CONCAT("'",TRIM(D4),"',")</f>
        <v>'Münster',</v>
      </c>
      <c r="L4" t="str">
        <f t="shared" ref="L4:L50" si="5">_xlfn.CONCAT("'",TRIM(E4),"',")</f>
        <v>'Germany',</v>
      </c>
      <c r="M4" t="str">
        <f t="shared" ref="M4:M50" si="6">_xlfn.CONCAT("'",TRIM(F4),"'")</f>
        <v>'0251-031259'</v>
      </c>
      <c r="N4" t="str">
        <f t="shared" ref="N4:N50" si="7">_xlfn.CONCAT($G$1, H4, I4, J4, K4, L4, M4,");")</f>
        <v>INSERT INTO fp.MHCUSTOMERS (CustomerID, FirstName, LastName, City, Country, PhoneNumber) VALUES (101,'Karin','Josephs','Münster','Germany','0251-031259');</v>
      </c>
    </row>
    <row r="5" spans="1:14" x14ac:dyDescent="0.3">
      <c r="A5">
        <v>102</v>
      </c>
      <c r="B5" t="s">
        <v>66</v>
      </c>
      <c r="C5" t="s">
        <v>67</v>
      </c>
      <c r="D5" t="s">
        <v>68</v>
      </c>
      <c r="E5" t="s">
        <v>69</v>
      </c>
      <c r="F5" t="s">
        <v>70</v>
      </c>
      <c r="H5" t="str">
        <f t="shared" si="1"/>
        <v>102,</v>
      </c>
      <c r="I5" t="str">
        <f t="shared" si="2"/>
        <v>'Mario',</v>
      </c>
      <c r="J5" t="str">
        <f t="shared" si="3"/>
        <v>'Pontes',</v>
      </c>
      <c r="K5" t="str">
        <f t="shared" si="4"/>
        <v>'Rio de Janeiro',</v>
      </c>
      <c r="L5" t="str">
        <f t="shared" si="5"/>
        <v>'Brazil',</v>
      </c>
      <c r="M5" t="str">
        <f t="shared" si="6"/>
        <v>'(21) 555-0091'</v>
      </c>
      <c r="N5" t="str">
        <f t="shared" si="7"/>
        <v>INSERT INTO fp.MHCUSTOMERS (CustomerID, FirstName, LastName, City, Country, PhoneNumber) VALUES (102,'Mario','Pontes','Rio de Janeiro','Brazil','(21) 555-0091');</v>
      </c>
    </row>
    <row r="6" spans="1:14" x14ac:dyDescent="0.3">
      <c r="A6">
        <v>103</v>
      </c>
      <c r="B6" t="s">
        <v>85</v>
      </c>
      <c r="C6" t="s">
        <v>86</v>
      </c>
      <c r="D6" t="s">
        <v>87</v>
      </c>
      <c r="E6" t="s">
        <v>23</v>
      </c>
      <c r="F6" t="s">
        <v>88</v>
      </c>
      <c r="H6" t="str">
        <f t="shared" si="1"/>
        <v>103,</v>
      </c>
      <c r="I6" t="str">
        <f t="shared" si="2"/>
        <v>'Mary',</v>
      </c>
      <c r="J6" t="str">
        <f t="shared" si="3"/>
        <v>'Saveley',</v>
      </c>
      <c r="K6" t="str">
        <f t="shared" si="4"/>
        <v>'Lyon',</v>
      </c>
      <c r="L6" t="str">
        <f t="shared" si="5"/>
        <v>'France',</v>
      </c>
      <c r="M6" t="str">
        <f t="shared" si="6"/>
        <v>'78.32.54.86'</v>
      </c>
      <c r="N6" t="str">
        <f t="shared" si="7"/>
        <v>INSERT INTO fp.MHCUSTOMERS (CustomerID, FirstName, LastName, City, Country, PhoneNumber) VALUES (103,'Mary','Saveley','Lyon','France','78.32.54.86');</v>
      </c>
    </row>
    <row r="7" spans="1:14" x14ac:dyDescent="0.3">
      <c r="A7">
        <v>104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H7" t="str">
        <f t="shared" si="1"/>
        <v>104,</v>
      </c>
      <c r="I7" t="str">
        <f t="shared" si="2"/>
        <v>'Pascale',</v>
      </c>
      <c r="J7" t="str">
        <f t="shared" si="3"/>
        <v>'Cartrain',</v>
      </c>
      <c r="K7" t="str">
        <f t="shared" si="4"/>
        <v>'Charleroi',</v>
      </c>
      <c r="L7" t="str">
        <f t="shared" si="5"/>
        <v>'Belgium',</v>
      </c>
      <c r="M7" t="str">
        <f t="shared" si="6"/>
        <v>'(071) 23 67 22 20'</v>
      </c>
      <c r="N7" t="str">
        <f t="shared" si="7"/>
        <v>INSERT INTO fp.MHCUSTOMERS (CustomerID, FirstName, LastName, City, Country, PhoneNumber) VALUES (104,'Pascale','Cartrain','Charleroi','Belgium','(071) 23 67 22 20');</v>
      </c>
    </row>
    <row r="8" spans="1:14" x14ac:dyDescent="0.3">
      <c r="A8">
        <v>105</v>
      </c>
      <c r="B8" t="s">
        <v>146</v>
      </c>
      <c r="C8" t="s">
        <v>147</v>
      </c>
      <c r="D8" t="s">
        <v>148</v>
      </c>
      <c r="E8" t="s">
        <v>149</v>
      </c>
      <c r="F8" t="s">
        <v>150</v>
      </c>
      <c r="H8" t="str">
        <f t="shared" si="1"/>
        <v>105,</v>
      </c>
      <c r="I8" t="str">
        <f t="shared" si="2"/>
        <v>'Yang',</v>
      </c>
      <c r="J8" t="str">
        <f t="shared" si="3"/>
        <v>'Wang',</v>
      </c>
      <c r="K8" t="str">
        <f t="shared" si="4"/>
        <v>'Bern',</v>
      </c>
      <c r="L8" t="str">
        <f t="shared" si="5"/>
        <v>'Switzerland',</v>
      </c>
      <c r="M8" t="str">
        <f t="shared" si="6"/>
        <v>'0452-076545'</v>
      </c>
      <c r="N8" t="str">
        <f t="shared" si="7"/>
        <v>INSERT INTO fp.MHCUSTOMERS (CustomerID, FirstName, LastName, City, Country, PhoneNumber) VALUES (105,'Yang','Wang','Bern','Switzerland','0452-076545');</v>
      </c>
    </row>
    <row r="9" spans="1:14" x14ac:dyDescent="0.3">
      <c r="A9">
        <v>106</v>
      </c>
      <c r="B9" t="s">
        <v>170</v>
      </c>
      <c r="C9" t="s">
        <v>171</v>
      </c>
      <c r="D9" t="s">
        <v>172</v>
      </c>
      <c r="E9" t="s">
        <v>149</v>
      </c>
      <c r="F9" t="s">
        <v>173</v>
      </c>
      <c r="H9" t="str">
        <f t="shared" si="1"/>
        <v>106,</v>
      </c>
      <c r="I9" t="str">
        <f t="shared" si="2"/>
        <v>'Michael',</v>
      </c>
      <c r="J9" t="str">
        <f t="shared" si="3"/>
        <v>'Holz',</v>
      </c>
      <c r="K9" t="str">
        <f t="shared" si="4"/>
        <v>'Genève',</v>
      </c>
      <c r="L9" t="str">
        <f t="shared" si="5"/>
        <v>'Switzerland',</v>
      </c>
      <c r="M9" t="str">
        <f t="shared" si="6"/>
        <v>'0897-034214'</v>
      </c>
      <c r="N9" t="str">
        <f t="shared" si="7"/>
        <v>INSERT INTO fp.MHCUSTOMERS (CustomerID, FirstName, LastName, City, Country, PhoneNumber) VALUES (106,'Michael','Holz','Genève','Switzerland','0897-034214');</v>
      </c>
    </row>
    <row r="10" spans="1:14" x14ac:dyDescent="0.3">
      <c r="A10">
        <v>107</v>
      </c>
      <c r="B10" t="s">
        <v>194</v>
      </c>
      <c r="C10" t="s">
        <v>195</v>
      </c>
      <c r="D10" t="s">
        <v>196</v>
      </c>
      <c r="E10" t="s">
        <v>69</v>
      </c>
      <c r="F10" t="s">
        <v>197</v>
      </c>
      <c r="H10" t="str">
        <f t="shared" si="1"/>
        <v>107,</v>
      </c>
      <c r="I10" t="str">
        <f t="shared" si="2"/>
        <v>'Paula',</v>
      </c>
      <c r="J10" t="str">
        <f t="shared" si="3"/>
        <v>'Parente',</v>
      </c>
      <c r="K10" t="str">
        <f t="shared" si="4"/>
        <v>'Resende',</v>
      </c>
      <c r="L10" t="str">
        <f t="shared" si="5"/>
        <v>'Brazil',</v>
      </c>
      <c r="M10" t="str">
        <f t="shared" si="6"/>
        <v>'(14) 555-8122'</v>
      </c>
      <c r="N10" t="str">
        <f t="shared" si="7"/>
        <v>INSERT INTO fp.MHCUSTOMERS (CustomerID, FirstName, LastName, City, Country, PhoneNumber) VALUES (107,'Paula','Parente','Resende','Brazil','(14) 555-8122');</v>
      </c>
    </row>
    <row r="11" spans="1:14" x14ac:dyDescent="0.3">
      <c r="A11">
        <v>108</v>
      </c>
      <c r="B11" t="s">
        <v>206</v>
      </c>
      <c r="C11" t="s">
        <v>207</v>
      </c>
      <c r="D11" t="s">
        <v>208</v>
      </c>
      <c r="E11" t="s">
        <v>209</v>
      </c>
      <c r="F11" t="s">
        <v>210</v>
      </c>
      <c r="H11" t="str">
        <f t="shared" si="1"/>
        <v>108,</v>
      </c>
      <c r="I11" t="str">
        <f t="shared" si="2"/>
        <v>'Carlos',</v>
      </c>
      <c r="J11" t="str">
        <f t="shared" si="3"/>
        <v>'Hernández',</v>
      </c>
      <c r="K11" t="str">
        <f t="shared" si="4"/>
        <v>'San Cristóbal',</v>
      </c>
      <c r="L11" t="str">
        <f t="shared" si="5"/>
        <v>'Venezuela',</v>
      </c>
      <c r="M11" t="str">
        <f t="shared" si="6"/>
        <v>'(5) 555-1340'</v>
      </c>
      <c r="N11" t="str">
        <f t="shared" si="7"/>
        <v>INSERT INTO fp.MHCUSTOMERS (CustomerID, FirstName, LastName, City, Country, PhoneNumber) VALUES (108,'Carlos','Hernández','San Cristóbal','Venezuela','(5) 555-1340');</v>
      </c>
    </row>
    <row r="12" spans="1:14" x14ac:dyDescent="0.3">
      <c r="A12">
        <v>109</v>
      </c>
      <c r="B12" t="s">
        <v>217</v>
      </c>
      <c r="C12" t="s">
        <v>218</v>
      </c>
      <c r="D12" t="s">
        <v>219</v>
      </c>
      <c r="E12" t="s">
        <v>220</v>
      </c>
      <c r="F12" t="s">
        <v>221</v>
      </c>
      <c r="H12" t="str">
        <f t="shared" si="1"/>
        <v>109,</v>
      </c>
      <c r="I12" t="str">
        <f t="shared" si="2"/>
        <v>'Roland',</v>
      </c>
      <c r="J12" t="str">
        <f t="shared" si="3"/>
        <v>'Mendel',</v>
      </c>
      <c r="K12" t="str">
        <f t="shared" si="4"/>
        <v>'Graz',</v>
      </c>
      <c r="L12" t="str">
        <f t="shared" si="5"/>
        <v>'Austria',</v>
      </c>
      <c r="M12" t="str">
        <f t="shared" si="6"/>
        <v>'7675-3425'</v>
      </c>
      <c r="N12" t="str">
        <f t="shared" si="7"/>
        <v>INSERT INTO fp.MHCUSTOMERS (CustomerID, FirstName, LastName, City, Country, PhoneNumber) VALUES (109,'Roland','Mendel','Graz','Austria','7675-3425');</v>
      </c>
    </row>
    <row r="13" spans="1:14" x14ac:dyDescent="0.3">
      <c r="A13">
        <v>110</v>
      </c>
      <c r="B13" t="s">
        <v>225</v>
      </c>
      <c r="C13" t="s">
        <v>174</v>
      </c>
      <c r="D13" t="s">
        <v>226</v>
      </c>
      <c r="E13" t="s">
        <v>227</v>
      </c>
      <c r="F13" t="s">
        <v>228</v>
      </c>
      <c r="H13" t="str">
        <f t="shared" si="1"/>
        <v>110,</v>
      </c>
      <c r="I13" t="str">
        <f t="shared" si="2"/>
        <v>'Francisco',</v>
      </c>
      <c r="J13" t="str">
        <f t="shared" si="3"/>
        <v>'Chang',</v>
      </c>
      <c r="K13" t="str">
        <f t="shared" si="4"/>
        <v>'México D.F.',</v>
      </c>
      <c r="L13" t="str">
        <f t="shared" si="5"/>
        <v>'Mexico',</v>
      </c>
      <c r="M13" t="str">
        <f t="shared" si="6"/>
        <v>'(5) 555-3392'</v>
      </c>
      <c r="N13" t="str">
        <f t="shared" si="7"/>
        <v>INSERT INTO fp.MHCUSTOMERS (CustomerID, FirstName, LastName, City, Country, PhoneNumber) VALUES (110,'Francisco','Chang','México D.F.','Mexico','(5) 555-3392');</v>
      </c>
    </row>
    <row r="14" spans="1:14" x14ac:dyDescent="0.3">
      <c r="A14">
        <v>111</v>
      </c>
      <c r="B14" t="s">
        <v>233</v>
      </c>
      <c r="C14" t="s">
        <v>234</v>
      </c>
      <c r="D14" t="s">
        <v>235</v>
      </c>
      <c r="E14" t="s">
        <v>49</v>
      </c>
      <c r="F14" t="s">
        <v>236</v>
      </c>
      <c r="H14" t="str">
        <f t="shared" si="1"/>
        <v>111,</v>
      </c>
      <c r="I14" t="str">
        <f t="shared" si="2"/>
        <v>'Henriette',</v>
      </c>
      <c r="J14" t="str">
        <f t="shared" si="3"/>
        <v>'Pfalzheim',</v>
      </c>
      <c r="K14" t="str">
        <f t="shared" si="4"/>
        <v>'Köln',</v>
      </c>
      <c r="L14" t="str">
        <f t="shared" si="5"/>
        <v>'Germany',</v>
      </c>
      <c r="M14" t="str">
        <f t="shared" si="6"/>
        <v>'0221-0644327'</v>
      </c>
      <c r="N14" t="str">
        <f t="shared" si="7"/>
        <v>INSERT INTO fp.MHCUSTOMERS (CustomerID, FirstName, LastName, City, Country, PhoneNumber) VALUES (111,'Henriette','Pfalzheim','Köln','Germany','0221-0644327');</v>
      </c>
    </row>
    <row r="15" spans="1:14" x14ac:dyDescent="0.3">
      <c r="A15">
        <v>112</v>
      </c>
      <c r="B15" t="s">
        <v>246</v>
      </c>
      <c r="C15" t="s">
        <v>247</v>
      </c>
      <c r="D15" t="s">
        <v>68</v>
      </c>
      <c r="E15" t="s">
        <v>69</v>
      </c>
      <c r="F15" t="s">
        <v>248</v>
      </c>
      <c r="H15" t="str">
        <f t="shared" si="1"/>
        <v>112,</v>
      </c>
      <c r="I15" t="str">
        <f t="shared" si="2"/>
        <v>'Bernardo',</v>
      </c>
      <c r="J15" t="str">
        <f t="shared" si="3"/>
        <v>'Batista',</v>
      </c>
      <c r="K15" t="str">
        <f t="shared" si="4"/>
        <v>'Rio de Janeiro',</v>
      </c>
      <c r="L15" t="str">
        <f t="shared" si="5"/>
        <v>'Brazil',</v>
      </c>
      <c r="M15" t="str">
        <f t="shared" si="6"/>
        <v>'(21) 555-4252'</v>
      </c>
      <c r="N15" t="str">
        <f t="shared" si="7"/>
        <v>INSERT INTO fp.MHCUSTOMERS (CustomerID, FirstName, LastName, City, Country, PhoneNumber) VALUES (112,'Bernardo','Batista','Rio de Janeiro','Brazil','(21) 555-4252');</v>
      </c>
    </row>
    <row r="16" spans="1:14" x14ac:dyDescent="0.3">
      <c r="A16">
        <v>113</v>
      </c>
      <c r="B16" t="s">
        <v>194</v>
      </c>
      <c r="C16" t="s">
        <v>254</v>
      </c>
      <c r="D16" t="s">
        <v>255</v>
      </c>
      <c r="E16" t="s">
        <v>76</v>
      </c>
      <c r="F16" t="s">
        <v>256</v>
      </c>
      <c r="H16" t="str">
        <f t="shared" si="1"/>
        <v>113,</v>
      </c>
      <c r="I16" t="str">
        <f t="shared" si="2"/>
        <v>'Paula',</v>
      </c>
      <c r="J16" t="str">
        <f t="shared" si="3"/>
        <v>'Wilson',</v>
      </c>
      <c r="K16" t="str">
        <f t="shared" si="4"/>
        <v>'Albuquerque',</v>
      </c>
      <c r="L16" t="str">
        <f t="shared" si="5"/>
        <v>'USA',</v>
      </c>
      <c r="M16" t="str">
        <f t="shared" si="6"/>
        <v>'(505) 555-5939'</v>
      </c>
      <c r="N16" t="str">
        <f t="shared" si="7"/>
        <v>INSERT INTO fp.MHCUSTOMERS (CustomerID, FirstName, LastName, City, Country, PhoneNumber) VALUES (113,'Paula','Wilson','Albuquerque','USA','(505) 555-5939');</v>
      </c>
    </row>
    <row r="17" spans="1:14" x14ac:dyDescent="0.3">
      <c r="A17">
        <v>114</v>
      </c>
      <c r="B17" t="s">
        <v>272</v>
      </c>
      <c r="C17" t="s">
        <v>273</v>
      </c>
      <c r="D17" t="s">
        <v>274</v>
      </c>
      <c r="E17" t="s">
        <v>94</v>
      </c>
      <c r="F17" t="s">
        <v>275</v>
      </c>
      <c r="H17" t="str">
        <f t="shared" si="1"/>
        <v>114,</v>
      </c>
      <c r="I17" t="str">
        <f t="shared" si="2"/>
        <v>'Maria',</v>
      </c>
      <c r="J17" t="str">
        <f t="shared" si="3"/>
        <v>'Larsson',</v>
      </c>
      <c r="K17" t="str">
        <f t="shared" si="4"/>
        <v>'Bräcke',</v>
      </c>
      <c r="L17" t="str">
        <f t="shared" si="5"/>
        <v>'Sweden',</v>
      </c>
      <c r="M17" t="str">
        <f t="shared" si="6"/>
        <v>'0695-34 67 21'</v>
      </c>
      <c r="N17" t="str">
        <f t="shared" si="7"/>
        <v>INSERT INTO fp.MHCUSTOMERS (CustomerID, FirstName, LastName, City, Country, PhoneNumber) VALUES (114,'Maria','Larsson','Bräcke','Sweden','0695-34 67 21');</v>
      </c>
    </row>
    <row r="18" spans="1:14" x14ac:dyDescent="0.3">
      <c r="A18">
        <v>115</v>
      </c>
      <c r="B18" t="s">
        <v>276</v>
      </c>
      <c r="C18" t="s">
        <v>277</v>
      </c>
      <c r="D18" t="s">
        <v>278</v>
      </c>
      <c r="E18" t="s">
        <v>23</v>
      </c>
      <c r="F18" t="s">
        <v>279</v>
      </c>
      <c r="H18" t="str">
        <f t="shared" si="1"/>
        <v>115,</v>
      </c>
      <c r="I18" t="str">
        <f t="shared" si="2"/>
        <v>'Frédérique',</v>
      </c>
      <c r="J18" t="str">
        <f t="shared" si="3"/>
        <v>'Citeaux',</v>
      </c>
      <c r="K18" t="str">
        <f t="shared" si="4"/>
        <v>'Strasbourg',</v>
      </c>
      <c r="L18" t="str">
        <f t="shared" si="5"/>
        <v>'France',</v>
      </c>
      <c r="M18" t="str">
        <f t="shared" si="6"/>
        <v>'88.60.15.31'</v>
      </c>
      <c r="N18" t="str">
        <f t="shared" si="7"/>
        <v>INSERT INTO fp.MHCUSTOMERS (CustomerID, FirstName, LastName, City, Country, PhoneNumber) VALUES (115,'Frédérique','Citeaux','Strasbourg','France','88.60.15.31');</v>
      </c>
    </row>
    <row r="19" spans="1:14" x14ac:dyDescent="0.3">
      <c r="A19">
        <v>116</v>
      </c>
      <c r="B19" t="s">
        <v>282</v>
      </c>
      <c r="C19" t="s">
        <v>283</v>
      </c>
      <c r="D19" t="s">
        <v>284</v>
      </c>
      <c r="E19" t="s">
        <v>144</v>
      </c>
      <c r="F19" t="s">
        <v>285</v>
      </c>
      <c r="H19" t="str">
        <f t="shared" si="1"/>
        <v>116,</v>
      </c>
      <c r="I19" t="str">
        <f t="shared" si="2"/>
        <v>'Pirkko',</v>
      </c>
      <c r="J19" t="str">
        <f t="shared" si="3"/>
        <v>'Koskitalo',</v>
      </c>
      <c r="K19" t="str">
        <f t="shared" si="4"/>
        <v>'Oulu',</v>
      </c>
      <c r="L19" t="str">
        <f t="shared" si="5"/>
        <v>'Finland',</v>
      </c>
      <c r="M19" t="str">
        <f t="shared" si="6"/>
        <v>'981-443655'</v>
      </c>
      <c r="N19" t="str">
        <f t="shared" si="7"/>
        <v>INSERT INTO fp.MHCUSTOMERS (CustomerID, FirstName, LastName, City, Country, PhoneNumber) VALUES (116,'Pirkko','Koskitalo','Oulu','Finland','981-443655');</v>
      </c>
    </row>
    <row r="20" spans="1:14" x14ac:dyDescent="0.3">
      <c r="A20">
        <v>117</v>
      </c>
      <c r="B20" t="s">
        <v>288</v>
      </c>
      <c r="C20" t="s">
        <v>289</v>
      </c>
      <c r="D20" t="s">
        <v>290</v>
      </c>
      <c r="E20" t="s">
        <v>49</v>
      </c>
      <c r="F20" t="s">
        <v>291</v>
      </c>
      <c r="H20" t="str">
        <f t="shared" si="1"/>
        <v>117,</v>
      </c>
      <c r="I20" t="str">
        <f t="shared" si="2"/>
        <v>'Peter',</v>
      </c>
      <c r="J20" t="str">
        <f t="shared" si="3"/>
        <v>'Franken',</v>
      </c>
      <c r="K20" t="str">
        <f t="shared" si="4"/>
        <v>'München',</v>
      </c>
      <c r="L20" t="str">
        <f t="shared" si="5"/>
        <v>'Germany',</v>
      </c>
      <c r="M20" t="str">
        <f t="shared" si="6"/>
        <v>'089-0877310'</v>
      </c>
      <c r="N20" t="str">
        <f t="shared" si="7"/>
        <v>INSERT INTO fp.MHCUSTOMERS (CustomerID, FirstName, LastName, City, Country, PhoneNumber) VALUES (117,'Peter','Franken','München','Germany','089-0877310');</v>
      </c>
    </row>
    <row r="21" spans="1:14" x14ac:dyDescent="0.3">
      <c r="A21">
        <v>118</v>
      </c>
      <c r="B21" t="s">
        <v>296</v>
      </c>
      <c r="C21" t="s">
        <v>297</v>
      </c>
      <c r="D21" t="s">
        <v>298</v>
      </c>
      <c r="E21" t="s">
        <v>209</v>
      </c>
      <c r="F21" t="s">
        <v>299</v>
      </c>
      <c r="H21" t="str">
        <f t="shared" si="1"/>
        <v>118,</v>
      </c>
      <c r="I21" t="str">
        <f t="shared" si="2"/>
        <v>'Manuel',</v>
      </c>
      <c r="J21" t="str">
        <f t="shared" si="3"/>
        <v>'Pereira',</v>
      </c>
      <c r="K21" t="str">
        <f t="shared" si="4"/>
        <v>'Caracas',</v>
      </c>
      <c r="L21" t="str">
        <f t="shared" si="5"/>
        <v>'Venezuela',</v>
      </c>
      <c r="M21" t="str">
        <f t="shared" si="6"/>
        <v>'(2) 283-2951'</v>
      </c>
      <c r="N21" t="str">
        <f t="shared" si="7"/>
        <v>INSERT INTO fp.MHCUSTOMERS (CustomerID, FirstName, LastName, City, Country, PhoneNumber) VALUES (118,'Manuel','Pereira','Caracas','Venezuela','(2) 283-2951');</v>
      </c>
    </row>
    <row r="22" spans="1:14" x14ac:dyDescent="0.3">
      <c r="A22">
        <v>119</v>
      </c>
      <c r="B22" t="s">
        <v>302</v>
      </c>
      <c r="C22" t="s">
        <v>303</v>
      </c>
      <c r="D22" t="s">
        <v>304</v>
      </c>
      <c r="E22" t="s">
        <v>76</v>
      </c>
      <c r="F22" t="s">
        <v>305</v>
      </c>
      <c r="H22" t="str">
        <f t="shared" si="1"/>
        <v>119,</v>
      </c>
      <c r="I22" t="str">
        <f t="shared" si="2"/>
        <v>'Karl',</v>
      </c>
      <c r="J22" t="str">
        <f t="shared" si="3"/>
        <v>'Jablonski',</v>
      </c>
      <c r="K22" t="str">
        <f t="shared" si="4"/>
        <v>'Seattle',</v>
      </c>
      <c r="L22" t="str">
        <f t="shared" si="5"/>
        <v>'USA',</v>
      </c>
      <c r="M22" t="str">
        <f t="shared" si="6"/>
        <v>'(206) 555-4112'</v>
      </c>
      <c r="N22" t="str">
        <f t="shared" si="7"/>
        <v>INSERT INTO fp.MHCUSTOMERS (CustomerID, FirstName, LastName, City, Country, PhoneNumber) VALUES (119,'Karl','Jablonski','Seattle','USA','(206) 555-4112');</v>
      </c>
    </row>
    <row r="23" spans="1:14" x14ac:dyDescent="0.3">
      <c r="A23">
        <v>120</v>
      </c>
      <c r="B23" t="s">
        <v>308</v>
      </c>
      <c r="C23" t="s">
        <v>309</v>
      </c>
      <c r="D23" t="s">
        <v>310</v>
      </c>
      <c r="E23" t="s">
        <v>76</v>
      </c>
      <c r="F23" t="s">
        <v>311</v>
      </c>
      <c r="H23" t="str">
        <f t="shared" si="1"/>
        <v>120,</v>
      </c>
      <c r="I23" t="str">
        <f t="shared" si="2"/>
        <v>'Art',</v>
      </c>
      <c r="J23" t="str">
        <f t="shared" si="3"/>
        <v>'Braunschweiger',</v>
      </c>
      <c r="K23" t="str">
        <f t="shared" si="4"/>
        <v>'Lander',</v>
      </c>
      <c r="L23" t="str">
        <f t="shared" si="5"/>
        <v>'USA',</v>
      </c>
      <c r="M23" t="str">
        <f t="shared" si="6"/>
        <v>'(307) 555-4680'</v>
      </c>
      <c r="N23" t="str">
        <f t="shared" si="7"/>
        <v>INSERT INTO fp.MHCUSTOMERS (CustomerID, FirstName, LastName, City, Country, PhoneNumber) VALUES (120,'Art','Braunschweiger','Lander','USA','(307) 555-4680');</v>
      </c>
    </row>
    <row r="24" spans="1:14" x14ac:dyDescent="0.3">
      <c r="A24">
        <v>121</v>
      </c>
      <c r="B24" t="s">
        <v>312</v>
      </c>
      <c r="C24" t="s">
        <v>313</v>
      </c>
      <c r="D24" t="s">
        <v>314</v>
      </c>
      <c r="E24" t="s">
        <v>49</v>
      </c>
      <c r="F24" t="s">
        <v>315</v>
      </c>
      <c r="H24" t="str">
        <f t="shared" si="1"/>
        <v>121,</v>
      </c>
      <c r="I24" t="str">
        <f t="shared" si="2"/>
        <v>'Horst',</v>
      </c>
      <c r="J24" t="str">
        <f t="shared" si="3"/>
        <v>'Kloss',</v>
      </c>
      <c r="K24" t="str">
        <f t="shared" si="4"/>
        <v>'Cunewalde',</v>
      </c>
      <c r="L24" t="str">
        <f t="shared" si="5"/>
        <v>'Germany',</v>
      </c>
      <c r="M24" t="str">
        <f t="shared" si="6"/>
        <v>'0372-035188'</v>
      </c>
      <c r="N24" t="str">
        <f t="shared" si="7"/>
        <v>INSERT INTO fp.MHCUSTOMERS (CustomerID, FirstName, LastName, City, Country, PhoneNumber) VALUES (121,'Horst','Kloss','Cunewalde','Germany','0372-035188');</v>
      </c>
    </row>
    <row r="25" spans="1:14" x14ac:dyDescent="0.3">
      <c r="A25">
        <v>122</v>
      </c>
      <c r="B25" t="s">
        <v>319</v>
      </c>
      <c r="C25" t="s">
        <v>320</v>
      </c>
      <c r="D25" t="s">
        <v>321</v>
      </c>
      <c r="E25" t="s">
        <v>43</v>
      </c>
      <c r="F25" t="s">
        <v>322</v>
      </c>
      <c r="H25" t="str">
        <f t="shared" si="1"/>
        <v>122,</v>
      </c>
      <c r="I25" t="str">
        <f t="shared" si="2"/>
        <v>'Giovanni',</v>
      </c>
      <c r="J25" t="str">
        <f t="shared" si="3"/>
        <v>'Rovelli',</v>
      </c>
      <c r="K25" t="str">
        <f t="shared" si="4"/>
        <v>'Bergamo',</v>
      </c>
      <c r="L25" t="str">
        <f t="shared" si="5"/>
        <v>'Italy',</v>
      </c>
      <c r="M25" t="str">
        <f t="shared" si="6"/>
        <v>'035-640230'</v>
      </c>
      <c r="N25" t="str">
        <f t="shared" si="7"/>
        <v>INSERT INTO fp.MHCUSTOMERS (CustomerID, FirstName, LastName, City, Country, PhoneNumber) VALUES (122,'Giovanni','Rovelli','Bergamo','Italy','035-640230');</v>
      </c>
    </row>
    <row r="26" spans="1:14" x14ac:dyDescent="0.3">
      <c r="A26">
        <v>123</v>
      </c>
      <c r="B26" t="s">
        <v>323</v>
      </c>
      <c r="C26" t="s">
        <v>324</v>
      </c>
      <c r="D26" t="s">
        <v>226</v>
      </c>
      <c r="E26" t="s">
        <v>227</v>
      </c>
      <c r="F26" t="s">
        <v>325</v>
      </c>
      <c r="H26" t="str">
        <f t="shared" si="1"/>
        <v>123,</v>
      </c>
      <c r="I26" t="str">
        <f t="shared" si="2"/>
        <v>'Miguel',</v>
      </c>
      <c r="J26" t="str">
        <f t="shared" si="3"/>
        <v>'Angel Paolino',</v>
      </c>
      <c r="K26" t="str">
        <f t="shared" si="4"/>
        <v>'México D.F.',</v>
      </c>
      <c r="L26" t="str">
        <f t="shared" si="5"/>
        <v>'Mexico',</v>
      </c>
      <c r="M26" t="str">
        <f t="shared" si="6"/>
        <v>'(5) 555-2933'</v>
      </c>
      <c r="N26" t="str">
        <f t="shared" si="7"/>
        <v>INSERT INTO fp.MHCUSTOMERS (CustomerID, FirstName, LastName, City, Country, PhoneNumber) VALUES (123,'Miguel','Angel Paolino','México D.F.','Mexico','(5) 555-2933');</v>
      </c>
    </row>
    <row r="27" spans="1:14" x14ac:dyDescent="0.3">
      <c r="A27">
        <v>124</v>
      </c>
      <c r="B27" t="s">
        <v>328</v>
      </c>
      <c r="C27" t="s">
        <v>329</v>
      </c>
      <c r="D27" t="s">
        <v>330</v>
      </c>
      <c r="E27" t="s">
        <v>49</v>
      </c>
      <c r="F27" t="s">
        <v>331</v>
      </c>
      <c r="H27" t="str">
        <f t="shared" si="1"/>
        <v>124,</v>
      </c>
      <c r="I27" t="str">
        <f t="shared" si="2"/>
        <v>'Alexander',</v>
      </c>
      <c r="J27" t="str">
        <f t="shared" si="3"/>
        <v>'Feuer',</v>
      </c>
      <c r="K27" t="str">
        <f t="shared" si="4"/>
        <v>'Leipzig',</v>
      </c>
      <c r="L27" t="str">
        <f t="shared" si="5"/>
        <v>'Germany',</v>
      </c>
      <c r="M27" t="str">
        <f t="shared" si="6"/>
        <v>'0342-023176'</v>
      </c>
      <c r="N27" t="str">
        <f t="shared" si="7"/>
        <v>INSERT INTO fp.MHCUSTOMERS (CustomerID, FirstName, LastName, City, Country, PhoneNumber) VALUES (124,'Alexander','Feuer','Leipzig','Germany','0342-023176');</v>
      </c>
    </row>
    <row r="28" spans="1:14" x14ac:dyDescent="0.3">
      <c r="A28">
        <v>125</v>
      </c>
      <c r="B28" t="s">
        <v>334</v>
      </c>
      <c r="C28" t="s">
        <v>335</v>
      </c>
      <c r="D28" t="s">
        <v>336</v>
      </c>
      <c r="E28" t="s">
        <v>94</v>
      </c>
      <c r="F28" t="s">
        <v>337</v>
      </c>
      <c r="H28" t="str">
        <f t="shared" si="1"/>
        <v>125,</v>
      </c>
      <c r="I28" t="str">
        <f t="shared" si="2"/>
        <v>'Christina',</v>
      </c>
      <c r="J28" t="str">
        <f t="shared" si="3"/>
        <v>'Berglund',</v>
      </c>
      <c r="K28" t="str">
        <f t="shared" si="4"/>
        <v>'Luleå',</v>
      </c>
      <c r="L28" t="str">
        <f t="shared" si="5"/>
        <v>'Sweden',</v>
      </c>
      <c r="M28" t="str">
        <f t="shared" si="6"/>
        <v>'0921-12 34 65'</v>
      </c>
      <c r="N28" t="str">
        <f t="shared" si="7"/>
        <v>INSERT INTO fp.MHCUSTOMERS (CustomerID, FirstName, LastName, City, Country, PhoneNumber) VALUES (125,'Christina','Berglund','Luleå','Sweden','0921-12 34 65');</v>
      </c>
    </row>
    <row r="29" spans="1:14" x14ac:dyDescent="0.3">
      <c r="A29">
        <v>126</v>
      </c>
      <c r="B29" t="s">
        <v>344</v>
      </c>
      <c r="C29" t="s">
        <v>345</v>
      </c>
      <c r="D29" t="s">
        <v>346</v>
      </c>
      <c r="E29" t="s">
        <v>49</v>
      </c>
      <c r="F29" t="s">
        <v>347</v>
      </c>
      <c r="H29" t="str">
        <f t="shared" si="1"/>
        <v>126,</v>
      </c>
      <c r="I29" t="str">
        <f t="shared" si="2"/>
        <v>'Renate',</v>
      </c>
      <c r="J29" t="str">
        <f t="shared" si="3"/>
        <v>'Messner',</v>
      </c>
      <c r="K29" t="str">
        <f t="shared" si="4"/>
        <v>'Frankfurt a.M.',</v>
      </c>
      <c r="L29" t="str">
        <f t="shared" si="5"/>
        <v>'Germany',</v>
      </c>
      <c r="M29" t="str">
        <f t="shared" si="6"/>
        <v>'069-0245984'</v>
      </c>
      <c r="N29" t="str">
        <f t="shared" si="7"/>
        <v>INSERT INTO fp.MHCUSTOMERS (CustomerID, FirstName, LastName, City, Country, PhoneNumber) VALUES (126,'Renate','Messner','Frankfurt a.M.','Germany','069-0245984');</v>
      </c>
    </row>
    <row r="30" spans="1:14" x14ac:dyDescent="0.3">
      <c r="A30">
        <v>127</v>
      </c>
      <c r="B30" t="s">
        <v>350</v>
      </c>
      <c r="C30" t="s">
        <v>351</v>
      </c>
      <c r="D30" t="s">
        <v>352</v>
      </c>
      <c r="E30" t="s">
        <v>30</v>
      </c>
      <c r="F30" t="s">
        <v>353</v>
      </c>
      <c r="H30" t="str">
        <f t="shared" si="1"/>
        <v>127,</v>
      </c>
      <c r="I30" t="str">
        <f t="shared" si="2"/>
        <v>'Alejandra',</v>
      </c>
      <c r="J30" t="str">
        <f t="shared" si="3"/>
        <v>'Camino',</v>
      </c>
      <c r="K30" t="str">
        <f t="shared" si="4"/>
        <v>'Madrid',</v>
      </c>
      <c r="L30" t="str">
        <f t="shared" si="5"/>
        <v>'Spain',</v>
      </c>
      <c r="M30" t="str">
        <f t="shared" si="6"/>
        <v>'(91) 745 6200'</v>
      </c>
      <c r="N30" t="str">
        <f t="shared" si="7"/>
        <v>INSERT INTO fp.MHCUSTOMERS (CustomerID, FirstName, LastName, City, Country, PhoneNumber) VALUES (127,'Alejandra','Camino','Madrid','Spain','(91) 745 6200');</v>
      </c>
    </row>
    <row r="31" spans="1:14" x14ac:dyDescent="0.3">
      <c r="A31">
        <v>128</v>
      </c>
      <c r="B31" t="s">
        <v>206</v>
      </c>
      <c r="C31" t="s">
        <v>356</v>
      </c>
      <c r="D31" t="s">
        <v>357</v>
      </c>
      <c r="E31" t="s">
        <v>209</v>
      </c>
      <c r="F31" t="s">
        <v>358</v>
      </c>
      <c r="H31" t="str">
        <f t="shared" si="1"/>
        <v>128,</v>
      </c>
      <c r="I31" t="str">
        <f t="shared" si="2"/>
        <v>'Carlos',</v>
      </c>
      <c r="J31" t="str">
        <f t="shared" si="3"/>
        <v>'González',</v>
      </c>
      <c r="K31" t="str">
        <f t="shared" si="4"/>
        <v>'Barquisimeto',</v>
      </c>
      <c r="L31" t="str">
        <f t="shared" si="5"/>
        <v>'Venezuela',</v>
      </c>
      <c r="M31" t="str">
        <f t="shared" si="6"/>
        <v>'(9) 331-6954'</v>
      </c>
      <c r="N31" t="str">
        <f t="shared" si="7"/>
        <v>INSERT INTO fp.MHCUSTOMERS (CustomerID, FirstName, LastName, City, Country, PhoneNumber) VALUES (128,'Carlos','González','Barquisimeto','Venezuela','(9) 331-6954');</v>
      </c>
    </row>
    <row r="32" spans="1:14" x14ac:dyDescent="0.3">
      <c r="A32">
        <v>129</v>
      </c>
      <c r="B32" t="s">
        <v>364</v>
      </c>
      <c r="C32" t="s">
        <v>365</v>
      </c>
      <c r="D32" t="s">
        <v>68</v>
      </c>
      <c r="E32" t="s">
        <v>69</v>
      </c>
      <c r="F32" t="s">
        <v>366</v>
      </c>
      <c r="H32" t="str">
        <f t="shared" si="1"/>
        <v>129,</v>
      </c>
      <c r="I32" t="str">
        <f t="shared" si="2"/>
        <v>'Janete',</v>
      </c>
      <c r="J32" t="str">
        <f t="shared" si="3"/>
        <v>'Limeira',</v>
      </c>
      <c r="K32" t="str">
        <f t="shared" si="4"/>
        <v>'Rio de Janeiro',</v>
      </c>
      <c r="L32" t="str">
        <f t="shared" si="5"/>
        <v>'Brazil',</v>
      </c>
      <c r="M32" t="str">
        <f t="shared" si="6"/>
        <v>'(21) 555-3412'</v>
      </c>
      <c r="N32" t="str">
        <f t="shared" si="7"/>
        <v>INSERT INTO fp.MHCUSTOMERS (CustomerID, FirstName, LastName, City, Country, PhoneNumber) VALUES (129,'Janete','Limeira','Rio de Janeiro','Brazil','(21) 555-3412');</v>
      </c>
    </row>
    <row r="33" spans="1:14" x14ac:dyDescent="0.3">
      <c r="A33">
        <v>130</v>
      </c>
      <c r="B33" t="s">
        <v>374</v>
      </c>
      <c r="C33" t="s">
        <v>375</v>
      </c>
      <c r="D33" t="s">
        <v>376</v>
      </c>
      <c r="E33" t="s">
        <v>43</v>
      </c>
      <c r="F33" t="s">
        <v>377</v>
      </c>
      <c r="H33" t="str">
        <f t="shared" si="1"/>
        <v>130,</v>
      </c>
      <c r="I33" t="str">
        <f t="shared" si="2"/>
        <v>'Maurizio',</v>
      </c>
      <c r="J33" t="str">
        <f t="shared" si="3"/>
        <v>'Moroni',</v>
      </c>
      <c r="K33" t="str">
        <f t="shared" si="4"/>
        <v>'Reggio Emilia',</v>
      </c>
      <c r="L33" t="str">
        <f t="shared" si="5"/>
        <v>'Italy',</v>
      </c>
      <c r="M33" t="str">
        <f t="shared" si="6"/>
        <v>'0522-556721'</v>
      </c>
      <c r="N33" t="str">
        <f t="shared" si="7"/>
        <v>INSERT INTO fp.MHCUSTOMERS (CustomerID, FirstName, LastName, City, Country, PhoneNumber) VALUES (130,'Maurizio','Moroni','Reggio Emilia','Italy','0522-556721');</v>
      </c>
    </row>
    <row r="34" spans="1:14" x14ac:dyDescent="0.3">
      <c r="A34">
        <v>131</v>
      </c>
      <c r="B34" t="s">
        <v>382</v>
      </c>
      <c r="C34" t="s">
        <v>383</v>
      </c>
      <c r="D34" t="s">
        <v>178</v>
      </c>
      <c r="E34" t="s">
        <v>114</v>
      </c>
      <c r="F34" t="s">
        <v>384</v>
      </c>
      <c r="H34" t="str">
        <f t="shared" si="1"/>
        <v>131,</v>
      </c>
      <c r="I34" t="str">
        <f t="shared" si="2"/>
        <v>'Victoria',</v>
      </c>
      <c r="J34" t="str">
        <f t="shared" si="3"/>
        <v>'Ashworth',</v>
      </c>
      <c r="K34" t="str">
        <f t="shared" si="4"/>
        <v>'London',</v>
      </c>
      <c r="L34" t="str">
        <f t="shared" si="5"/>
        <v>'UK',</v>
      </c>
      <c r="M34" t="str">
        <f t="shared" si="6"/>
        <v>'(171) 555-1212'</v>
      </c>
      <c r="N34" t="str">
        <f t="shared" si="7"/>
        <v>INSERT INTO fp.MHCUSTOMERS (CustomerID, FirstName, LastName, City, Country, PhoneNumber) VALUES (131,'Victoria','Ashworth','London','UK','(171) 555-1212');</v>
      </c>
    </row>
    <row r="35" spans="1:14" x14ac:dyDescent="0.3">
      <c r="A35">
        <v>132</v>
      </c>
      <c r="B35" t="s">
        <v>389</v>
      </c>
      <c r="C35" t="s">
        <v>390</v>
      </c>
      <c r="D35" t="s">
        <v>155</v>
      </c>
      <c r="E35" t="s">
        <v>69</v>
      </c>
      <c r="F35" t="s">
        <v>391</v>
      </c>
      <c r="H35" t="str">
        <f t="shared" si="1"/>
        <v>132,</v>
      </c>
      <c r="I35" t="str">
        <f t="shared" si="2"/>
        <v>'Pedro',</v>
      </c>
      <c r="J35" t="str">
        <f t="shared" si="3"/>
        <v>'Afonso',</v>
      </c>
      <c r="K35" t="str">
        <f t="shared" si="4"/>
        <v>'Sao Paulo',</v>
      </c>
      <c r="L35" t="str">
        <f t="shared" si="5"/>
        <v>'Brazil',</v>
      </c>
      <c r="M35" t="str">
        <f t="shared" si="6"/>
        <v>'(11) 555-7647'</v>
      </c>
      <c r="N35" t="str">
        <f t="shared" si="7"/>
        <v>INSERT INTO fp.MHCUSTOMERS (CustomerID, FirstName, LastName, City, Country, PhoneNumber) VALUES (132,'Pedro','Afonso','Sao Paulo','Brazil','(11) 555-7647');</v>
      </c>
    </row>
    <row r="36" spans="1:14" x14ac:dyDescent="0.3">
      <c r="A36">
        <v>133</v>
      </c>
      <c r="B36" t="s">
        <v>392</v>
      </c>
      <c r="C36" t="s">
        <v>393</v>
      </c>
      <c r="D36" t="s">
        <v>155</v>
      </c>
      <c r="E36" t="s">
        <v>69</v>
      </c>
      <c r="F36" t="s">
        <v>394</v>
      </c>
      <c r="H36" t="str">
        <f t="shared" si="1"/>
        <v>133,</v>
      </c>
      <c r="I36" t="str">
        <f t="shared" si="2"/>
        <v>'Anabela',</v>
      </c>
      <c r="J36" t="str">
        <f t="shared" si="3"/>
        <v>'Domingues',</v>
      </c>
      <c r="K36" t="str">
        <f t="shared" si="4"/>
        <v>'Sao Paulo',</v>
      </c>
      <c r="L36" t="str">
        <f t="shared" si="5"/>
        <v>'Brazil',</v>
      </c>
      <c r="M36" t="str">
        <f t="shared" si="6"/>
        <v>'(11) 555-2167'</v>
      </c>
      <c r="N36" t="str">
        <f t="shared" si="7"/>
        <v>INSERT INTO fp.MHCUSTOMERS (CustomerID, FirstName, LastName, City, Country, PhoneNumber) VALUES (133,'Anabela','Domingues','Sao Paulo','Brazil','(11) 555-2167');</v>
      </c>
    </row>
    <row r="37" spans="1:14" x14ac:dyDescent="0.3">
      <c r="A37">
        <v>134</v>
      </c>
      <c r="B37" t="s">
        <v>399</v>
      </c>
      <c r="C37" t="s">
        <v>400</v>
      </c>
      <c r="D37" t="s">
        <v>401</v>
      </c>
      <c r="E37" t="s">
        <v>402</v>
      </c>
      <c r="F37" t="s">
        <v>403</v>
      </c>
      <c r="H37" t="str">
        <f t="shared" si="1"/>
        <v>134,</v>
      </c>
      <c r="I37" t="str">
        <f t="shared" si="2"/>
        <v>'Patricia',</v>
      </c>
      <c r="J37" t="str">
        <f t="shared" si="3"/>
        <v>'McKenna',</v>
      </c>
      <c r="K37" t="str">
        <f t="shared" si="4"/>
        <v>'Cork',</v>
      </c>
      <c r="L37" t="str">
        <f t="shared" si="5"/>
        <v>'Ireland',</v>
      </c>
      <c r="M37" t="str">
        <f t="shared" si="6"/>
        <v>'2967 542'</v>
      </c>
      <c r="N37" t="str">
        <f t="shared" si="7"/>
        <v>INSERT INTO fp.MHCUSTOMERS (CustomerID, FirstName, LastName, City, Country, PhoneNumber) VALUES (134,'Patricia','McKenna','Cork','Ireland','2967 542');</v>
      </c>
    </row>
    <row r="38" spans="1:14" x14ac:dyDescent="0.3">
      <c r="A38">
        <v>135</v>
      </c>
      <c r="B38" t="s">
        <v>406</v>
      </c>
      <c r="C38" t="s">
        <v>407</v>
      </c>
      <c r="D38" t="s">
        <v>408</v>
      </c>
      <c r="E38" t="s">
        <v>49</v>
      </c>
      <c r="F38" t="s">
        <v>409</v>
      </c>
      <c r="H38" t="str">
        <f t="shared" si="1"/>
        <v>135,</v>
      </c>
      <c r="I38" t="str">
        <f t="shared" si="2"/>
        <v>'Rita',</v>
      </c>
      <c r="J38" t="str">
        <f t="shared" si="3"/>
        <v>'Müller',</v>
      </c>
      <c r="K38" t="str">
        <f t="shared" si="4"/>
        <v>'Stuttgart',</v>
      </c>
      <c r="L38" t="str">
        <f t="shared" si="5"/>
        <v>'Germany',</v>
      </c>
      <c r="M38" t="str">
        <f t="shared" si="6"/>
        <v>'0711-020361'</v>
      </c>
      <c r="N38" t="str">
        <f t="shared" si="7"/>
        <v>INSERT INTO fp.MHCUSTOMERS (CustomerID, FirstName, LastName, City, Country, PhoneNumber) VALUES (135,'Rita','Müller','Stuttgart','Germany','0711-020361');</v>
      </c>
    </row>
    <row r="39" spans="1:14" x14ac:dyDescent="0.3">
      <c r="A39">
        <v>136</v>
      </c>
      <c r="B39" t="s">
        <v>410</v>
      </c>
      <c r="C39" t="s">
        <v>411</v>
      </c>
      <c r="D39" t="s">
        <v>412</v>
      </c>
      <c r="E39" t="s">
        <v>30</v>
      </c>
      <c r="F39" t="s">
        <v>413</v>
      </c>
      <c r="H39" t="str">
        <f t="shared" si="1"/>
        <v>136,</v>
      </c>
      <c r="I39" t="str">
        <f t="shared" si="2"/>
        <v>'José',</v>
      </c>
      <c r="J39" t="str">
        <f t="shared" si="3"/>
        <v>'Pedro Freyre',</v>
      </c>
      <c r="K39" t="str">
        <f t="shared" si="4"/>
        <v>'Sevilla',</v>
      </c>
      <c r="L39" t="str">
        <f t="shared" si="5"/>
        <v>'Spain',</v>
      </c>
      <c r="M39" t="str">
        <f t="shared" si="6"/>
        <v>'(95) 555 82 82'</v>
      </c>
      <c r="N39" t="str">
        <f t="shared" si="7"/>
        <v>INSERT INTO fp.MHCUSTOMERS (CustomerID, FirstName, LastName, City, Country, PhoneNumber) VALUES (136,'José','Pedro Freyre','Sevilla','Spain','(95) 555 82 82');</v>
      </c>
    </row>
    <row r="40" spans="1:14" x14ac:dyDescent="0.3">
      <c r="A40">
        <v>137</v>
      </c>
      <c r="B40" t="s">
        <v>414</v>
      </c>
      <c r="C40" t="s">
        <v>415</v>
      </c>
      <c r="D40" t="s">
        <v>416</v>
      </c>
      <c r="E40" t="s">
        <v>76</v>
      </c>
      <c r="F40" t="s">
        <v>417</v>
      </c>
      <c r="H40" t="str">
        <f t="shared" si="1"/>
        <v>137,</v>
      </c>
      <c r="I40" t="str">
        <f t="shared" si="2"/>
        <v>'Rene',</v>
      </c>
      <c r="J40" t="str">
        <f t="shared" si="3"/>
        <v>'Phillips',</v>
      </c>
      <c r="K40" t="str">
        <f t="shared" si="4"/>
        <v>'Anchorage',</v>
      </c>
      <c r="L40" t="str">
        <f t="shared" si="5"/>
        <v>'USA',</v>
      </c>
      <c r="M40" t="str">
        <f t="shared" si="6"/>
        <v>'(907) 555-7584'</v>
      </c>
      <c r="N40" t="str">
        <f t="shared" si="7"/>
        <v>INSERT INTO fp.MHCUSTOMERS (CustomerID, FirstName, LastName, City, Country, PhoneNumber) VALUES (137,'Rene','Phillips','Anchorage','USA','(907) 555-7584');</v>
      </c>
    </row>
    <row r="41" spans="1:14" x14ac:dyDescent="0.3">
      <c r="A41">
        <v>138</v>
      </c>
      <c r="B41" t="s">
        <v>418</v>
      </c>
      <c r="C41" t="s">
        <v>254</v>
      </c>
      <c r="D41" t="s">
        <v>419</v>
      </c>
      <c r="E41" t="s">
        <v>76</v>
      </c>
      <c r="F41" t="s">
        <v>420</v>
      </c>
      <c r="H41" t="str">
        <f t="shared" si="1"/>
        <v>138,</v>
      </c>
      <c r="I41" t="str">
        <f t="shared" si="2"/>
        <v>'Fran',</v>
      </c>
      <c r="J41" t="str">
        <f t="shared" si="3"/>
        <v>'Wilson',</v>
      </c>
      <c r="K41" t="str">
        <f t="shared" si="4"/>
        <v>'Portland',</v>
      </c>
      <c r="L41" t="str">
        <f t="shared" si="5"/>
        <v>'USA',</v>
      </c>
      <c r="M41" t="str">
        <f t="shared" si="6"/>
        <v>'(503) 555-9573'</v>
      </c>
      <c r="N41" t="str">
        <f t="shared" si="7"/>
        <v>INSERT INTO fp.MHCUSTOMERS (CustomerID, FirstName, LastName, City, Country, PhoneNumber) VALUES (138,'Fran','Wilson','Portland','USA','(503) 555-9573');</v>
      </c>
    </row>
    <row r="42" spans="1:14" x14ac:dyDescent="0.3">
      <c r="A42">
        <v>139</v>
      </c>
      <c r="B42" t="s">
        <v>421</v>
      </c>
      <c r="C42" t="s">
        <v>422</v>
      </c>
      <c r="D42" t="s">
        <v>226</v>
      </c>
      <c r="E42" t="s">
        <v>227</v>
      </c>
      <c r="F42" t="s">
        <v>423</v>
      </c>
      <c r="H42" t="str">
        <f t="shared" si="1"/>
        <v>139,</v>
      </c>
      <c r="I42" t="str">
        <f t="shared" si="2"/>
        <v>'Ana',</v>
      </c>
      <c r="J42" t="str">
        <f t="shared" si="3"/>
        <v>'Trujillo',</v>
      </c>
      <c r="K42" t="str">
        <f t="shared" si="4"/>
        <v>'México D.F.',</v>
      </c>
      <c r="L42" t="str">
        <f t="shared" si="5"/>
        <v>'Mexico',</v>
      </c>
      <c r="M42" t="str">
        <f t="shared" si="6"/>
        <v>'(5) 555-4729'</v>
      </c>
      <c r="N42" t="str">
        <f t="shared" si="7"/>
        <v>INSERT INTO fp.MHCUSTOMERS (CustomerID, FirstName, LastName, City, Country, PhoneNumber) VALUES (139,'Ana','Trujillo','México D.F.','Mexico','(5) 555-4729');</v>
      </c>
    </row>
    <row r="43" spans="1:14" x14ac:dyDescent="0.3">
      <c r="A43">
        <v>140</v>
      </c>
      <c r="B43" t="s">
        <v>428</v>
      </c>
      <c r="C43" t="s">
        <v>429</v>
      </c>
      <c r="D43" t="s">
        <v>419</v>
      </c>
      <c r="E43" t="s">
        <v>76</v>
      </c>
      <c r="F43" t="s">
        <v>430</v>
      </c>
      <c r="H43" t="str">
        <f t="shared" si="1"/>
        <v>140,</v>
      </c>
      <c r="I43" t="str">
        <f t="shared" si="2"/>
        <v>'Liz',</v>
      </c>
      <c r="J43" t="str">
        <f t="shared" si="3"/>
        <v>'Nixon',</v>
      </c>
      <c r="K43" t="str">
        <f t="shared" si="4"/>
        <v>'Portland',</v>
      </c>
      <c r="L43" t="str">
        <f t="shared" si="5"/>
        <v>'USA',</v>
      </c>
      <c r="M43" t="str">
        <f t="shared" si="6"/>
        <v>'(503) 555-3612'</v>
      </c>
      <c r="N43" t="str">
        <f t="shared" si="7"/>
        <v>INSERT INTO fp.MHCUSTOMERS (CustomerID, FirstName, LastName, City, Country, PhoneNumber) VALUES (140,'Liz','Nixon','Portland','USA','(503) 555-3612');</v>
      </c>
    </row>
    <row r="44" spans="1:14" x14ac:dyDescent="0.3">
      <c r="A44">
        <v>141</v>
      </c>
      <c r="B44" t="s">
        <v>431</v>
      </c>
      <c r="C44" t="s">
        <v>432</v>
      </c>
      <c r="D44" t="s">
        <v>433</v>
      </c>
      <c r="E44" t="s">
        <v>23</v>
      </c>
      <c r="F44" t="s">
        <v>434</v>
      </c>
      <c r="H44" t="str">
        <f t="shared" si="1"/>
        <v>141,</v>
      </c>
      <c r="I44" t="str">
        <f t="shared" si="2"/>
        <v>'Janine',</v>
      </c>
      <c r="J44" t="str">
        <f t="shared" si="3"/>
        <v>'Labrune',</v>
      </c>
      <c r="K44" t="str">
        <f t="shared" si="4"/>
        <v>'Nantes',</v>
      </c>
      <c r="L44" t="str">
        <f t="shared" si="5"/>
        <v>'France',</v>
      </c>
      <c r="M44" t="str">
        <f t="shared" si="6"/>
        <v>'40.67.88.88'</v>
      </c>
      <c r="N44" t="str">
        <f t="shared" si="7"/>
        <v>INSERT INTO fp.MHCUSTOMERS (CustomerID, FirstName, LastName, City, Country, PhoneNumber) VALUES (141,'Janine','Labrune','Nantes','France','40.67.88.88');</v>
      </c>
    </row>
    <row r="45" spans="1:14" x14ac:dyDescent="0.3">
      <c r="A45">
        <v>142</v>
      </c>
      <c r="B45" t="s">
        <v>441</v>
      </c>
      <c r="C45" t="s">
        <v>442</v>
      </c>
      <c r="D45" t="s">
        <v>443</v>
      </c>
      <c r="E45" t="s">
        <v>114</v>
      </c>
      <c r="F45" t="s">
        <v>444</v>
      </c>
      <c r="H45" t="str">
        <f t="shared" si="1"/>
        <v>142,</v>
      </c>
      <c r="I45" t="str">
        <f t="shared" si="2"/>
        <v>'Helen',</v>
      </c>
      <c r="J45" t="str">
        <f t="shared" si="3"/>
        <v>'Bennett',</v>
      </c>
      <c r="K45" t="str">
        <f t="shared" si="4"/>
        <v>'Cowes',</v>
      </c>
      <c r="L45" t="str">
        <f t="shared" si="5"/>
        <v>'UK',</v>
      </c>
      <c r="M45" t="str">
        <f t="shared" si="6"/>
        <v>'(198) 555-8888'</v>
      </c>
      <c r="N45" t="str">
        <f t="shared" si="7"/>
        <v>INSERT INTO fp.MHCUSTOMERS (CustomerID, FirstName, LastName, City, Country, PhoneNumber) VALUES (142,'Helen','Bennett','Cowes','UK','(198) 555-8888');</v>
      </c>
    </row>
    <row r="46" spans="1:14" x14ac:dyDescent="0.3">
      <c r="A46">
        <v>143</v>
      </c>
      <c r="B46" t="s">
        <v>445</v>
      </c>
      <c r="C46" t="s">
        <v>446</v>
      </c>
      <c r="D46" t="s">
        <v>226</v>
      </c>
      <c r="E46" t="s">
        <v>227</v>
      </c>
      <c r="F46" t="s">
        <v>447</v>
      </c>
      <c r="H46" t="str">
        <f t="shared" si="1"/>
        <v>143,</v>
      </c>
      <c r="I46" t="str">
        <f t="shared" si="2"/>
        <v>'Guillermo',</v>
      </c>
      <c r="J46" t="str">
        <f t="shared" si="3"/>
        <v>'Fernández',</v>
      </c>
      <c r="K46" t="str">
        <f t="shared" si="4"/>
        <v>'México D.F.',</v>
      </c>
      <c r="L46" t="str">
        <f t="shared" si="5"/>
        <v>'Mexico',</v>
      </c>
      <c r="M46" t="str">
        <f t="shared" si="6"/>
        <v>'(5) 552-3745'</v>
      </c>
      <c r="N46" t="str">
        <f t="shared" si="7"/>
        <v>INSERT INTO fp.MHCUSTOMERS (CustomerID, FirstName, LastName, City, Country, PhoneNumber) VALUES (143,'Guillermo','Fernández','México D.F.','Mexico','(5) 552-3745');</v>
      </c>
    </row>
    <row r="47" spans="1:14" x14ac:dyDescent="0.3">
      <c r="A47">
        <v>144</v>
      </c>
      <c r="B47" t="s">
        <v>450</v>
      </c>
      <c r="C47" t="s">
        <v>451</v>
      </c>
      <c r="D47" t="s">
        <v>452</v>
      </c>
      <c r="E47" t="s">
        <v>49</v>
      </c>
      <c r="F47" t="s">
        <v>453</v>
      </c>
      <c r="H47" t="str">
        <f t="shared" si="1"/>
        <v>144,</v>
      </c>
      <c r="I47" t="str">
        <f t="shared" si="2"/>
        <v>'Philip',</v>
      </c>
      <c r="J47" t="str">
        <f t="shared" si="3"/>
        <v>'Cramer',</v>
      </c>
      <c r="K47" t="str">
        <f t="shared" si="4"/>
        <v>'Brandenburg',</v>
      </c>
      <c r="L47" t="str">
        <f t="shared" si="5"/>
        <v>'Germany',</v>
      </c>
      <c r="M47" t="str">
        <f t="shared" si="6"/>
        <v>'0555-09876'</v>
      </c>
      <c r="N47" t="str">
        <f t="shared" si="7"/>
        <v>INSERT INTO fp.MHCUSTOMERS (CustomerID, FirstName, LastName, City, Country, PhoneNumber) VALUES (144,'Philip','Cramer','Brandenburg','Germany','0555-09876');</v>
      </c>
    </row>
    <row r="48" spans="1:14" x14ac:dyDescent="0.3">
      <c r="A48">
        <v>145</v>
      </c>
      <c r="B48" t="s">
        <v>456</v>
      </c>
      <c r="C48" t="s">
        <v>457</v>
      </c>
      <c r="D48" t="s">
        <v>458</v>
      </c>
      <c r="E48" t="s">
        <v>76</v>
      </c>
      <c r="F48" t="s">
        <v>459</v>
      </c>
      <c r="H48" t="str">
        <f t="shared" si="1"/>
        <v>145,</v>
      </c>
      <c r="I48" t="str">
        <f t="shared" si="2"/>
        <v>'Jose',</v>
      </c>
      <c r="J48" t="str">
        <f t="shared" si="3"/>
        <v>'Pavarotti',</v>
      </c>
      <c r="K48" t="str">
        <f t="shared" si="4"/>
        <v>'Boise',</v>
      </c>
      <c r="L48" t="str">
        <f t="shared" si="5"/>
        <v>'USA',</v>
      </c>
      <c r="M48" t="str">
        <f t="shared" si="6"/>
        <v>'(208) 555-8097'</v>
      </c>
      <c r="N48" t="str">
        <f t="shared" si="7"/>
        <v>INSERT INTO fp.MHCUSTOMERS (CustomerID, FirstName, LastName, City, Country, PhoneNumber) VALUES (145,'Jose','Pavarotti','Boise','USA','(208) 555-8097');</v>
      </c>
    </row>
    <row r="49" spans="1:14" x14ac:dyDescent="0.3">
      <c r="A49">
        <v>146</v>
      </c>
      <c r="B49" t="s">
        <v>460</v>
      </c>
      <c r="C49" t="s">
        <v>461</v>
      </c>
      <c r="D49" t="s">
        <v>352</v>
      </c>
      <c r="E49" t="s">
        <v>30</v>
      </c>
      <c r="F49" t="s">
        <v>462</v>
      </c>
      <c r="H49" t="str">
        <f t="shared" si="1"/>
        <v>146,</v>
      </c>
      <c r="I49" t="str">
        <f t="shared" si="2"/>
        <v>'Martín',</v>
      </c>
      <c r="J49" t="str">
        <f t="shared" si="3"/>
        <v>'Sommer',</v>
      </c>
      <c r="K49" t="str">
        <f t="shared" si="4"/>
        <v>'Madrid',</v>
      </c>
      <c r="L49" t="str">
        <f t="shared" si="5"/>
        <v>'Spain',</v>
      </c>
      <c r="M49" t="str">
        <f t="shared" si="6"/>
        <v>'(91) 555 22 82'</v>
      </c>
      <c r="N49" t="str">
        <f t="shared" si="7"/>
        <v>INSERT INTO fp.MHCUSTOMERS (CustomerID, FirstName, LastName, City, Country, PhoneNumber) VALUES (146,'Martín','Sommer','Madrid','Spain','(91) 555 22 82');</v>
      </c>
    </row>
    <row r="50" spans="1:14" x14ac:dyDescent="0.3">
      <c r="A50">
        <v>147</v>
      </c>
      <c r="B50" t="s">
        <v>463</v>
      </c>
      <c r="C50" t="s">
        <v>464</v>
      </c>
      <c r="D50" t="s">
        <v>465</v>
      </c>
      <c r="E50" t="s">
        <v>466</v>
      </c>
      <c r="F50" t="s">
        <v>467</v>
      </c>
      <c r="H50" t="str">
        <f t="shared" si="1"/>
        <v>147,</v>
      </c>
      <c r="I50" t="str">
        <f t="shared" si="2"/>
        <v>'Lino',</v>
      </c>
      <c r="J50" t="str">
        <f t="shared" si="3"/>
        <v>'Rodriguez',</v>
      </c>
      <c r="K50" t="str">
        <f t="shared" si="4"/>
        <v>'Lisboa',</v>
      </c>
      <c r="L50" t="str">
        <f t="shared" si="5"/>
        <v>'Portugal',</v>
      </c>
      <c r="M50" t="str">
        <f t="shared" si="6"/>
        <v>'(1) 354-2534'</v>
      </c>
      <c r="N50" t="str">
        <f t="shared" si="7"/>
        <v>INSERT INTO fp.MHCUSTOMERS (CustomerID, FirstName, LastName, City, Country, PhoneNumber) VALUES (147,'Lino','Rodriguez','Lisboa','Portugal','(1) 354-2534');</v>
      </c>
    </row>
  </sheetData>
  <mergeCells count="2">
    <mergeCell ref="B1:F1"/>
    <mergeCell ref="I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435A-1E41-4852-864F-538E894D9FEF}">
  <dimension ref="A1:R30"/>
  <sheetViews>
    <sheetView topLeftCell="G1" workbookViewId="0">
      <selection activeCell="R3" sqref="R3:R30"/>
    </sheetView>
  </sheetViews>
  <sheetFormatPr defaultRowHeight="14.4" x14ac:dyDescent="0.3"/>
  <cols>
    <col min="1" max="1" width="9.33203125" customWidth="1"/>
    <col min="2" max="2" width="30" customWidth="1"/>
    <col min="3" max="3" width="23.6640625" customWidth="1"/>
    <col min="5" max="5" width="13.44140625" customWidth="1"/>
    <col min="6" max="6" width="10.44140625" customWidth="1"/>
    <col min="7" max="7" width="13.88671875" customWidth="1"/>
    <col min="8" max="8" width="13.6640625" customWidth="1"/>
    <col min="10" max="10" width="10.109375" customWidth="1"/>
    <col min="11" max="11" width="31.77734375" customWidth="1"/>
    <col min="12" max="12" width="24.33203125" bestFit="1" customWidth="1"/>
    <col min="14" max="14" width="15.44140625" customWidth="1"/>
    <col min="15" max="15" width="13.33203125" customWidth="1"/>
    <col min="16" max="16" width="14.5546875" customWidth="1"/>
    <col min="17" max="17" width="15.33203125" customWidth="1"/>
  </cols>
  <sheetData>
    <row r="1" spans="1:18" x14ac:dyDescent="0.3">
      <c r="B1" s="13" t="s">
        <v>4</v>
      </c>
      <c r="C1" s="13"/>
      <c r="D1" s="13"/>
      <c r="E1" s="13"/>
      <c r="F1" s="13"/>
      <c r="G1" s="13"/>
      <c r="H1" s="13"/>
      <c r="I1" t="s">
        <v>489</v>
      </c>
      <c r="K1" s="13" t="s">
        <v>4</v>
      </c>
      <c r="L1" s="13"/>
      <c r="M1" s="13"/>
      <c r="N1" s="13"/>
      <c r="O1" s="13"/>
      <c r="P1" s="13"/>
      <c r="Q1" s="13"/>
    </row>
    <row r="2" spans="1:18" x14ac:dyDescent="0.3">
      <c r="A2" t="s">
        <v>485</v>
      </c>
      <c r="B2" s="1" t="s">
        <v>14</v>
      </c>
      <c r="C2" s="1" t="s">
        <v>15</v>
      </c>
      <c r="D2" s="1" t="s">
        <v>16</v>
      </c>
      <c r="E2" s="2" t="s">
        <v>483</v>
      </c>
      <c r="F2" s="2" t="s">
        <v>484</v>
      </c>
      <c r="G2" s="2" t="s">
        <v>18</v>
      </c>
      <c r="H2" s="2" t="s">
        <v>19</v>
      </c>
      <c r="J2" s="2" t="s">
        <v>485</v>
      </c>
      <c r="K2" s="1" t="s">
        <v>14</v>
      </c>
      <c r="L2" s="1" t="s">
        <v>15</v>
      </c>
      <c r="M2" s="1" t="s">
        <v>16</v>
      </c>
      <c r="N2" s="2" t="s">
        <v>483</v>
      </c>
      <c r="O2" s="2" t="s">
        <v>484</v>
      </c>
      <c r="P2" s="2" t="s">
        <v>18</v>
      </c>
      <c r="Q2" s="2" t="s">
        <v>19</v>
      </c>
    </row>
    <row r="3" spans="1:18" x14ac:dyDescent="0.3">
      <c r="A3">
        <v>1000</v>
      </c>
      <c r="B3" t="s">
        <v>27</v>
      </c>
      <c r="C3" t="s">
        <v>28</v>
      </c>
      <c r="D3" s="16" t="s">
        <v>490</v>
      </c>
      <c r="E3" t="s">
        <v>29</v>
      </c>
      <c r="F3" t="s">
        <v>30</v>
      </c>
      <c r="G3" t="s">
        <v>31</v>
      </c>
      <c r="H3" t="s">
        <v>480</v>
      </c>
      <c r="J3" t="str">
        <f>_xlfn.CONCAT(TRIM(A3),",")</f>
        <v>1000,</v>
      </c>
      <c r="K3" t="str">
        <f>_xlfn.CONCAT("'",TRIM(B3),"',")</f>
        <v>'Cooperativa de Quesos Las Cabras',</v>
      </c>
      <c r="L3" t="str">
        <f t="shared" ref="L3:L30" si="0">_xlfn.CONCAT("'",TRIM(C3),"',")</f>
        <v>'Antonio del Valle Saavedra',</v>
      </c>
      <c r="M3" t="str">
        <f t="shared" ref="M3:M30" si="1">_xlfn.CONCAT(TRIM(D3),",")</f>
        <v>'',</v>
      </c>
      <c r="N3" t="str">
        <f t="shared" ref="N3:N30" si="2">_xlfn.CONCAT("'",TRIM(E3),"',")</f>
        <v>'Oviedo',</v>
      </c>
      <c r="O3" t="str">
        <f t="shared" ref="O3:O30" si="3">_xlfn.CONCAT("'",TRIM(F3),"',")</f>
        <v>'Spain',</v>
      </c>
      <c r="P3" t="str">
        <f t="shared" ref="P3:P30" si="4">_xlfn.CONCAT("'",TRIM(G3),"',")</f>
        <v>'(98) 598 76 54',</v>
      </c>
      <c r="Q3" t="s">
        <v>480</v>
      </c>
      <c r="R3" t="str">
        <f>_xlfn.CONCAT($I$1, J3, K3, L3, M3, N3, O3, P3, Q3,");")</f>
        <v>INSERT INTO fp.MHSUPPLIERINFORMATION (SupplierID, CompanyName, ContactName, TITLE, CityName, CountryName, Phone, Fax) VALUES (1000,'Cooperativa de Quesos Las Cabras','Antonio del Valle Saavedra','','Oviedo','Spain','(98) 598 76 54',Null);</v>
      </c>
    </row>
    <row r="4" spans="1:18" x14ac:dyDescent="0.3">
      <c r="A4">
        <v>1001</v>
      </c>
      <c r="B4" t="s">
        <v>34</v>
      </c>
      <c r="C4" t="s">
        <v>35</v>
      </c>
      <c r="D4" s="16" t="s">
        <v>490</v>
      </c>
      <c r="E4" t="s">
        <v>36</v>
      </c>
      <c r="F4" t="s">
        <v>36</v>
      </c>
      <c r="G4" t="s">
        <v>37</v>
      </c>
      <c r="H4" t="s">
        <v>480</v>
      </c>
      <c r="J4" t="str">
        <f t="shared" ref="J4:J30" si="5">_xlfn.CONCAT(TRIM(A4),",")</f>
        <v>1001,</v>
      </c>
      <c r="K4" t="str">
        <f t="shared" ref="K4:K30" si="6">_xlfn.CONCAT("'",TRIM(B4),"',")</f>
        <v>'Leka Trading',</v>
      </c>
      <c r="L4" t="str">
        <f t="shared" si="0"/>
        <v>'Chandra Leka',</v>
      </c>
      <c r="M4" t="str">
        <f t="shared" si="1"/>
        <v>'',</v>
      </c>
      <c r="N4" t="str">
        <f t="shared" si="2"/>
        <v>'Singapore',</v>
      </c>
      <c r="O4" t="str">
        <f t="shared" si="3"/>
        <v>'Singapore',</v>
      </c>
      <c r="P4" t="str">
        <f t="shared" si="4"/>
        <v>'555-8787',</v>
      </c>
      <c r="Q4" t="s">
        <v>480</v>
      </c>
      <c r="R4" t="str">
        <f t="shared" ref="R4:R30" si="7">_xlfn.CONCAT($I$1, J4, K4, L4, M4, N4, O4, P4, Q4,");")</f>
        <v>INSERT INTO fp.MHSUPPLIERINFORMATION (SupplierID, CompanyName, ContactName, TITLE, CityName, CountryName, Phone, Fax) VALUES (1001,'Leka Trading','Chandra Leka','','Singapore','Singapore','555-8787',Null);</v>
      </c>
    </row>
    <row r="5" spans="1:18" x14ac:dyDescent="0.3">
      <c r="A5">
        <v>1002</v>
      </c>
      <c r="B5" t="s">
        <v>40</v>
      </c>
      <c r="C5" t="s">
        <v>41</v>
      </c>
      <c r="D5" s="16" t="s">
        <v>490</v>
      </c>
      <c r="E5" t="s">
        <v>42</v>
      </c>
      <c r="F5" t="s">
        <v>43</v>
      </c>
      <c r="G5" t="s">
        <v>44</v>
      </c>
      <c r="H5" t="s">
        <v>45</v>
      </c>
      <c r="J5" t="str">
        <f t="shared" si="5"/>
        <v>1002,</v>
      </c>
      <c r="K5" t="str">
        <f t="shared" si="6"/>
        <v>'Formaggi Fortini s.r.l.',</v>
      </c>
      <c r="L5" t="str">
        <f t="shared" si="0"/>
        <v>'Elio Rossi',</v>
      </c>
      <c r="M5" t="str">
        <f t="shared" si="1"/>
        <v>'',</v>
      </c>
      <c r="N5" t="str">
        <f t="shared" si="2"/>
        <v>'Ravenna',</v>
      </c>
      <c r="O5" t="str">
        <f t="shared" si="3"/>
        <v>'Italy',</v>
      </c>
      <c r="P5" t="str">
        <f t="shared" si="4"/>
        <v>'(0544) 60323',</v>
      </c>
      <c r="Q5" t="str">
        <f>_xlfn.CONCAT("'",TRIM(H5),"'")</f>
        <v>'(0544) 60603'</v>
      </c>
      <c r="R5" t="str">
        <f t="shared" si="7"/>
        <v>INSERT INTO fp.MHSUPPLIERINFORMATION (SupplierID, CompanyName, ContactName, TITLE, CityName, CountryName, Phone, Fax) VALUES (1002,'Formaggi Fortini s.r.l.','Elio Rossi','','Ravenna','Italy','(0544) 60323','(0544) 60603');</v>
      </c>
    </row>
    <row r="6" spans="1:18" x14ac:dyDescent="0.3">
      <c r="A6">
        <v>1003</v>
      </c>
      <c r="B6" t="s">
        <v>53</v>
      </c>
      <c r="C6" t="s">
        <v>54</v>
      </c>
      <c r="D6" s="16" t="s">
        <v>490</v>
      </c>
      <c r="E6" t="s">
        <v>55</v>
      </c>
      <c r="F6" t="s">
        <v>56</v>
      </c>
      <c r="G6" t="s">
        <v>57</v>
      </c>
      <c r="H6" t="s">
        <v>480</v>
      </c>
      <c r="J6" t="str">
        <f t="shared" si="5"/>
        <v>1003,</v>
      </c>
      <c r="K6" t="str">
        <f t="shared" si="6"/>
        <v>'Mayumis',</v>
      </c>
      <c r="L6" t="str">
        <f t="shared" si="0"/>
        <v>'Mayumi Ohno',</v>
      </c>
      <c r="M6" t="str">
        <f t="shared" si="1"/>
        <v>'',</v>
      </c>
      <c r="N6" t="str">
        <f t="shared" si="2"/>
        <v>'Osaka',</v>
      </c>
      <c r="O6" t="str">
        <f t="shared" si="3"/>
        <v>'Japan',</v>
      </c>
      <c r="P6" t="str">
        <f t="shared" si="4"/>
        <v>'(06) 431-7877',</v>
      </c>
      <c r="Q6" t="s">
        <v>480</v>
      </c>
      <c r="R6" t="str">
        <f t="shared" si="7"/>
        <v>INSERT INTO fp.MHSUPPLIERINFORMATION (SupplierID, CompanyName, ContactName, TITLE, CityName, CountryName, Phone, Fax) VALUES (1003,'Mayumis','Mayumi Ohno','','Osaka','Japan','(06) 431-7877',Null);</v>
      </c>
    </row>
    <row r="7" spans="1:18" x14ac:dyDescent="0.3">
      <c r="A7">
        <v>1004</v>
      </c>
      <c r="B7" t="s">
        <v>60</v>
      </c>
      <c r="C7" t="s">
        <v>61</v>
      </c>
      <c r="D7" s="16" t="s">
        <v>490</v>
      </c>
      <c r="E7" t="s">
        <v>62</v>
      </c>
      <c r="F7" t="s">
        <v>63</v>
      </c>
      <c r="G7" t="s">
        <v>64</v>
      </c>
      <c r="H7" t="s">
        <v>65</v>
      </c>
      <c r="J7" t="str">
        <f t="shared" si="5"/>
        <v>1004,</v>
      </c>
      <c r="K7" t="str">
        <f t="shared" si="6"/>
        <v>'Gday, Mate',</v>
      </c>
      <c r="L7" t="str">
        <f t="shared" si="0"/>
        <v>'Wendy Mackenzie',</v>
      </c>
      <c r="M7" t="str">
        <f t="shared" si="1"/>
        <v>'',</v>
      </c>
      <c r="N7" t="str">
        <f t="shared" si="2"/>
        <v>'Sydney',</v>
      </c>
      <c r="O7" t="str">
        <f t="shared" si="3"/>
        <v>'Australia',</v>
      </c>
      <c r="P7" t="str">
        <f t="shared" si="4"/>
        <v>'(02) 555-5914',</v>
      </c>
      <c r="Q7" t="str">
        <f>_xlfn.CONCAT("'",TRIM(H7),"'")</f>
        <v>'(02) 555-4873'</v>
      </c>
      <c r="R7" t="str">
        <f t="shared" si="7"/>
        <v>INSERT INTO fp.MHSUPPLIERINFORMATION (SupplierID, CompanyName, ContactName, TITLE, CityName, CountryName, Phone, Fax) VALUES (1004,'Gday, Mate','Wendy Mackenzie','','Sydney','Australia','(02) 555-5914','(02) 555-4873');</v>
      </c>
    </row>
    <row r="8" spans="1:18" x14ac:dyDescent="0.3">
      <c r="A8">
        <v>1005</v>
      </c>
      <c r="B8" t="s">
        <v>73</v>
      </c>
      <c r="C8" t="s">
        <v>74</v>
      </c>
      <c r="D8" s="16" t="s">
        <v>490</v>
      </c>
      <c r="E8" t="s">
        <v>75</v>
      </c>
      <c r="F8" t="s">
        <v>76</v>
      </c>
      <c r="G8" t="s">
        <v>77</v>
      </c>
      <c r="H8" t="s">
        <v>78</v>
      </c>
      <c r="J8" t="str">
        <f t="shared" si="5"/>
        <v>1005,</v>
      </c>
      <c r="K8" t="str">
        <f t="shared" si="6"/>
        <v>'New England Seafood Cannery',</v>
      </c>
      <c r="L8" t="str">
        <f t="shared" si="0"/>
        <v>'Robb Merchant',</v>
      </c>
      <c r="M8" t="str">
        <f t="shared" si="1"/>
        <v>'',</v>
      </c>
      <c r="N8" t="str">
        <f t="shared" si="2"/>
        <v>'Boston',</v>
      </c>
      <c r="O8" t="str">
        <f t="shared" si="3"/>
        <v>'USA',</v>
      </c>
      <c r="P8" t="str">
        <f t="shared" si="4"/>
        <v>'(617) 555-3267',</v>
      </c>
      <c r="Q8" t="str">
        <f>_xlfn.CONCAT("'",TRIM(H8),"'")</f>
        <v>'(617) 555-3389'</v>
      </c>
      <c r="R8" t="str">
        <f t="shared" si="7"/>
        <v>INSERT INTO fp.MHSUPPLIERINFORMATION (SupplierID, CompanyName, ContactName, TITLE, CityName, CountryName, Phone, Fax) VALUES (1005,'New England Seafood Cannery','Robb Merchant','','Boston','USA','(617) 555-3267','(617) 555-3389');</v>
      </c>
    </row>
    <row r="9" spans="1:18" x14ac:dyDescent="0.3">
      <c r="A9">
        <v>1006</v>
      </c>
      <c r="B9" t="s">
        <v>81</v>
      </c>
      <c r="C9" t="s">
        <v>82</v>
      </c>
      <c r="D9" s="16" t="s">
        <v>490</v>
      </c>
      <c r="E9" t="s">
        <v>83</v>
      </c>
      <c r="F9" t="s">
        <v>76</v>
      </c>
      <c r="G9" t="s">
        <v>84</v>
      </c>
      <c r="H9" t="s">
        <v>480</v>
      </c>
      <c r="J9" t="str">
        <f t="shared" si="5"/>
        <v>1006,</v>
      </c>
      <c r="K9" t="str">
        <f t="shared" si="6"/>
        <v>'New Orleans Cajun Delights',</v>
      </c>
      <c r="L9" t="str">
        <f t="shared" si="0"/>
        <v>'Shelley Burke',</v>
      </c>
      <c r="M9" t="str">
        <f t="shared" si="1"/>
        <v>'',</v>
      </c>
      <c r="N9" t="str">
        <f t="shared" si="2"/>
        <v>'New Orleans',</v>
      </c>
      <c r="O9" t="str">
        <f t="shared" si="3"/>
        <v>'USA',</v>
      </c>
      <c r="P9" t="str">
        <f t="shared" si="4"/>
        <v>'(100) 555-4822',</v>
      </c>
      <c r="Q9" t="s">
        <v>480</v>
      </c>
      <c r="R9" t="str">
        <f t="shared" si="7"/>
        <v>INSERT INTO fp.MHSUPPLIERINFORMATION (SupplierID, CompanyName, ContactName, TITLE, CityName, CountryName, Phone, Fax) VALUES (1006,'New Orleans Cajun Delights','Shelley Burke','','New Orleans','USA','(100) 555-4822',Null);</v>
      </c>
    </row>
    <row r="10" spans="1:18" x14ac:dyDescent="0.3">
      <c r="A10">
        <v>1007</v>
      </c>
      <c r="B10" t="s">
        <v>91</v>
      </c>
      <c r="C10" t="s">
        <v>92</v>
      </c>
      <c r="D10" s="16" t="s">
        <v>490</v>
      </c>
      <c r="E10" t="s">
        <v>93</v>
      </c>
      <c r="F10" t="s">
        <v>94</v>
      </c>
      <c r="G10" t="s">
        <v>95</v>
      </c>
      <c r="H10" t="s">
        <v>96</v>
      </c>
      <c r="J10" t="str">
        <f t="shared" si="5"/>
        <v>1007,</v>
      </c>
      <c r="K10" t="str">
        <f t="shared" si="6"/>
        <v>'PB Knäckebröd AB',</v>
      </c>
      <c r="L10" t="str">
        <f t="shared" si="0"/>
        <v>'Lars Peterson',</v>
      </c>
      <c r="M10" t="str">
        <f t="shared" si="1"/>
        <v>'',</v>
      </c>
      <c r="N10" t="str">
        <f t="shared" si="2"/>
        <v>'Göteborg',</v>
      </c>
      <c r="O10" t="str">
        <f t="shared" si="3"/>
        <v>'Sweden',</v>
      </c>
      <c r="P10" t="str">
        <f t="shared" si="4"/>
        <v>'031-987 65 43',</v>
      </c>
      <c r="Q10" t="str">
        <f>_xlfn.CONCAT("'",TRIM(H10),"'")</f>
        <v>'031-987 65 91'</v>
      </c>
      <c r="R10" t="str">
        <f t="shared" si="7"/>
        <v>INSERT INTO fp.MHSUPPLIERINFORMATION (SupplierID, CompanyName, ContactName, TITLE, CityName, CountryName, Phone, Fax) VALUES (1007,'PB Knäckebröd AB','Lars Peterson','','Göteborg','Sweden','031-987 65 43','031-987 65 91');</v>
      </c>
    </row>
    <row r="11" spans="1:18" x14ac:dyDescent="0.3">
      <c r="A11">
        <v>1008</v>
      </c>
      <c r="B11" t="s">
        <v>99</v>
      </c>
      <c r="C11" t="s">
        <v>100</v>
      </c>
      <c r="D11" s="16" t="s">
        <v>490</v>
      </c>
      <c r="E11" t="s">
        <v>101</v>
      </c>
      <c r="F11" t="s">
        <v>43</v>
      </c>
      <c r="G11" t="s">
        <v>102</v>
      </c>
      <c r="H11" t="s">
        <v>103</v>
      </c>
      <c r="J11" t="str">
        <f t="shared" si="5"/>
        <v>1008,</v>
      </c>
      <c r="K11" t="str">
        <f t="shared" si="6"/>
        <v>'Pasta Buttini s.r.l.',</v>
      </c>
      <c r="L11" t="str">
        <f t="shared" si="0"/>
        <v>'Giovanni Giudici',</v>
      </c>
      <c r="M11" t="str">
        <f t="shared" si="1"/>
        <v>'',</v>
      </c>
      <c r="N11" t="str">
        <f t="shared" si="2"/>
        <v>'Salerno',</v>
      </c>
      <c r="O11" t="str">
        <f t="shared" si="3"/>
        <v>'Italy',</v>
      </c>
      <c r="P11" t="str">
        <f t="shared" si="4"/>
        <v>'(089) 6547665',</v>
      </c>
      <c r="Q11" t="str">
        <f>_xlfn.CONCAT("'",TRIM(H11),"'")</f>
        <v>'(089) 6547667'</v>
      </c>
      <c r="R11" t="str">
        <f t="shared" si="7"/>
        <v>INSERT INTO fp.MHSUPPLIERINFORMATION (SupplierID, CompanyName, ContactName, TITLE, CityName, CountryName, Phone, Fax) VALUES (1008,'Pasta Buttini s.r.l.','Giovanni Giudici','','Salerno','Italy','(089) 6547665','(089) 6547667');</v>
      </c>
    </row>
    <row r="12" spans="1:18" x14ac:dyDescent="0.3">
      <c r="A12">
        <v>1009</v>
      </c>
      <c r="B12" t="s">
        <v>111</v>
      </c>
      <c r="C12" t="s">
        <v>112</v>
      </c>
      <c r="D12" s="16" t="s">
        <v>490</v>
      </c>
      <c r="E12" t="s">
        <v>113</v>
      </c>
      <c r="F12" t="s">
        <v>114</v>
      </c>
      <c r="G12" t="s">
        <v>115</v>
      </c>
      <c r="H12" t="s">
        <v>480</v>
      </c>
      <c r="J12" t="str">
        <f t="shared" si="5"/>
        <v>1009,</v>
      </c>
      <c r="K12" t="str">
        <f t="shared" si="6"/>
        <v>'Specialty Biscuits, Ltd.',</v>
      </c>
      <c r="L12" t="str">
        <f t="shared" si="0"/>
        <v>'Peter Wilson',</v>
      </c>
      <c r="M12" t="str">
        <f t="shared" si="1"/>
        <v>'',</v>
      </c>
      <c r="N12" t="str">
        <f t="shared" si="2"/>
        <v>'Manchester',</v>
      </c>
      <c r="O12" t="str">
        <f t="shared" si="3"/>
        <v>'UK',</v>
      </c>
      <c r="P12" t="str">
        <f t="shared" si="4"/>
        <v>'(161) 555-4448',</v>
      </c>
      <c r="Q12" t="s">
        <v>480</v>
      </c>
      <c r="R12" t="str">
        <f t="shared" si="7"/>
        <v>INSERT INTO fp.MHSUPPLIERINFORMATION (SupplierID, CompanyName, ContactName, TITLE, CityName, CountryName, Phone, Fax) VALUES (1009,'Specialty Biscuits, Ltd.','Peter Wilson','','Manchester','UK','(161) 555-4448',Null);</v>
      </c>
    </row>
    <row r="13" spans="1:18" x14ac:dyDescent="0.3">
      <c r="A13">
        <v>1010</v>
      </c>
      <c r="B13" t="s">
        <v>118</v>
      </c>
      <c r="C13" t="s">
        <v>119</v>
      </c>
      <c r="D13" s="16" t="s">
        <v>490</v>
      </c>
      <c r="E13" t="s">
        <v>120</v>
      </c>
      <c r="F13" t="s">
        <v>121</v>
      </c>
      <c r="G13" t="s">
        <v>122</v>
      </c>
      <c r="H13" t="s">
        <v>480</v>
      </c>
      <c r="J13" t="str">
        <f t="shared" si="5"/>
        <v>1010,</v>
      </c>
      <c r="K13" t="str">
        <f t="shared" si="6"/>
        <v>'Norske Meierier',</v>
      </c>
      <c r="L13" t="str">
        <f t="shared" si="0"/>
        <v>'Beate Vileid',</v>
      </c>
      <c r="M13" t="str">
        <f t="shared" si="1"/>
        <v>'',</v>
      </c>
      <c r="N13" t="str">
        <f t="shared" si="2"/>
        <v>'Sandvika',</v>
      </c>
      <c r="O13" t="str">
        <f t="shared" si="3"/>
        <v>'Norway',</v>
      </c>
      <c r="P13" t="str">
        <f t="shared" si="4"/>
        <v>'(0)2-953010',</v>
      </c>
      <c r="Q13" t="s">
        <v>480</v>
      </c>
      <c r="R13" t="str">
        <f t="shared" si="7"/>
        <v>INSERT INTO fp.MHSUPPLIERINFORMATION (SupplierID, CompanyName, ContactName, TITLE, CityName, CountryName, Phone, Fax) VALUES (1010,'Norske Meierier','Beate Vileid','','Sandvika','Norway','(0)2-953010',Null);</v>
      </c>
    </row>
    <row r="14" spans="1:18" x14ac:dyDescent="0.3">
      <c r="A14">
        <v>1011</v>
      </c>
      <c r="B14" t="s">
        <v>125</v>
      </c>
      <c r="C14" t="s">
        <v>126</v>
      </c>
      <c r="D14" s="16" t="s">
        <v>490</v>
      </c>
      <c r="E14" t="s">
        <v>127</v>
      </c>
      <c r="F14" t="s">
        <v>23</v>
      </c>
      <c r="G14" t="s">
        <v>128</v>
      </c>
      <c r="H14" t="s">
        <v>129</v>
      </c>
      <c r="J14" t="str">
        <f t="shared" si="5"/>
        <v>1011,</v>
      </c>
      <c r="K14" t="str">
        <f t="shared" si="6"/>
        <v>'Gai pâturage',</v>
      </c>
      <c r="L14" t="str">
        <f t="shared" si="0"/>
        <v>'Eliane Noz',</v>
      </c>
      <c r="M14" t="str">
        <f t="shared" si="1"/>
        <v>'',</v>
      </c>
      <c r="N14" t="str">
        <f t="shared" si="2"/>
        <v>'Annecy',</v>
      </c>
      <c r="O14" t="str">
        <f t="shared" si="3"/>
        <v>'France',</v>
      </c>
      <c r="P14" t="str">
        <f t="shared" si="4"/>
        <v>'38.76.98.06',</v>
      </c>
      <c r="Q14" t="str">
        <f>_xlfn.CONCAT("'",TRIM(H14),"'")</f>
        <v>'38.76.98.58'</v>
      </c>
      <c r="R14" t="str">
        <f t="shared" si="7"/>
        <v>INSERT INTO fp.MHSUPPLIERINFORMATION (SupplierID, CompanyName, ContactName, TITLE, CityName, CountryName, Phone, Fax) VALUES (1011,'Gai pâturage','Eliane Noz','','Annecy','France','38.76.98.06','38.76.98.58');</v>
      </c>
    </row>
    <row r="15" spans="1:18" x14ac:dyDescent="0.3">
      <c r="A15">
        <v>1012</v>
      </c>
      <c r="B15" t="s">
        <v>134</v>
      </c>
      <c r="C15" t="s">
        <v>135</v>
      </c>
      <c r="D15" s="16" t="s">
        <v>490</v>
      </c>
      <c r="E15" t="s">
        <v>136</v>
      </c>
      <c r="F15" t="s">
        <v>23</v>
      </c>
      <c r="G15" t="s">
        <v>137</v>
      </c>
      <c r="H15" t="s">
        <v>138</v>
      </c>
      <c r="J15" t="str">
        <f t="shared" si="5"/>
        <v>1012,</v>
      </c>
      <c r="K15" t="str">
        <f t="shared" si="6"/>
        <v>'Aux joyeux ecclésiastiques',</v>
      </c>
      <c r="L15" t="str">
        <f t="shared" si="0"/>
        <v>'Guylène Nodier',</v>
      </c>
      <c r="M15" t="str">
        <f t="shared" si="1"/>
        <v>'',</v>
      </c>
      <c r="N15" t="str">
        <f t="shared" si="2"/>
        <v>'Paris',</v>
      </c>
      <c r="O15" t="str">
        <f t="shared" si="3"/>
        <v>'France',</v>
      </c>
      <c r="P15" t="str">
        <f t="shared" si="4"/>
        <v>'(1) 03.83.00.68',</v>
      </c>
      <c r="Q15" t="str">
        <f>_xlfn.CONCAT("'",TRIM(H15),"'")</f>
        <v>'(1) 03.83.00.62'</v>
      </c>
      <c r="R15" t="str">
        <f t="shared" si="7"/>
        <v>INSERT INTO fp.MHSUPPLIERINFORMATION (SupplierID, CompanyName, ContactName, TITLE, CityName, CountryName, Phone, Fax) VALUES (1012,'Aux joyeux ecclésiastiques','Guylène Nodier','','Paris','France','(1) 03.83.00.68','(1) 03.83.00.62');</v>
      </c>
    </row>
    <row r="16" spans="1:18" x14ac:dyDescent="0.3">
      <c r="A16">
        <v>1013</v>
      </c>
      <c r="B16" t="s">
        <v>141</v>
      </c>
      <c r="C16" t="s">
        <v>142</v>
      </c>
      <c r="D16" s="16" t="s">
        <v>490</v>
      </c>
      <c r="E16" t="s">
        <v>143</v>
      </c>
      <c r="F16" t="s">
        <v>144</v>
      </c>
      <c r="G16" t="s">
        <v>145</v>
      </c>
      <c r="H16" t="s">
        <v>480</v>
      </c>
      <c r="J16" t="str">
        <f t="shared" si="5"/>
        <v>1013,</v>
      </c>
      <c r="K16" t="str">
        <f t="shared" si="6"/>
        <v>'Karkki Oy',</v>
      </c>
      <c r="L16" t="str">
        <f t="shared" si="0"/>
        <v>'Anne Heikkonen',</v>
      </c>
      <c r="M16" t="str">
        <f t="shared" si="1"/>
        <v>'',</v>
      </c>
      <c r="N16" t="str">
        <f t="shared" si="2"/>
        <v>'Lappeenranta',</v>
      </c>
      <c r="O16" t="str">
        <f t="shared" si="3"/>
        <v>'Finland',</v>
      </c>
      <c r="P16" t="str">
        <f t="shared" si="4"/>
        <v>'(953) 10956',</v>
      </c>
      <c r="Q16" t="s">
        <v>480</v>
      </c>
      <c r="R16" t="str">
        <f t="shared" si="7"/>
        <v>INSERT INTO fp.MHSUPPLIERINFORMATION (SupplierID, CompanyName, ContactName, TITLE, CityName, CountryName, Phone, Fax) VALUES (1013,'Karkki Oy','Anne Heikkonen','','Lappeenranta','Finland','(953) 10956',Null);</v>
      </c>
    </row>
    <row r="17" spans="1:18" x14ac:dyDescent="0.3">
      <c r="A17">
        <v>1014</v>
      </c>
      <c r="B17" t="s">
        <v>153</v>
      </c>
      <c r="C17" t="s">
        <v>154</v>
      </c>
      <c r="D17" s="16" t="s">
        <v>490</v>
      </c>
      <c r="E17" t="s">
        <v>155</v>
      </c>
      <c r="F17" t="s">
        <v>69</v>
      </c>
      <c r="G17" t="s">
        <v>156</v>
      </c>
      <c r="H17" t="s">
        <v>480</v>
      </c>
      <c r="J17" t="str">
        <f t="shared" si="5"/>
        <v>1014,</v>
      </c>
      <c r="K17" t="str">
        <f t="shared" si="6"/>
        <v>'Refrescos Americanas LTDA',</v>
      </c>
      <c r="L17" t="str">
        <f t="shared" si="0"/>
        <v>'Carlos Diaz',</v>
      </c>
      <c r="M17" t="str">
        <f t="shared" si="1"/>
        <v>'',</v>
      </c>
      <c r="N17" t="str">
        <f t="shared" si="2"/>
        <v>'Sao Paulo',</v>
      </c>
      <c r="O17" t="str">
        <f t="shared" si="3"/>
        <v>'Brazil',</v>
      </c>
      <c r="P17" t="str">
        <f t="shared" si="4"/>
        <v>'(11) 555 4640',</v>
      </c>
      <c r="Q17" t="s">
        <v>480</v>
      </c>
      <c r="R17" t="str">
        <f t="shared" si="7"/>
        <v>INSERT INTO fp.MHSUPPLIERINFORMATION (SupplierID, CompanyName, ContactName, TITLE, CityName, CountryName, Phone, Fax) VALUES (1014,'Refrescos Americanas LTDA','Carlos Diaz','','Sao Paulo','Brazil','(11) 555 4640',Null);</v>
      </c>
    </row>
    <row r="18" spans="1:18" x14ac:dyDescent="0.3">
      <c r="A18">
        <v>1015</v>
      </c>
      <c r="B18" t="s">
        <v>159</v>
      </c>
      <c r="C18" t="s">
        <v>160</v>
      </c>
      <c r="D18" s="16" t="s">
        <v>490</v>
      </c>
      <c r="E18" t="s">
        <v>161</v>
      </c>
      <c r="F18" t="s">
        <v>162</v>
      </c>
      <c r="G18" t="s">
        <v>163</v>
      </c>
      <c r="H18" t="s">
        <v>480</v>
      </c>
      <c r="J18" t="str">
        <f t="shared" si="5"/>
        <v>1015,</v>
      </c>
      <c r="K18" t="str">
        <f t="shared" si="6"/>
        <v>'Ma Maison',</v>
      </c>
      <c r="L18" t="str">
        <f t="shared" si="0"/>
        <v>'Jean-Guy Lauzon',</v>
      </c>
      <c r="M18" t="str">
        <f t="shared" si="1"/>
        <v>'',</v>
      </c>
      <c r="N18" t="str">
        <f t="shared" si="2"/>
        <v>'Montréal',</v>
      </c>
      <c r="O18" t="str">
        <f t="shared" si="3"/>
        <v>'Canada',</v>
      </c>
      <c r="P18" t="str">
        <f t="shared" si="4"/>
        <v>'(514) 555-9022',</v>
      </c>
      <c r="Q18" t="s">
        <v>480</v>
      </c>
      <c r="R18" t="str">
        <f t="shared" si="7"/>
        <v>INSERT INTO fp.MHSUPPLIERINFORMATION (SupplierID, CompanyName, ContactName, TITLE, CityName, CountryName, Phone, Fax) VALUES (1015,'Ma Maison','Jean-Guy Lauzon','','Montréal','Canada','(514) 555-9022',Null);</v>
      </c>
    </row>
    <row r="19" spans="1:18" x14ac:dyDescent="0.3">
      <c r="A19">
        <v>1016</v>
      </c>
      <c r="B19" t="s">
        <v>166</v>
      </c>
      <c r="C19" t="s">
        <v>167</v>
      </c>
      <c r="D19" s="16" t="s">
        <v>490</v>
      </c>
      <c r="E19" t="s">
        <v>168</v>
      </c>
      <c r="F19" t="s">
        <v>56</v>
      </c>
      <c r="G19" t="s">
        <v>169</v>
      </c>
      <c r="H19" t="s">
        <v>480</v>
      </c>
      <c r="J19" t="str">
        <f t="shared" si="5"/>
        <v>1016,</v>
      </c>
      <c r="K19" t="str">
        <f t="shared" si="6"/>
        <v>'Tokyo Traders',</v>
      </c>
      <c r="L19" t="str">
        <f t="shared" si="0"/>
        <v>'Yoshi Nagase',</v>
      </c>
      <c r="M19" t="str">
        <f t="shared" si="1"/>
        <v>'',</v>
      </c>
      <c r="N19" t="str">
        <f t="shared" si="2"/>
        <v>'Tokyo',</v>
      </c>
      <c r="O19" t="str">
        <f t="shared" si="3"/>
        <v>'Japan',</v>
      </c>
      <c r="P19" t="str">
        <f t="shared" si="4"/>
        <v>'(03) 3555-5011',</v>
      </c>
      <c r="Q19" t="s">
        <v>480</v>
      </c>
      <c r="R19" t="str">
        <f t="shared" si="7"/>
        <v>INSERT INTO fp.MHSUPPLIERINFORMATION (SupplierID, CompanyName, ContactName, TITLE, CityName, CountryName, Phone, Fax) VALUES (1016,'Tokyo Traders','Yoshi Nagase','','Tokyo','Japan','(03) 3555-5011',Null);</v>
      </c>
    </row>
    <row r="20" spans="1:18" x14ac:dyDescent="0.3">
      <c r="A20">
        <v>1017</v>
      </c>
      <c r="B20" t="s">
        <v>176</v>
      </c>
      <c r="C20" t="s">
        <v>177</v>
      </c>
      <c r="D20" s="16" t="s">
        <v>490</v>
      </c>
      <c r="E20" t="s">
        <v>178</v>
      </c>
      <c r="F20" t="s">
        <v>114</v>
      </c>
      <c r="G20" t="s">
        <v>179</v>
      </c>
      <c r="H20" t="s">
        <v>480</v>
      </c>
      <c r="J20" t="str">
        <f t="shared" si="5"/>
        <v>1017,</v>
      </c>
      <c r="K20" t="str">
        <f t="shared" si="6"/>
        <v>'Exotic Liquids',</v>
      </c>
      <c r="L20" t="str">
        <f t="shared" si="0"/>
        <v>'Charlotte Cooper',</v>
      </c>
      <c r="M20" t="str">
        <f t="shared" si="1"/>
        <v>'',</v>
      </c>
      <c r="N20" t="str">
        <f t="shared" si="2"/>
        <v>'London',</v>
      </c>
      <c r="O20" t="str">
        <f t="shared" si="3"/>
        <v>'UK',</v>
      </c>
      <c r="P20" t="str">
        <f t="shared" si="4"/>
        <v>'(171) 555-2222',</v>
      </c>
      <c r="Q20" t="s">
        <v>480</v>
      </c>
      <c r="R20" t="str">
        <f t="shared" si="7"/>
        <v>INSERT INTO fp.MHSUPPLIERINFORMATION (SupplierID, CompanyName, ContactName, TITLE, CityName, CountryName, Phone, Fax) VALUES (1017,'Exotic Liquids','Charlotte Cooper','','London','UK','(171) 555-2222',Null);</v>
      </c>
    </row>
    <row r="21" spans="1:18" x14ac:dyDescent="0.3">
      <c r="A21">
        <v>1018</v>
      </c>
      <c r="B21" t="s">
        <v>182</v>
      </c>
      <c r="C21" t="s">
        <v>183</v>
      </c>
      <c r="D21" s="16" t="s">
        <v>490</v>
      </c>
      <c r="E21" t="s">
        <v>184</v>
      </c>
      <c r="F21" t="s">
        <v>63</v>
      </c>
      <c r="G21" t="s">
        <v>185</v>
      </c>
      <c r="H21" t="s">
        <v>186</v>
      </c>
      <c r="J21" t="str">
        <f t="shared" si="5"/>
        <v>1018,</v>
      </c>
      <c r="K21" t="str">
        <f t="shared" si="6"/>
        <v>'Pavlova, Ltd.',</v>
      </c>
      <c r="L21" t="str">
        <f t="shared" si="0"/>
        <v>'Ian Devling',</v>
      </c>
      <c r="M21" t="str">
        <f t="shared" si="1"/>
        <v>'',</v>
      </c>
      <c r="N21" t="str">
        <f t="shared" si="2"/>
        <v>'Melbourne',</v>
      </c>
      <c r="O21" t="str">
        <f t="shared" si="3"/>
        <v>'Australia',</v>
      </c>
      <c r="P21" t="str">
        <f t="shared" si="4"/>
        <v>'(03) 444-2343',</v>
      </c>
      <c r="Q21" t="str">
        <f>_xlfn.CONCAT("'",TRIM(H21),"'")</f>
        <v>'(03) 444-6588'</v>
      </c>
      <c r="R21" t="str">
        <f t="shared" si="7"/>
        <v>INSERT INTO fp.MHSUPPLIERINFORMATION (SupplierID, CompanyName, ContactName, TITLE, CityName, CountryName, Phone, Fax) VALUES (1018,'Pavlova, Ltd.','Ian Devling','','Melbourne','Australia','(03) 444-2343','(03) 444-6588');</v>
      </c>
    </row>
    <row r="22" spans="1:18" x14ac:dyDescent="0.3">
      <c r="A22">
        <v>1019</v>
      </c>
      <c r="B22" t="s">
        <v>189</v>
      </c>
      <c r="C22" t="s">
        <v>190</v>
      </c>
      <c r="D22" s="16" t="s">
        <v>490</v>
      </c>
      <c r="E22" t="s">
        <v>191</v>
      </c>
      <c r="F22" t="s">
        <v>94</v>
      </c>
      <c r="G22" t="s">
        <v>192</v>
      </c>
      <c r="H22" t="s">
        <v>480</v>
      </c>
      <c r="J22" t="str">
        <f t="shared" si="5"/>
        <v>1019,</v>
      </c>
      <c r="K22" t="str">
        <f t="shared" si="6"/>
        <v>'Svensk Sjöföda AB',</v>
      </c>
      <c r="L22" t="str">
        <f t="shared" si="0"/>
        <v>'Michael Björn',</v>
      </c>
      <c r="M22" t="str">
        <f t="shared" si="1"/>
        <v>'',</v>
      </c>
      <c r="N22" t="str">
        <f t="shared" si="2"/>
        <v>'Stockholm',</v>
      </c>
      <c r="O22" t="str">
        <f t="shared" si="3"/>
        <v>'Sweden',</v>
      </c>
      <c r="P22" t="str">
        <f t="shared" si="4"/>
        <v>'08-123 45 67',</v>
      </c>
      <c r="Q22" t="s">
        <v>480</v>
      </c>
      <c r="R22" t="str">
        <f t="shared" si="7"/>
        <v>INSERT INTO fp.MHSUPPLIERINFORMATION (SupplierID, CompanyName, ContactName, TITLE, CityName, CountryName, Phone, Fax) VALUES (1019,'Svensk Sjöföda AB','Michael Björn','','Stockholm','Sweden','08-123 45 67',Null);</v>
      </c>
    </row>
    <row r="23" spans="1:18" x14ac:dyDescent="0.3">
      <c r="A23">
        <v>1020</v>
      </c>
      <c r="B23" t="s">
        <v>202</v>
      </c>
      <c r="C23" t="s">
        <v>203</v>
      </c>
      <c r="D23" s="16" t="s">
        <v>490</v>
      </c>
      <c r="E23" t="s">
        <v>204</v>
      </c>
      <c r="F23" t="s">
        <v>49</v>
      </c>
      <c r="G23" t="s">
        <v>205</v>
      </c>
      <c r="H23" t="s">
        <v>480</v>
      </c>
      <c r="J23" t="str">
        <f t="shared" si="5"/>
        <v>1020,</v>
      </c>
      <c r="K23" t="str">
        <f t="shared" si="6"/>
        <v>'Plutzer Lebensmittelgroßmärkte AG',</v>
      </c>
      <c r="L23" t="str">
        <f t="shared" si="0"/>
        <v>'Martin Bein',</v>
      </c>
      <c r="M23" t="str">
        <f t="shared" si="1"/>
        <v>'',</v>
      </c>
      <c r="N23" t="str">
        <f t="shared" si="2"/>
        <v>'Frankfurt',</v>
      </c>
      <c r="O23" t="str">
        <f t="shared" si="3"/>
        <v>'Germany',</v>
      </c>
      <c r="P23" t="str">
        <f t="shared" si="4"/>
        <v>'(069) 992755',</v>
      </c>
      <c r="Q23" t="s">
        <v>480</v>
      </c>
      <c r="R23" t="str">
        <f t="shared" si="7"/>
        <v>INSERT INTO fp.MHSUPPLIERINFORMATION (SupplierID, CompanyName, ContactName, TITLE, CityName, CountryName, Phone, Fax) VALUES (1020,'Plutzer Lebensmittelgroßmärkte AG','Martin Bein','','Frankfurt','Germany','(069) 992755',Null);</v>
      </c>
    </row>
    <row r="24" spans="1:18" x14ac:dyDescent="0.3">
      <c r="A24">
        <v>1021</v>
      </c>
      <c r="B24" t="s">
        <v>213</v>
      </c>
      <c r="C24" t="s">
        <v>214</v>
      </c>
      <c r="D24" s="16" t="s">
        <v>490</v>
      </c>
      <c r="E24" t="s">
        <v>215</v>
      </c>
      <c r="F24" t="s">
        <v>49</v>
      </c>
      <c r="G24" t="s">
        <v>216</v>
      </c>
      <c r="H24" t="s">
        <v>480</v>
      </c>
      <c r="J24" t="str">
        <f t="shared" si="5"/>
        <v>1021,</v>
      </c>
      <c r="K24" t="str">
        <f t="shared" si="6"/>
        <v>'Heli Süßwaren GmbH &amp; Co. KG',</v>
      </c>
      <c r="L24" t="str">
        <f t="shared" si="0"/>
        <v>'Petra Winkler',</v>
      </c>
      <c r="M24" t="str">
        <f t="shared" si="1"/>
        <v>'',</v>
      </c>
      <c r="N24" t="str">
        <f t="shared" si="2"/>
        <v>'Berlin',</v>
      </c>
      <c r="O24" t="str">
        <f t="shared" si="3"/>
        <v>'Germany',</v>
      </c>
      <c r="P24" t="str">
        <f t="shared" si="4"/>
        <v>'(010) 9984510',</v>
      </c>
      <c r="Q24" t="s">
        <v>480</v>
      </c>
      <c r="R24" t="str">
        <f t="shared" si="7"/>
        <v>INSERT INTO fp.MHSUPPLIERINFORMATION (SupplierID, CompanyName, ContactName, TITLE, CityName, CountryName, Phone, Fax) VALUES (1021,'Heli Süßwaren GmbH &amp; Co. KG','Petra Winkler','','Berlin','Germany','(010) 9984510',Null);</v>
      </c>
    </row>
    <row r="25" spans="1:18" x14ac:dyDescent="0.3">
      <c r="A25">
        <v>1022</v>
      </c>
      <c r="B25" t="s">
        <v>239</v>
      </c>
      <c r="C25" t="s">
        <v>240</v>
      </c>
      <c r="D25" s="16" t="s">
        <v>490</v>
      </c>
      <c r="E25" t="s">
        <v>241</v>
      </c>
      <c r="F25" t="s">
        <v>162</v>
      </c>
      <c r="G25" t="s">
        <v>242</v>
      </c>
      <c r="H25" t="s">
        <v>243</v>
      </c>
      <c r="J25" t="str">
        <f t="shared" si="5"/>
        <v>1022,</v>
      </c>
      <c r="K25" t="str">
        <f t="shared" si="6"/>
        <v>'Forêts dérables',</v>
      </c>
      <c r="L25" t="str">
        <f t="shared" si="0"/>
        <v>'Chantal Goulet',</v>
      </c>
      <c r="M25" t="str">
        <f t="shared" si="1"/>
        <v>'',</v>
      </c>
      <c r="N25" t="str">
        <f t="shared" si="2"/>
        <v>'Ste-Hyacinthe',</v>
      </c>
      <c r="O25" t="str">
        <f t="shared" si="3"/>
        <v>'Canada',</v>
      </c>
      <c r="P25" t="str">
        <f t="shared" si="4"/>
        <v>'(514) 555-2955',</v>
      </c>
      <c r="Q25" t="s">
        <v>480</v>
      </c>
      <c r="R25" t="str">
        <f t="shared" si="7"/>
        <v>INSERT INTO fp.MHSUPPLIERINFORMATION (SupplierID, CompanyName, ContactName, TITLE, CityName, CountryName, Phone, Fax) VALUES (1022,'Forêts dérables','Chantal Goulet','','Ste-Hyacinthe','Canada','(514) 555-2955',Null);</v>
      </c>
    </row>
    <row r="26" spans="1:18" x14ac:dyDescent="0.3">
      <c r="A26">
        <v>1023</v>
      </c>
      <c r="B26" t="s">
        <v>250</v>
      </c>
      <c r="C26" t="s">
        <v>251</v>
      </c>
      <c r="D26" s="16" t="s">
        <v>490</v>
      </c>
      <c r="E26" t="s">
        <v>252</v>
      </c>
      <c r="F26" t="s">
        <v>76</v>
      </c>
      <c r="G26" t="s">
        <v>253</v>
      </c>
      <c r="H26" t="s">
        <v>480</v>
      </c>
      <c r="J26" t="str">
        <f t="shared" si="5"/>
        <v>1023,</v>
      </c>
      <c r="K26" t="str">
        <f t="shared" si="6"/>
        <v>'Bigfoot Breweries',</v>
      </c>
      <c r="L26" t="str">
        <f t="shared" si="0"/>
        <v>'Cheryl Saylor',</v>
      </c>
      <c r="M26" t="str">
        <f t="shared" si="1"/>
        <v>'',</v>
      </c>
      <c r="N26" t="str">
        <f t="shared" si="2"/>
        <v>'Bend',</v>
      </c>
      <c r="O26" t="str">
        <f t="shared" si="3"/>
        <v>'USA',</v>
      </c>
      <c r="P26" t="str">
        <f t="shared" si="4"/>
        <v>'(503) 555-9931',</v>
      </c>
      <c r="Q26" t="s">
        <v>480</v>
      </c>
      <c r="R26" t="str">
        <f t="shared" si="7"/>
        <v>INSERT INTO fp.MHSUPPLIERINFORMATION (SupplierID, CompanyName, ContactName, TITLE, CityName, CountryName, Phone, Fax) VALUES (1023,'Bigfoot Breweries','Cheryl Saylor','','Bend','USA','(503) 555-9931',Null);</v>
      </c>
    </row>
    <row r="27" spans="1:18" x14ac:dyDescent="0.3">
      <c r="A27">
        <v>1024</v>
      </c>
      <c r="B27" t="s">
        <v>259</v>
      </c>
      <c r="C27" t="s">
        <v>260</v>
      </c>
      <c r="D27" s="16" t="s">
        <v>490</v>
      </c>
      <c r="E27" t="s">
        <v>261</v>
      </c>
      <c r="F27" t="s">
        <v>76</v>
      </c>
      <c r="G27" t="s">
        <v>262</v>
      </c>
      <c r="H27" t="s">
        <v>263</v>
      </c>
      <c r="J27" t="str">
        <f t="shared" si="5"/>
        <v>1024,</v>
      </c>
      <c r="K27" t="str">
        <f t="shared" si="6"/>
        <v>'Grandma Kellys Homestead',</v>
      </c>
      <c r="L27" t="str">
        <f t="shared" si="0"/>
        <v>'Regina Murphy',</v>
      </c>
      <c r="M27" t="str">
        <f t="shared" si="1"/>
        <v>'',</v>
      </c>
      <c r="N27" t="str">
        <f t="shared" si="2"/>
        <v>'Ann Arbor',</v>
      </c>
      <c r="O27" t="str">
        <f t="shared" si="3"/>
        <v>'USA',</v>
      </c>
      <c r="P27" t="str">
        <f t="shared" si="4"/>
        <v>'(313) 555-5735',</v>
      </c>
      <c r="Q27" t="s">
        <v>480</v>
      </c>
      <c r="R27" t="str">
        <f t="shared" si="7"/>
        <v>INSERT INTO fp.MHSUPPLIERINFORMATION (SupplierID, CompanyName, ContactName, TITLE, CityName, CountryName, Phone, Fax) VALUES (1024,'Grandma Kellys Homestead','Regina Murphy','','Ann Arbor','USA','(313) 555-5735',Null);</v>
      </c>
    </row>
    <row r="28" spans="1:18" x14ac:dyDescent="0.3">
      <c r="A28">
        <v>1025</v>
      </c>
      <c r="B28" t="s">
        <v>267</v>
      </c>
      <c r="C28" t="s">
        <v>268</v>
      </c>
      <c r="D28" s="16" t="s">
        <v>490</v>
      </c>
      <c r="E28" t="s">
        <v>269</v>
      </c>
      <c r="F28" t="s">
        <v>49</v>
      </c>
      <c r="G28" t="s">
        <v>270</v>
      </c>
      <c r="H28" t="s">
        <v>271</v>
      </c>
      <c r="J28" t="str">
        <f t="shared" si="5"/>
        <v>1025,</v>
      </c>
      <c r="K28" t="str">
        <f t="shared" si="6"/>
        <v>'Nord-Ost-Fisch Handelsgesellschaft mbH',</v>
      </c>
      <c r="L28" t="str">
        <f t="shared" si="0"/>
        <v>'Sven Petersen',</v>
      </c>
      <c r="M28" t="str">
        <f t="shared" si="1"/>
        <v>'',</v>
      </c>
      <c r="N28" t="str">
        <f t="shared" si="2"/>
        <v>'Cuxhaven',</v>
      </c>
      <c r="O28" t="str">
        <f t="shared" si="3"/>
        <v>'Germany',</v>
      </c>
      <c r="P28" t="str">
        <f t="shared" si="4"/>
        <v>'(04721) 8713',</v>
      </c>
      <c r="Q28" t="str">
        <f>_xlfn.CONCAT("'",TRIM(H28),"'")</f>
        <v>'(04721) 8714'</v>
      </c>
      <c r="R28" t="str">
        <f t="shared" si="7"/>
        <v>INSERT INTO fp.MHSUPPLIERINFORMATION (SupplierID, CompanyName, ContactName, TITLE, CityName, CountryName, Phone, Fax) VALUES (1025,'Nord-Ost-Fisch Handelsgesellschaft mbH','Sven Petersen','','Cuxhaven','Germany','(04721) 8713','(04721) 8714');</v>
      </c>
    </row>
    <row r="29" spans="1:18" x14ac:dyDescent="0.3">
      <c r="A29">
        <v>1026</v>
      </c>
      <c r="B29" t="s">
        <v>370</v>
      </c>
      <c r="C29" t="s">
        <v>371</v>
      </c>
      <c r="D29" s="16" t="s">
        <v>490</v>
      </c>
      <c r="E29" t="s">
        <v>372</v>
      </c>
      <c r="F29" t="s">
        <v>373</v>
      </c>
      <c r="G29">
        <v>43844108</v>
      </c>
      <c r="H29">
        <v>43844115</v>
      </c>
      <c r="J29" t="str">
        <f t="shared" si="5"/>
        <v>1026,</v>
      </c>
      <c r="K29" t="str">
        <f t="shared" si="6"/>
        <v>'Lyngbysild',</v>
      </c>
      <c r="L29" t="str">
        <f t="shared" si="0"/>
        <v>'Niels Petersen',</v>
      </c>
      <c r="M29" t="str">
        <f t="shared" si="1"/>
        <v>'',</v>
      </c>
      <c r="N29" t="str">
        <f t="shared" si="2"/>
        <v>'Lyngby',</v>
      </c>
      <c r="O29" t="str">
        <f t="shared" si="3"/>
        <v>'Denmark',</v>
      </c>
      <c r="P29" t="str">
        <f t="shared" si="4"/>
        <v>'43844108',</v>
      </c>
      <c r="Q29" t="s">
        <v>480</v>
      </c>
      <c r="R29" t="str">
        <f t="shared" si="7"/>
        <v>INSERT INTO fp.MHSUPPLIERINFORMATION (SupplierID, CompanyName, ContactName, TITLE, CityName, CountryName, Phone, Fax) VALUES (1026,'Lyngbysild','Niels Petersen','','Lyngby','Denmark','43844108',Null);</v>
      </c>
    </row>
    <row r="30" spans="1:18" x14ac:dyDescent="0.3">
      <c r="A30">
        <v>1027</v>
      </c>
      <c r="B30" t="s">
        <v>437</v>
      </c>
      <c r="C30" t="s">
        <v>438</v>
      </c>
      <c r="D30" s="16" t="s">
        <v>490</v>
      </c>
      <c r="E30" t="s">
        <v>439</v>
      </c>
      <c r="F30" t="s">
        <v>23</v>
      </c>
      <c r="G30" t="s">
        <v>440</v>
      </c>
      <c r="H30" t="s">
        <v>480</v>
      </c>
      <c r="J30" t="str">
        <f t="shared" si="5"/>
        <v>1027,</v>
      </c>
      <c r="K30" t="str">
        <f t="shared" si="6"/>
        <v>'Escargots Nouveaux',</v>
      </c>
      <c r="L30" t="str">
        <f t="shared" si="0"/>
        <v>'Marie Delamare',</v>
      </c>
      <c r="M30" t="str">
        <f t="shared" si="1"/>
        <v>'',</v>
      </c>
      <c r="N30" t="str">
        <f t="shared" si="2"/>
        <v>'Montceau',</v>
      </c>
      <c r="O30" t="str">
        <f t="shared" si="3"/>
        <v>'France',</v>
      </c>
      <c r="P30" t="str">
        <f t="shared" si="4"/>
        <v>'85.57.00.07',</v>
      </c>
      <c r="Q30" t="str">
        <f>_xlfn.CONCAT(TRIM(H30))</f>
        <v>Null</v>
      </c>
      <c r="R30" t="str">
        <f t="shared" si="7"/>
        <v>INSERT INTO fp.MHSUPPLIERINFORMATION (SupplierID, CompanyName, ContactName, TITLE, CityName, CountryName, Phone, Fax) VALUES (1027,'Escargots Nouveaux','Marie Delamare','','Montceau','France','85.57.00.07',Null);</v>
      </c>
    </row>
  </sheetData>
  <mergeCells count="2">
    <mergeCell ref="B1:H1"/>
    <mergeCell ref="K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D076-696D-40E7-832C-606057DA6D55}">
  <dimension ref="A2:F222"/>
  <sheetViews>
    <sheetView workbookViewId="0">
      <selection activeCell="B2" sqref="B2:F222"/>
    </sheetView>
  </sheetViews>
  <sheetFormatPr defaultRowHeight="14.4" x14ac:dyDescent="0.3"/>
  <cols>
    <col min="1" max="1" width="30.109375" customWidth="1"/>
    <col min="2" max="3" width="12.33203125" customWidth="1"/>
    <col min="4" max="4" width="15.44140625" customWidth="1"/>
  </cols>
  <sheetData>
    <row r="2" spans="1:6" x14ac:dyDescent="0.3">
      <c r="A2" t="s">
        <v>10</v>
      </c>
      <c r="B2" t="s">
        <v>5</v>
      </c>
      <c r="C2" t="s">
        <v>6</v>
      </c>
      <c r="D2" s="1" t="s">
        <v>7</v>
      </c>
      <c r="E2" t="s">
        <v>8</v>
      </c>
      <c r="F2" s="1" t="s">
        <v>9</v>
      </c>
    </row>
    <row r="3" spans="1:6" x14ac:dyDescent="0.3">
      <c r="A3" t="s">
        <v>25</v>
      </c>
      <c r="B3">
        <v>542378</v>
      </c>
      <c r="C3" s="3">
        <v>41094</v>
      </c>
      <c r="D3" s="1">
        <v>440</v>
      </c>
      <c r="E3">
        <v>12</v>
      </c>
      <c r="F3" s="1">
        <v>14</v>
      </c>
    </row>
    <row r="4" spans="1:6" x14ac:dyDescent="0.3">
      <c r="A4" t="s">
        <v>32</v>
      </c>
      <c r="B4">
        <v>542378</v>
      </c>
      <c r="C4" s="3">
        <v>41094</v>
      </c>
      <c r="D4" s="1">
        <v>440</v>
      </c>
      <c r="E4">
        <v>10</v>
      </c>
      <c r="F4" s="1">
        <v>9.8000000000000007</v>
      </c>
    </row>
    <row r="5" spans="1:6" x14ac:dyDescent="0.3">
      <c r="A5" t="s">
        <v>38</v>
      </c>
      <c r="B5">
        <v>542378</v>
      </c>
      <c r="C5" s="3">
        <v>41094</v>
      </c>
      <c r="D5" s="1">
        <v>440</v>
      </c>
      <c r="E5">
        <v>5</v>
      </c>
      <c r="F5" s="1">
        <v>34.799999999999997</v>
      </c>
    </row>
    <row r="6" spans="1:6" x14ac:dyDescent="0.3">
      <c r="A6" t="s">
        <v>51</v>
      </c>
      <c r="B6">
        <v>542379</v>
      </c>
      <c r="C6" s="3">
        <v>41095</v>
      </c>
      <c r="D6" s="1">
        <v>1863.4</v>
      </c>
      <c r="E6">
        <v>9</v>
      </c>
      <c r="F6" s="1">
        <v>18.600000000000001</v>
      </c>
    </row>
    <row r="7" spans="1:6" x14ac:dyDescent="0.3">
      <c r="A7" t="s">
        <v>58</v>
      </c>
      <c r="B7">
        <v>542379</v>
      </c>
      <c r="C7" s="3">
        <v>41095</v>
      </c>
      <c r="D7" s="1">
        <v>1863.4</v>
      </c>
      <c r="E7">
        <v>40</v>
      </c>
      <c r="F7" s="1">
        <v>42.4</v>
      </c>
    </row>
    <row r="8" spans="1:6" x14ac:dyDescent="0.3">
      <c r="A8" t="s">
        <v>71</v>
      </c>
      <c r="B8">
        <v>542380</v>
      </c>
      <c r="C8" s="3">
        <v>41098</v>
      </c>
      <c r="D8" s="1">
        <v>1813</v>
      </c>
      <c r="E8">
        <v>10</v>
      </c>
      <c r="F8" s="1">
        <v>7.7</v>
      </c>
    </row>
    <row r="9" spans="1:6" x14ac:dyDescent="0.3">
      <c r="A9" t="s">
        <v>58</v>
      </c>
      <c r="B9">
        <v>542380</v>
      </c>
      <c r="C9" s="3">
        <v>41098</v>
      </c>
      <c r="D9" s="1">
        <v>1813</v>
      </c>
      <c r="E9">
        <v>35</v>
      </c>
      <c r="F9" s="1">
        <v>42.4</v>
      </c>
    </row>
    <row r="10" spans="1:6" x14ac:dyDescent="0.3">
      <c r="A10" t="s">
        <v>79</v>
      </c>
      <c r="B10">
        <v>542380</v>
      </c>
      <c r="C10" s="3">
        <v>41098</v>
      </c>
      <c r="D10" s="1">
        <v>1813</v>
      </c>
      <c r="E10">
        <v>15</v>
      </c>
      <c r="F10" s="1">
        <v>16.8</v>
      </c>
    </row>
    <row r="11" spans="1:6" x14ac:dyDescent="0.3">
      <c r="A11" t="s">
        <v>89</v>
      </c>
      <c r="B11">
        <v>542381</v>
      </c>
      <c r="C11" s="3">
        <v>41098</v>
      </c>
      <c r="D11" s="1">
        <v>670.8</v>
      </c>
      <c r="E11">
        <v>6</v>
      </c>
      <c r="F11" s="1">
        <v>16.8</v>
      </c>
    </row>
    <row r="12" spans="1:6" x14ac:dyDescent="0.3">
      <c r="A12" t="s">
        <v>97</v>
      </c>
      <c r="B12">
        <v>542381</v>
      </c>
      <c r="C12" s="3">
        <v>41098</v>
      </c>
      <c r="D12" s="1">
        <v>670.8</v>
      </c>
      <c r="E12">
        <v>15</v>
      </c>
      <c r="F12" s="1">
        <v>15.6</v>
      </c>
    </row>
    <row r="13" spans="1:6" x14ac:dyDescent="0.3">
      <c r="A13" t="s">
        <v>79</v>
      </c>
      <c r="B13">
        <v>542381</v>
      </c>
      <c r="C13" s="3">
        <v>41098</v>
      </c>
      <c r="D13" s="1">
        <v>670.8</v>
      </c>
      <c r="E13">
        <v>20</v>
      </c>
      <c r="F13" s="1">
        <v>16.8</v>
      </c>
    </row>
    <row r="14" spans="1:6" x14ac:dyDescent="0.3">
      <c r="A14" t="s">
        <v>109</v>
      </c>
      <c r="B14">
        <v>542382</v>
      </c>
      <c r="C14" s="3">
        <v>41099</v>
      </c>
      <c r="D14" s="1">
        <v>3730</v>
      </c>
      <c r="E14">
        <v>40</v>
      </c>
      <c r="F14" s="1">
        <v>64.8</v>
      </c>
    </row>
    <row r="15" spans="1:6" x14ac:dyDescent="0.3">
      <c r="A15" t="s">
        <v>116</v>
      </c>
      <c r="B15">
        <v>542382</v>
      </c>
      <c r="C15" s="3">
        <v>41099</v>
      </c>
      <c r="D15" s="1">
        <v>3730</v>
      </c>
      <c r="E15">
        <v>25</v>
      </c>
      <c r="F15" s="1">
        <v>2</v>
      </c>
    </row>
    <row r="16" spans="1:6" x14ac:dyDescent="0.3">
      <c r="A16" t="s">
        <v>123</v>
      </c>
      <c r="B16">
        <v>542382</v>
      </c>
      <c r="C16" s="3">
        <v>41099</v>
      </c>
      <c r="D16" s="1">
        <v>3730</v>
      </c>
      <c r="E16">
        <v>40</v>
      </c>
      <c r="F16" s="1">
        <v>27.2</v>
      </c>
    </row>
    <row r="17" spans="1:6" x14ac:dyDescent="0.3">
      <c r="A17" t="s">
        <v>130</v>
      </c>
      <c r="B17">
        <v>542383</v>
      </c>
      <c r="C17" s="3">
        <v>41100</v>
      </c>
      <c r="D17" s="1">
        <v>1444.8</v>
      </c>
      <c r="E17">
        <v>20</v>
      </c>
      <c r="F17" s="1">
        <v>10</v>
      </c>
    </row>
    <row r="18" spans="1:6" x14ac:dyDescent="0.3">
      <c r="A18" t="s">
        <v>132</v>
      </c>
      <c r="B18">
        <v>542383</v>
      </c>
      <c r="C18" s="3">
        <v>41100</v>
      </c>
      <c r="D18" s="1">
        <v>1444.8</v>
      </c>
      <c r="E18">
        <v>42</v>
      </c>
      <c r="F18" s="1">
        <v>14.4</v>
      </c>
    </row>
    <row r="19" spans="1:6" x14ac:dyDescent="0.3">
      <c r="A19" t="s">
        <v>139</v>
      </c>
      <c r="B19">
        <v>542383</v>
      </c>
      <c r="C19" s="3">
        <v>41100</v>
      </c>
      <c r="D19" s="1">
        <v>1444.8</v>
      </c>
      <c r="E19">
        <v>40</v>
      </c>
      <c r="F19" s="1">
        <v>16</v>
      </c>
    </row>
    <row r="20" spans="1:6" x14ac:dyDescent="0.3">
      <c r="A20" t="s">
        <v>151</v>
      </c>
      <c r="B20">
        <v>542384</v>
      </c>
      <c r="C20" s="3">
        <v>41101</v>
      </c>
      <c r="D20" s="1">
        <v>625.20000000000005</v>
      </c>
      <c r="E20">
        <v>15</v>
      </c>
      <c r="F20" s="1">
        <v>3.6</v>
      </c>
    </row>
    <row r="21" spans="1:6" x14ac:dyDescent="0.3">
      <c r="A21" t="s">
        <v>157</v>
      </c>
      <c r="B21">
        <v>542384</v>
      </c>
      <c r="C21" s="3">
        <v>41101</v>
      </c>
      <c r="D21" s="1">
        <v>625.20000000000005</v>
      </c>
      <c r="E21">
        <v>21</v>
      </c>
      <c r="F21" s="1">
        <v>19.2</v>
      </c>
    </row>
    <row r="22" spans="1:6" x14ac:dyDescent="0.3">
      <c r="A22" t="s">
        <v>164</v>
      </c>
      <c r="B22">
        <v>542384</v>
      </c>
      <c r="C22" s="3">
        <v>41101</v>
      </c>
      <c r="D22" s="1">
        <v>625.20000000000005</v>
      </c>
      <c r="E22">
        <v>21</v>
      </c>
      <c r="F22" s="1">
        <v>8</v>
      </c>
    </row>
    <row r="23" spans="1:6" x14ac:dyDescent="0.3">
      <c r="A23" t="s">
        <v>174</v>
      </c>
      <c r="B23">
        <v>542385</v>
      </c>
      <c r="C23" s="3">
        <v>41102</v>
      </c>
      <c r="D23" s="1">
        <v>2490.5</v>
      </c>
      <c r="E23">
        <v>20</v>
      </c>
      <c r="F23" s="1">
        <v>15.2</v>
      </c>
    </row>
    <row r="24" spans="1:6" x14ac:dyDescent="0.3">
      <c r="A24" t="s">
        <v>180</v>
      </c>
      <c r="B24">
        <v>542385</v>
      </c>
      <c r="C24" s="3">
        <v>41102</v>
      </c>
      <c r="D24" s="1">
        <v>2490.5</v>
      </c>
      <c r="E24">
        <v>35</v>
      </c>
      <c r="F24" s="1">
        <v>13.9</v>
      </c>
    </row>
    <row r="25" spans="1:6" x14ac:dyDescent="0.3">
      <c r="A25" t="s">
        <v>187</v>
      </c>
      <c r="B25">
        <v>542385</v>
      </c>
      <c r="C25" s="3">
        <v>41102</v>
      </c>
      <c r="D25" s="1">
        <v>2490.5</v>
      </c>
      <c r="E25">
        <v>25</v>
      </c>
      <c r="F25" s="1">
        <v>15.2</v>
      </c>
    </row>
    <row r="26" spans="1:6" x14ac:dyDescent="0.3">
      <c r="A26" t="s">
        <v>193</v>
      </c>
      <c r="B26">
        <v>542385</v>
      </c>
      <c r="C26" s="3">
        <v>41102</v>
      </c>
      <c r="D26" s="1">
        <v>2490.5</v>
      </c>
      <c r="E26">
        <v>30</v>
      </c>
      <c r="F26" s="1">
        <v>44</v>
      </c>
    </row>
    <row r="27" spans="1:6" x14ac:dyDescent="0.3">
      <c r="A27" t="s">
        <v>198</v>
      </c>
      <c r="B27">
        <v>542386</v>
      </c>
      <c r="C27" s="3">
        <v>41105</v>
      </c>
      <c r="D27" s="1">
        <v>517.79999999999995</v>
      </c>
      <c r="E27">
        <v>15</v>
      </c>
      <c r="F27" s="1">
        <v>26.2</v>
      </c>
    </row>
    <row r="28" spans="1:6" x14ac:dyDescent="0.3">
      <c r="A28" t="s">
        <v>200</v>
      </c>
      <c r="B28">
        <v>542386</v>
      </c>
      <c r="C28" s="3">
        <v>41105</v>
      </c>
      <c r="D28" s="1">
        <v>517.79999999999995</v>
      </c>
      <c r="E28">
        <v>12</v>
      </c>
      <c r="F28" s="1">
        <v>10.4</v>
      </c>
    </row>
    <row r="29" spans="1:6" x14ac:dyDescent="0.3">
      <c r="A29" t="s">
        <v>211</v>
      </c>
      <c r="B29">
        <v>542387</v>
      </c>
      <c r="C29" s="3">
        <v>41106</v>
      </c>
      <c r="D29" s="1">
        <v>1119.9000000000001</v>
      </c>
      <c r="E29">
        <v>25</v>
      </c>
      <c r="F29" s="1">
        <v>35.1</v>
      </c>
    </row>
    <row r="30" spans="1:6" x14ac:dyDescent="0.3">
      <c r="A30" t="s">
        <v>132</v>
      </c>
      <c r="B30">
        <v>542387</v>
      </c>
      <c r="C30" s="3">
        <v>41106</v>
      </c>
      <c r="D30" s="1">
        <v>1119.9000000000001</v>
      </c>
      <c r="E30">
        <v>6</v>
      </c>
      <c r="F30" s="1">
        <v>14.4</v>
      </c>
    </row>
    <row r="31" spans="1:6" x14ac:dyDescent="0.3">
      <c r="A31" t="s">
        <v>200</v>
      </c>
      <c r="B31">
        <v>542387</v>
      </c>
      <c r="C31" s="3">
        <v>41106</v>
      </c>
      <c r="D31" s="1">
        <v>1119.9000000000001</v>
      </c>
      <c r="E31">
        <v>15</v>
      </c>
      <c r="F31" s="1">
        <v>10.4</v>
      </c>
    </row>
    <row r="32" spans="1:6" x14ac:dyDescent="0.3">
      <c r="A32" t="s">
        <v>174</v>
      </c>
      <c r="B32">
        <v>542388</v>
      </c>
      <c r="C32" s="3">
        <v>41107</v>
      </c>
      <c r="D32" s="1">
        <v>2018.6</v>
      </c>
      <c r="E32">
        <v>50</v>
      </c>
      <c r="F32" s="1">
        <v>15.2</v>
      </c>
    </row>
    <row r="33" spans="1:6" x14ac:dyDescent="0.3">
      <c r="A33" t="s">
        <v>222</v>
      </c>
      <c r="B33">
        <v>542388</v>
      </c>
      <c r="C33" s="3">
        <v>41107</v>
      </c>
      <c r="D33" s="1">
        <v>2018.6</v>
      </c>
      <c r="E33">
        <v>65</v>
      </c>
      <c r="F33" s="1">
        <v>17</v>
      </c>
    </row>
    <row r="34" spans="1:6" x14ac:dyDescent="0.3">
      <c r="A34" t="s">
        <v>224</v>
      </c>
      <c r="B34">
        <v>542388</v>
      </c>
      <c r="C34" s="3">
        <v>41107</v>
      </c>
      <c r="D34" s="1">
        <v>2018.6</v>
      </c>
      <c r="E34">
        <v>6</v>
      </c>
      <c r="F34" s="1">
        <v>25.6</v>
      </c>
    </row>
    <row r="35" spans="1:6" x14ac:dyDescent="0.3">
      <c r="A35" t="s">
        <v>229</v>
      </c>
      <c r="B35">
        <v>542389</v>
      </c>
      <c r="C35" s="3">
        <v>41108</v>
      </c>
      <c r="D35" s="1">
        <v>100.8</v>
      </c>
      <c r="E35">
        <v>10</v>
      </c>
      <c r="F35" s="1">
        <v>8</v>
      </c>
    </row>
    <row r="36" spans="1:6" x14ac:dyDescent="0.3">
      <c r="A36" t="s">
        <v>231</v>
      </c>
      <c r="B36">
        <v>542389</v>
      </c>
      <c r="C36" s="3">
        <v>41108</v>
      </c>
      <c r="D36" s="1">
        <v>100.8</v>
      </c>
      <c r="E36">
        <v>1</v>
      </c>
      <c r="F36" s="1">
        <v>20.8</v>
      </c>
    </row>
    <row r="37" spans="1:6" x14ac:dyDescent="0.3">
      <c r="A37" t="s">
        <v>71</v>
      </c>
      <c r="B37">
        <v>542390</v>
      </c>
      <c r="C37" s="3">
        <v>41109</v>
      </c>
      <c r="D37" s="1">
        <v>1746.2</v>
      </c>
      <c r="E37">
        <v>16</v>
      </c>
      <c r="F37" s="1">
        <v>7.7</v>
      </c>
    </row>
    <row r="38" spans="1:6" x14ac:dyDescent="0.3">
      <c r="A38" t="s">
        <v>97</v>
      </c>
      <c r="B38">
        <v>542390</v>
      </c>
      <c r="C38" s="3">
        <v>41109</v>
      </c>
      <c r="D38" s="1">
        <v>1746.2</v>
      </c>
      <c r="E38">
        <v>50</v>
      </c>
      <c r="F38" s="1">
        <v>15.6</v>
      </c>
    </row>
    <row r="39" spans="1:6" x14ac:dyDescent="0.3">
      <c r="A39" t="s">
        <v>237</v>
      </c>
      <c r="B39">
        <v>542390</v>
      </c>
      <c r="C39" s="3">
        <v>41109</v>
      </c>
      <c r="D39" s="1">
        <v>1746.2</v>
      </c>
      <c r="E39">
        <v>15</v>
      </c>
      <c r="F39" s="1">
        <v>39.4</v>
      </c>
    </row>
    <row r="40" spans="1:6" x14ac:dyDescent="0.3">
      <c r="A40" t="s">
        <v>244</v>
      </c>
      <c r="B40">
        <v>542390</v>
      </c>
      <c r="C40" s="3">
        <v>41109</v>
      </c>
      <c r="D40" s="1">
        <v>1746.2</v>
      </c>
      <c r="E40">
        <v>21</v>
      </c>
      <c r="F40" s="1">
        <v>12</v>
      </c>
    </row>
    <row r="41" spans="1:6" x14ac:dyDescent="0.3">
      <c r="A41" t="s">
        <v>229</v>
      </c>
      <c r="B41">
        <v>542391</v>
      </c>
      <c r="C41" s="3">
        <v>41109</v>
      </c>
      <c r="D41" s="1">
        <v>448</v>
      </c>
      <c r="E41">
        <v>20</v>
      </c>
      <c r="F41" s="1">
        <v>8</v>
      </c>
    </row>
    <row r="42" spans="1:6" x14ac:dyDescent="0.3">
      <c r="A42" t="s">
        <v>249</v>
      </c>
      <c r="B42">
        <v>542391</v>
      </c>
      <c r="C42" s="3">
        <v>41109</v>
      </c>
      <c r="D42" s="1">
        <v>448</v>
      </c>
      <c r="E42">
        <v>20</v>
      </c>
      <c r="F42" s="1">
        <v>14.4</v>
      </c>
    </row>
    <row r="43" spans="1:6" x14ac:dyDescent="0.3">
      <c r="A43" t="s">
        <v>222</v>
      </c>
      <c r="B43">
        <v>542392</v>
      </c>
      <c r="C43" s="3">
        <v>41112</v>
      </c>
      <c r="D43" s="1">
        <v>624.79999999999995</v>
      </c>
      <c r="E43">
        <v>12</v>
      </c>
      <c r="F43" s="1">
        <v>17</v>
      </c>
    </row>
    <row r="44" spans="1:6" x14ac:dyDescent="0.3">
      <c r="A44" t="s">
        <v>257</v>
      </c>
      <c r="B44">
        <v>542392</v>
      </c>
      <c r="C44" s="3">
        <v>41112</v>
      </c>
      <c r="D44" s="1">
        <v>624.79999999999995</v>
      </c>
      <c r="E44">
        <v>15</v>
      </c>
      <c r="F44" s="1">
        <v>24</v>
      </c>
    </row>
    <row r="45" spans="1:6" x14ac:dyDescent="0.3">
      <c r="A45" t="s">
        <v>264</v>
      </c>
      <c r="B45">
        <v>542392</v>
      </c>
      <c r="C45" s="3">
        <v>41112</v>
      </c>
      <c r="D45" s="1">
        <v>624.79999999999995</v>
      </c>
      <c r="E45">
        <v>2</v>
      </c>
      <c r="F45" s="1">
        <v>30.4</v>
      </c>
    </row>
    <row r="46" spans="1:6" x14ac:dyDescent="0.3">
      <c r="A46" t="s">
        <v>180</v>
      </c>
      <c r="B46">
        <v>542393</v>
      </c>
      <c r="C46" s="3">
        <v>41113</v>
      </c>
      <c r="D46" s="1">
        <v>2464.8000000000002</v>
      </c>
      <c r="E46">
        <v>60</v>
      </c>
      <c r="F46" s="1">
        <v>13.9</v>
      </c>
    </row>
    <row r="47" spans="1:6" x14ac:dyDescent="0.3">
      <c r="A47" t="s">
        <v>151</v>
      </c>
      <c r="B47">
        <v>542393</v>
      </c>
      <c r="C47" s="3">
        <v>41113</v>
      </c>
      <c r="D47" s="1">
        <v>2464.8000000000002</v>
      </c>
      <c r="E47">
        <v>28</v>
      </c>
      <c r="F47" s="1">
        <v>3.6</v>
      </c>
    </row>
    <row r="48" spans="1:6" x14ac:dyDescent="0.3">
      <c r="A48" t="s">
        <v>265</v>
      </c>
      <c r="B48">
        <v>542393</v>
      </c>
      <c r="C48" s="3">
        <v>41113</v>
      </c>
      <c r="D48" s="1">
        <v>2464.8000000000002</v>
      </c>
      <c r="E48">
        <v>60</v>
      </c>
      <c r="F48" s="1">
        <v>20.7</v>
      </c>
    </row>
    <row r="49" spans="1:6" x14ac:dyDescent="0.3">
      <c r="A49" t="s">
        <v>164</v>
      </c>
      <c r="B49">
        <v>542393</v>
      </c>
      <c r="C49" s="3">
        <v>41113</v>
      </c>
      <c r="D49" s="1">
        <v>2464.8000000000002</v>
      </c>
      <c r="E49">
        <v>36</v>
      </c>
      <c r="F49" s="1">
        <v>8</v>
      </c>
    </row>
    <row r="50" spans="1:6" x14ac:dyDescent="0.3">
      <c r="A50" t="s">
        <v>174</v>
      </c>
      <c r="B50">
        <v>542394</v>
      </c>
      <c r="C50" s="3">
        <v>41114</v>
      </c>
      <c r="D50" s="1">
        <v>724.5</v>
      </c>
      <c r="E50">
        <v>35</v>
      </c>
      <c r="F50" s="1">
        <v>15.2</v>
      </c>
    </row>
    <row r="51" spans="1:6" x14ac:dyDescent="0.3">
      <c r="A51" t="s">
        <v>71</v>
      </c>
      <c r="B51">
        <v>542394</v>
      </c>
      <c r="C51" s="3">
        <v>41114</v>
      </c>
      <c r="D51" s="1">
        <v>724.5</v>
      </c>
      <c r="E51">
        <v>25</v>
      </c>
      <c r="F51" s="1">
        <v>7.7</v>
      </c>
    </row>
    <row r="52" spans="1:6" x14ac:dyDescent="0.3">
      <c r="A52" t="s">
        <v>280</v>
      </c>
      <c r="B52">
        <v>542395</v>
      </c>
      <c r="C52" s="3">
        <v>41115</v>
      </c>
      <c r="D52" s="1">
        <v>1176</v>
      </c>
      <c r="E52">
        <v>30</v>
      </c>
      <c r="F52" s="1">
        <v>31.2</v>
      </c>
    </row>
    <row r="53" spans="1:6" x14ac:dyDescent="0.3">
      <c r="A53" t="s">
        <v>244</v>
      </c>
      <c r="B53">
        <v>542395</v>
      </c>
      <c r="C53" s="3">
        <v>41115</v>
      </c>
      <c r="D53" s="1">
        <v>1176</v>
      </c>
      <c r="E53">
        <v>20</v>
      </c>
      <c r="F53" s="1">
        <v>12</v>
      </c>
    </row>
    <row r="54" spans="1:6" x14ac:dyDescent="0.3">
      <c r="A54" t="s">
        <v>286</v>
      </c>
      <c r="B54">
        <v>542396</v>
      </c>
      <c r="C54" s="3">
        <v>41116</v>
      </c>
      <c r="D54" s="1">
        <v>364.8</v>
      </c>
      <c r="E54">
        <v>12</v>
      </c>
      <c r="F54" s="1">
        <v>30.4</v>
      </c>
    </row>
    <row r="55" spans="1:6" x14ac:dyDescent="0.3">
      <c r="A55" t="s">
        <v>292</v>
      </c>
      <c r="B55">
        <v>542397</v>
      </c>
      <c r="C55" s="3">
        <v>41119</v>
      </c>
      <c r="D55" s="1">
        <v>4031</v>
      </c>
      <c r="E55">
        <v>50</v>
      </c>
      <c r="F55" s="1">
        <v>14.7</v>
      </c>
    </row>
    <row r="56" spans="1:6" x14ac:dyDescent="0.3">
      <c r="A56" t="s">
        <v>193</v>
      </c>
      <c r="B56">
        <v>542397</v>
      </c>
      <c r="C56" s="3">
        <v>41119</v>
      </c>
      <c r="D56" s="1">
        <v>4031</v>
      </c>
      <c r="E56">
        <v>70</v>
      </c>
      <c r="F56" s="1">
        <v>44</v>
      </c>
    </row>
    <row r="57" spans="1:6" x14ac:dyDescent="0.3">
      <c r="A57" t="s">
        <v>294</v>
      </c>
      <c r="B57">
        <v>542397</v>
      </c>
      <c r="C57" s="3">
        <v>41119</v>
      </c>
      <c r="D57" s="1">
        <v>4031</v>
      </c>
      <c r="E57">
        <v>15</v>
      </c>
      <c r="F57" s="1">
        <v>14.4</v>
      </c>
    </row>
    <row r="58" spans="1:6" x14ac:dyDescent="0.3">
      <c r="A58" t="s">
        <v>300</v>
      </c>
      <c r="B58">
        <v>542398</v>
      </c>
      <c r="C58" s="3">
        <v>41120</v>
      </c>
      <c r="D58" s="1">
        <v>1101.2</v>
      </c>
      <c r="E58">
        <v>10</v>
      </c>
      <c r="F58" s="1">
        <v>99</v>
      </c>
    </row>
    <row r="59" spans="1:6" x14ac:dyDescent="0.3">
      <c r="A59" t="s">
        <v>38</v>
      </c>
      <c r="B59">
        <v>542398</v>
      </c>
      <c r="C59" s="3">
        <v>41120</v>
      </c>
      <c r="D59" s="1">
        <v>1101.2</v>
      </c>
      <c r="E59">
        <v>4</v>
      </c>
      <c r="F59" s="1">
        <v>27.8</v>
      </c>
    </row>
    <row r="60" spans="1:6" x14ac:dyDescent="0.3">
      <c r="A60" t="s">
        <v>116</v>
      </c>
      <c r="B60">
        <v>542399</v>
      </c>
      <c r="C60" s="3">
        <v>41121</v>
      </c>
      <c r="D60" s="1">
        <v>676</v>
      </c>
      <c r="E60">
        <v>60</v>
      </c>
      <c r="F60" s="1">
        <v>2</v>
      </c>
    </row>
    <row r="61" spans="1:6" x14ac:dyDescent="0.3">
      <c r="A61" t="s">
        <v>38</v>
      </c>
      <c r="B61">
        <v>542399</v>
      </c>
      <c r="C61" s="3">
        <v>41121</v>
      </c>
      <c r="D61" s="1">
        <v>676</v>
      </c>
      <c r="E61">
        <v>20</v>
      </c>
      <c r="F61" s="1">
        <v>27.8</v>
      </c>
    </row>
    <row r="62" spans="1:6" x14ac:dyDescent="0.3">
      <c r="A62" t="s">
        <v>187</v>
      </c>
      <c r="B62">
        <v>542400</v>
      </c>
      <c r="C62" s="3">
        <v>41122</v>
      </c>
      <c r="D62" s="1">
        <v>1376</v>
      </c>
      <c r="E62">
        <v>30</v>
      </c>
      <c r="F62" s="1">
        <v>15.2</v>
      </c>
    </row>
    <row r="63" spans="1:6" x14ac:dyDescent="0.3">
      <c r="A63" t="s">
        <v>306</v>
      </c>
      <c r="B63">
        <v>542400</v>
      </c>
      <c r="C63" s="3">
        <v>41122</v>
      </c>
      <c r="D63" s="1">
        <v>1376</v>
      </c>
      <c r="E63">
        <v>25</v>
      </c>
      <c r="F63" s="1">
        <v>36.799999999999997</v>
      </c>
    </row>
    <row r="64" spans="1:6" x14ac:dyDescent="0.3">
      <c r="A64" t="s">
        <v>116</v>
      </c>
      <c r="B64">
        <v>542401</v>
      </c>
      <c r="C64" s="3">
        <v>41122</v>
      </c>
      <c r="D64" s="1">
        <v>48</v>
      </c>
      <c r="E64">
        <v>24</v>
      </c>
      <c r="F64" s="1">
        <v>2</v>
      </c>
    </row>
    <row r="65" spans="1:6" x14ac:dyDescent="0.3">
      <c r="A65" t="s">
        <v>109</v>
      </c>
      <c r="B65">
        <v>542402</v>
      </c>
      <c r="C65" s="3">
        <v>41123</v>
      </c>
      <c r="D65" s="1">
        <v>1456</v>
      </c>
      <c r="E65">
        <v>6</v>
      </c>
      <c r="F65" s="1">
        <v>64.8</v>
      </c>
    </row>
    <row r="66" spans="1:6" x14ac:dyDescent="0.3">
      <c r="A66" t="s">
        <v>130</v>
      </c>
      <c r="B66">
        <v>542402</v>
      </c>
      <c r="C66" s="3">
        <v>41123</v>
      </c>
      <c r="D66" s="1">
        <v>1456</v>
      </c>
      <c r="E66">
        <v>40</v>
      </c>
      <c r="F66" s="1">
        <v>10</v>
      </c>
    </row>
    <row r="67" spans="1:6" x14ac:dyDescent="0.3">
      <c r="A67" t="s">
        <v>38</v>
      </c>
      <c r="B67">
        <v>542402</v>
      </c>
      <c r="C67" s="3">
        <v>41123</v>
      </c>
      <c r="D67" s="1">
        <v>1456</v>
      </c>
      <c r="E67">
        <v>24</v>
      </c>
      <c r="F67" s="1">
        <v>27.8</v>
      </c>
    </row>
    <row r="68" spans="1:6" x14ac:dyDescent="0.3">
      <c r="A68" t="s">
        <v>316</v>
      </c>
      <c r="B68">
        <v>542403</v>
      </c>
      <c r="C68" s="3">
        <v>41126</v>
      </c>
      <c r="D68" s="1">
        <v>2142.4</v>
      </c>
      <c r="E68">
        <v>24</v>
      </c>
      <c r="F68" s="1">
        <v>24.8</v>
      </c>
    </row>
    <row r="69" spans="1:6" x14ac:dyDescent="0.3">
      <c r="A69" t="s">
        <v>130</v>
      </c>
      <c r="B69">
        <v>542403</v>
      </c>
      <c r="C69" s="3">
        <v>41126</v>
      </c>
      <c r="D69" s="1">
        <v>2142.4</v>
      </c>
      <c r="E69">
        <v>15</v>
      </c>
      <c r="F69" s="1">
        <v>10</v>
      </c>
    </row>
    <row r="70" spans="1:6" x14ac:dyDescent="0.3">
      <c r="A70" t="s">
        <v>116</v>
      </c>
      <c r="B70">
        <v>542403</v>
      </c>
      <c r="C70" s="3">
        <v>41126</v>
      </c>
      <c r="D70" s="1">
        <v>2142.4</v>
      </c>
      <c r="E70">
        <v>20</v>
      </c>
      <c r="F70" s="1">
        <v>2</v>
      </c>
    </row>
    <row r="71" spans="1:6" x14ac:dyDescent="0.3">
      <c r="A71" t="s">
        <v>292</v>
      </c>
      <c r="B71">
        <v>542403</v>
      </c>
      <c r="C71" s="3">
        <v>41126</v>
      </c>
      <c r="D71" s="1">
        <v>2142.4</v>
      </c>
      <c r="E71">
        <v>60</v>
      </c>
      <c r="F71" s="1">
        <v>14.7</v>
      </c>
    </row>
    <row r="72" spans="1:6" x14ac:dyDescent="0.3">
      <c r="A72" t="s">
        <v>294</v>
      </c>
      <c r="B72">
        <v>542403</v>
      </c>
      <c r="C72" s="3">
        <v>41126</v>
      </c>
      <c r="D72" s="1">
        <v>2142.4</v>
      </c>
      <c r="E72">
        <v>33</v>
      </c>
      <c r="F72" s="1">
        <v>14.4</v>
      </c>
    </row>
    <row r="73" spans="1:6" x14ac:dyDescent="0.3">
      <c r="A73" t="s">
        <v>318</v>
      </c>
      <c r="B73">
        <v>542404</v>
      </c>
      <c r="C73" s="3">
        <v>41127</v>
      </c>
      <c r="D73" s="1">
        <v>538.6</v>
      </c>
      <c r="E73">
        <v>20</v>
      </c>
      <c r="F73" s="1">
        <v>17.2</v>
      </c>
    </row>
    <row r="74" spans="1:6" x14ac:dyDescent="0.3">
      <c r="A74" t="s">
        <v>38</v>
      </c>
      <c r="B74">
        <v>542404</v>
      </c>
      <c r="C74" s="3">
        <v>41127</v>
      </c>
      <c r="D74" s="1">
        <v>538.6</v>
      </c>
      <c r="E74">
        <v>7</v>
      </c>
      <c r="F74" s="1">
        <v>27.8</v>
      </c>
    </row>
    <row r="75" spans="1:6" x14ac:dyDescent="0.3">
      <c r="A75" t="s">
        <v>151</v>
      </c>
      <c r="B75">
        <v>542405</v>
      </c>
      <c r="C75" s="3">
        <v>41128</v>
      </c>
      <c r="D75" s="1">
        <v>307.2</v>
      </c>
      <c r="E75">
        <v>12</v>
      </c>
      <c r="F75" s="1">
        <v>3.6</v>
      </c>
    </row>
    <row r="76" spans="1:6" x14ac:dyDescent="0.3">
      <c r="A76" t="s">
        <v>193</v>
      </c>
      <c r="B76">
        <v>542405</v>
      </c>
      <c r="C76" s="3">
        <v>41128</v>
      </c>
      <c r="D76" s="1">
        <v>307.2</v>
      </c>
      <c r="E76">
        <v>6</v>
      </c>
      <c r="F76" s="1">
        <v>44</v>
      </c>
    </row>
    <row r="77" spans="1:6" x14ac:dyDescent="0.3">
      <c r="A77" t="s">
        <v>316</v>
      </c>
      <c r="B77">
        <v>542406</v>
      </c>
      <c r="C77" s="3">
        <v>41129</v>
      </c>
      <c r="D77" s="1">
        <v>420</v>
      </c>
      <c r="E77">
        <v>15</v>
      </c>
      <c r="F77" s="1">
        <v>24.8</v>
      </c>
    </row>
    <row r="78" spans="1:6" x14ac:dyDescent="0.3">
      <c r="A78" t="s">
        <v>326</v>
      </c>
      <c r="B78">
        <v>542406</v>
      </c>
      <c r="C78" s="3">
        <v>41129</v>
      </c>
      <c r="D78" s="1">
        <v>420</v>
      </c>
      <c r="E78">
        <v>10</v>
      </c>
      <c r="F78" s="1">
        <v>4.8</v>
      </c>
    </row>
    <row r="79" spans="1:6" x14ac:dyDescent="0.3">
      <c r="A79" t="s">
        <v>332</v>
      </c>
      <c r="B79">
        <v>542407</v>
      </c>
      <c r="C79" s="3">
        <v>41130</v>
      </c>
      <c r="D79" s="1">
        <v>1200.8</v>
      </c>
      <c r="E79">
        <v>20</v>
      </c>
      <c r="F79" s="1">
        <v>36.4</v>
      </c>
    </row>
    <row r="80" spans="1:6" x14ac:dyDescent="0.3">
      <c r="A80" t="s">
        <v>237</v>
      </c>
      <c r="B80">
        <v>542407</v>
      </c>
      <c r="C80" s="3">
        <v>41130</v>
      </c>
      <c r="D80" s="1">
        <v>1200.8</v>
      </c>
      <c r="E80">
        <v>12</v>
      </c>
      <c r="F80" s="1">
        <v>39.4</v>
      </c>
    </row>
    <row r="81" spans="1:6" x14ac:dyDescent="0.3">
      <c r="A81" t="s">
        <v>338</v>
      </c>
      <c r="B81">
        <v>542408</v>
      </c>
      <c r="C81" s="3">
        <v>41133</v>
      </c>
      <c r="D81" s="1">
        <v>1488.8</v>
      </c>
      <c r="E81">
        <v>16</v>
      </c>
      <c r="F81" s="1">
        <v>15.5</v>
      </c>
    </row>
    <row r="82" spans="1:6" x14ac:dyDescent="0.3">
      <c r="A82" t="s">
        <v>193</v>
      </c>
      <c r="B82">
        <v>542408</v>
      </c>
      <c r="C82" s="3">
        <v>41133</v>
      </c>
      <c r="D82" s="1">
        <v>1488.8</v>
      </c>
      <c r="E82">
        <v>15</v>
      </c>
      <c r="F82" s="1">
        <v>44</v>
      </c>
    </row>
    <row r="83" spans="1:6" x14ac:dyDescent="0.3">
      <c r="A83" t="s">
        <v>340</v>
      </c>
      <c r="B83">
        <v>542408</v>
      </c>
      <c r="C83" s="3">
        <v>41133</v>
      </c>
      <c r="D83" s="1">
        <v>1488.8</v>
      </c>
      <c r="E83">
        <v>8</v>
      </c>
      <c r="F83" s="1">
        <v>35.1</v>
      </c>
    </row>
    <row r="84" spans="1:6" x14ac:dyDescent="0.3">
      <c r="A84" t="s">
        <v>342</v>
      </c>
      <c r="B84">
        <v>542408</v>
      </c>
      <c r="C84" s="3">
        <v>41133</v>
      </c>
      <c r="D84" s="1">
        <v>1488.8</v>
      </c>
      <c r="E84">
        <v>25</v>
      </c>
      <c r="F84" s="1">
        <v>12</v>
      </c>
    </row>
    <row r="85" spans="1:6" x14ac:dyDescent="0.3">
      <c r="A85" t="s">
        <v>280</v>
      </c>
      <c r="B85">
        <v>542409</v>
      </c>
      <c r="C85" s="3">
        <v>41134</v>
      </c>
      <c r="D85" s="1">
        <v>468</v>
      </c>
      <c r="E85">
        <v>15</v>
      </c>
      <c r="F85" s="1">
        <v>31.2</v>
      </c>
    </row>
    <row r="86" spans="1:6" x14ac:dyDescent="0.3">
      <c r="A86" t="s">
        <v>151</v>
      </c>
      <c r="B86">
        <v>542410</v>
      </c>
      <c r="C86" s="3">
        <v>41135</v>
      </c>
      <c r="D86" s="1">
        <v>613.20000000000005</v>
      </c>
      <c r="E86">
        <v>12</v>
      </c>
      <c r="F86" s="1">
        <v>3.6</v>
      </c>
    </row>
    <row r="87" spans="1:6" x14ac:dyDescent="0.3">
      <c r="A87" t="s">
        <v>157</v>
      </c>
      <c r="B87">
        <v>542410</v>
      </c>
      <c r="C87" s="3">
        <v>41135</v>
      </c>
      <c r="D87" s="1">
        <v>613.20000000000005</v>
      </c>
      <c r="E87">
        <v>20</v>
      </c>
      <c r="F87" s="1">
        <v>19.2</v>
      </c>
    </row>
    <row r="88" spans="1:6" x14ac:dyDescent="0.3">
      <c r="A88" t="s">
        <v>348</v>
      </c>
      <c r="B88">
        <v>542410</v>
      </c>
      <c r="C88" s="3">
        <v>41135</v>
      </c>
      <c r="D88" s="1">
        <v>613.20000000000005</v>
      </c>
      <c r="E88">
        <v>30</v>
      </c>
      <c r="F88" s="1">
        <v>6.2</v>
      </c>
    </row>
    <row r="89" spans="1:6" x14ac:dyDescent="0.3">
      <c r="A89" t="s">
        <v>354</v>
      </c>
      <c r="B89">
        <v>542411</v>
      </c>
      <c r="C89" s="3">
        <v>41135</v>
      </c>
      <c r="D89" s="1">
        <v>86.5</v>
      </c>
      <c r="E89">
        <v>1</v>
      </c>
      <c r="F89" s="1">
        <v>7.3</v>
      </c>
    </row>
    <row r="90" spans="1:6" x14ac:dyDescent="0.3">
      <c r="A90" t="s">
        <v>151</v>
      </c>
      <c r="B90">
        <v>542411</v>
      </c>
      <c r="C90" s="3">
        <v>41135</v>
      </c>
      <c r="D90" s="1">
        <v>86.5</v>
      </c>
      <c r="E90">
        <v>6</v>
      </c>
      <c r="F90" s="1">
        <v>3.6</v>
      </c>
    </row>
    <row r="91" spans="1:6" x14ac:dyDescent="0.3">
      <c r="A91" t="s">
        <v>249</v>
      </c>
      <c r="B91">
        <v>542411</v>
      </c>
      <c r="C91" s="3">
        <v>41135</v>
      </c>
      <c r="D91" s="1">
        <v>86.5</v>
      </c>
      <c r="E91">
        <v>4</v>
      </c>
      <c r="F91" s="1">
        <v>14.4</v>
      </c>
    </row>
    <row r="92" spans="1:6" x14ac:dyDescent="0.3">
      <c r="A92" t="s">
        <v>265</v>
      </c>
      <c r="B92">
        <v>542412</v>
      </c>
      <c r="C92" s="3">
        <v>41136</v>
      </c>
      <c r="D92" s="1">
        <v>155.4</v>
      </c>
      <c r="E92">
        <v>6</v>
      </c>
      <c r="F92" s="1">
        <v>20.7</v>
      </c>
    </row>
    <row r="93" spans="1:6" x14ac:dyDescent="0.3">
      <c r="A93" t="s">
        <v>97</v>
      </c>
      <c r="B93">
        <v>542412</v>
      </c>
      <c r="C93" s="3">
        <v>41136</v>
      </c>
      <c r="D93" s="1">
        <v>155.4</v>
      </c>
      <c r="E93">
        <v>2</v>
      </c>
      <c r="F93" s="1">
        <v>15.6</v>
      </c>
    </row>
    <row r="94" spans="1:6" x14ac:dyDescent="0.3">
      <c r="A94" t="s">
        <v>359</v>
      </c>
      <c r="B94">
        <v>542413</v>
      </c>
      <c r="C94" s="3">
        <v>41137</v>
      </c>
      <c r="D94" s="1">
        <v>1414.8</v>
      </c>
      <c r="E94">
        <v>20</v>
      </c>
      <c r="F94" s="1">
        <v>12.4</v>
      </c>
    </row>
    <row r="95" spans="1:6" x14ac:dyDescent="0.3">
      <c r="A95" t="s">
        <v>354</v>
      </c>
      <c r="B95">
        <v>542413</v>
      </c>
      <c r="C95" s="3">
        <v>41137</v>
      </c>
      <c r="D95" s="1">
        <v>1414.8</v>
      </c>
      <c r="E95">
        <v>18</v>
      </c>
      <c r="F95" s="1">
        <v>7.3</v>
      </c>
    </row>
    <row r="96" spans="1:6" x14ac:dyDescent="0.3">
      <c r="A96" t="s">
        <v>123</v>
      </c>
      <c r="B96">
        <v>542413</v>
      </c>
      <c r="C96" s="3">
        <v>41137</v>
      </c>
      <c r="D96" s="1">
        <v>1414.8</v>
      </c>
      <c r="E96">
        <v>35</v>
      </c>
      <c r="F96" s="1">
        <v>27.2</v>
      </c>
    </row>
    <row r="97" spans="1:6" x14ac:dyDescent="0.3">
      <c r="A97" t="s">
        <v>38</v>
      </c>
      <c r="B97">
        <v>542413</v>
      </c>
      <c r="C97" s="3">
        <v>41137</v>
      </c>
      <c r="D97" s="1">
        <v>1414.8</v>
      </c>
      <c r="E97">
        <v>3</v>
      </c>
      <c r="F97" s="1">
        <v>27.8</v>
      </c>
    </row>
    <row r="98" spans="1:6" x14ac:dyDescent="0.3">
      <c r="A98" t="s">
        <v>211</v>
      </c>
      <c r="B98">
        <v>542414</v>
      </c>
      <c r="C98" s="3">
        <v>41140</v>
      </c>
      <c r="D98" s="1">
        <v>1452</v>
      </c>
      <c r="E98">
        <v>15</v>
      </c>
      <c r="F98" s="1">
        <v>35.1</v>
      </c>
    </row>
    <row r="99" spans="1:6" x14ac:dyDescent="0.3">
      <c r="A99" t="s">
        <v>338</v>
      </c>
      <c r="B99">
        <v>542414</v>
      </c>
      <c r="C99" s="3">
        <v>41140</v>
      </c>
      <c r="D99" s="1">
        <v>1452</v>
      </c>
      <c r="E99">
        <v>21</v>
      </c>
      <c r="F99" s="1">
        <v>15.5</v>
      </c>
    </row>
    <row r="100" spans="1:6" x14ac:dyDescent="0.3">
      <c r="A100" t="s">
        <v>123</v>
      </c>
      <c r="B100">
        <v>542414</v>
      </c>
      <c r="C100" s="3">
        <v>41140</v>
      </c>
      <c r="D100" s="1">
        <v>1452</v>
      </c>
      <c r="E100">
        <v>20</v>
      </c>
      <c r="F100" s="1">
        <v>27.2</v>
      </c>
    </row>
    <row r="101" spans="1:6" x14ac:dyDescent="0.3">
      <c r="A101" t="s">
        <v>361</v>
      </c>
      <c r="B101">
        <v>542414</v>
      </c>
      <c r="C101" s="3">
        <v>41140</v>
      </c>
      <c r="D101" s="1">
        <v>1452</v>
      </c>
      <c r="E101">
        <v>5</v>
      </c>
      <c r="F101" s="1">
        <v>11.2</v>
      </c>
    </row>
    <row r="102" spans="1:6" x14ac:dyDescent="0.3">
      <c r="A102" t="s">
        <v>362</v>
      </c>
      <c r="B102">
        <v>542415</v>
      </c>
      <c r="C102" s="3">
        <v>41141</v>
      </c>
      <c r="D102" s="1">
        <v>2179.1999999999998</v>
      </c>
      <c r="E102">
        <v>45</v>
      </c>
      <c r="F102" s="1">
        <v>14.4</v>
      </c>
    </row>
    <row r="103" spans="1:6" x14ac:dyDescent="0.3">
      <c r="A103" t="s">
        <v>292</v>
      </c>
      <c r="B103">
        <v>542415</v>
      </c>
      <c r="C103" s="3">
        <v>41141</v>
      </c>
      <c r="D103" s="1">
        <v>2179.1999999999998</v>
      </c>
      <c r="E103">
        <v>40</v>
      </c>
      <c r="F103" s="1">
        <v>14.7</v>
      </c>
    </row>
    <row r="104" spans="1:6" x14ac:dyDescent="0.3">
      <c r="A104" t="s">
        <v>198</v>
      </c>
      <c r="B104">
        <v>542415</v>
      </c>
      <c r="C104" s="3">
        <v>41141</v>
      </c>
      <c r="D104" s="1">
        <v>2179.1999999999998</v>
      </c>
      <c r="E104">
        <v>36</v>
      </c>
      <c r="F104" s="1">
        <v>26.2</v>
      </c>
    </row>
    <row r="105" spans="1:6" x14ac:dyDescent="0.3">
      <c r="A105" t="s">
        <v>249</v>
      </c>
      <c r="B105">
        <v>542416</v>
      </c>
      <c r="C105" s="3">
        <v>41142</v>
      </c>
      <c r="D105" s="1">
        <v>3016</v>
      </c>
      <c r="E105">
        <v>100</v>
      </c>
      <c r="F105" s="1">
        <v>14.4</v>
      </c>
    </row>
    <row r="106" spans="1:6" x14ac:dyDescent="0.3">
      <c r="A106" t="s">
        <v>237</v>
      </c>
      <c r="B106">
        <v>542416</v>
      </c>
      <c r="C106" s="3">
        <v>41142</v>
      </c>
      <c r="D106" s="1">
        <v>3016</v>
      </c>
      <c r="E106">
        <v>40</v>
      </c>
      <c r="F106" s="1">
        <v>39.4</v>
      </c>
    </row>
    <row r="107" spans="1:6" x14ac:dyDescent="0.3">
      <c r="A107" t="s">
        <v>180</v>
      </c>
      <c r="B107">
        <v>542417</v>
      </c>
      <c r="C107" s="3">
        <v>41143</v>
      </c>
      <c r="D107" s="1">
        <v>924</v>
      </c>
      <c r="E107">
        <v>40</v>
      </c>
      <c r="F107" s="1">
        <v>13.9</v>
      </c>
    </row>
    <row r="108" spans="1:6" x14ac:dyDescent="0.3">
      <c r="A108" t="s">
        <v>367</v>
      </c>
      <c r="B108">
        <v>542417</v>
      </c>
      <c r="C108" s="3">
        <v>41143</v>
      </c>
      <c r="D108" s="1">
        <v>924</v>
      </c>
      <c r="E108">
        <v>20</v>
      </c>
      <c r="F108" s="1">
        <v>11.2</v>
      </c>
    </row>
    <row r="109" spans="1:6" x14ac:dyDescent="0.3">
      <c r="A109" t="s">
        <v>368</v>
      </c>
      <c r="B109">
        <v>542417</v>
      </c>
      <c r="C109" s="3">
        <v>41143</v>
      </c>
      <c r="D109" s="1">
        <v>924</v>
      </c>
      <c r="E109">
        <v>15</v>
      </c>
      <c r="F109" s="1">
        <v>9.6</v>
      </c>
    </row>
    <row r="110" spans="1:6" x14ac:dyDescent="0.3">
      <c r="A110" t="s">
        <v>378</v>
      </c>
      <c r="B110">
        <v>542418</v>
      </c>
      <c r="C110" s="3">
        <v>41144</v>
      </c>
      <c r="D110" s="1">
        <v>89</v>
      </c>
      <c r="E110">
        <v>10</v>
      </c>
      <c r="F110" s="1">
        <v>5.9</v>
      </c>
    </row>
    <row r="111" spans="1:6" x14ac:dyDescent="0.3">
      <c r="A111" t="s">
        <v>380</v>
      </c>
      <c r="B111">
        <v>542418</v>
      </c>
      <c r="C111" s="3">
        <v>41144</v>
      </c>
      <c r="D111" s="1">
        <v>89</v>
      </c>
      <c r="E111">
        <v>3</v>
      </c>
      <c r="F111" s="1">
        <v>10</v>
      </c>
    </row>
    <row r="112" spans="1:6" x14ac:dyDescent="0.3">
      <c r="A112" t="s">
        <v>385</v>
      </c>
      <c r="B112">
        <v>542419</v>
      </c>
      <c r="C112" s="3">
        <v>41147</v>
      </c>
      <c r="D112" s="1">
        <v>479.4</v>
      </c>
      <c r="E112">
        <v>30</v>
      </c>
      <c r="F112" s="1">
        <v>8</v>
      </c>
    </row>
    <row r="113" spans="1:6" x14ac:dyDescent="0.3">
      <c r="A113" t="s">
        <v>387</v>
      </c>
      <c r="B113">
        <v>542419</v>
      </c>
      <c r="C113" s="3">
        <v>41147</v>
      </c>
      <c r="D113" s="1">
        <v>479.4</v>
      </c>
      <c r="E113">
        <v>9</v>
      </c>
      <c r="F113" s="1">
        <v>26.6</v>
      </c>
    </row>
    <row r="114" spans="1:6" x14ac:dyDescent="0.3">
      <c r="A114" t="s">
        <v>222</v>
      </c>
      <c r="B114">
        <v>542420</v>
      </c>
      <c r="C114" s="3">
        <v>41148</v>
      </c>
      <c r="D114" s="1">
        <v>2169</v>
      </c>
      <c r="E114">
        <v>20</v>
      </c>
      <c r="F114" s="1">
        <v>17</v>
      </c>
    </row>
    <row r="115" spans="1:6" x14ac:dyDescent="0.3">
      <c r="A115" t="s">
        <v>300</v>
      </c>
      <c r="B115">
        <v>542420</v>
      </c>
      <c r="C115" s="3">
        <v>41148</v>
      </c>
      <c r="D115" s="1">
        <v>2169</v>
      </c>
      <c r="E115">
        <v>15</v>
      </c>
      <c r="F115" s="1">
        <v>99</v>
      </c>
    </row>
    <row r="116" spans="1:6" x14ac:dyDescent="0.3">
      <c r="A116" t="s">
        <v>139</v>
      </c>
      <c r="B116">
        <v>542420</v>
      </c>
      <c r="C116" s="3">
        <v>41148</v>
      </c>
      <c r="D116" s="1">
        <v>2169</v>
      </c>
      <c r="E116">
        <v>15</v>
      </c>
      <c r="F116" s="1">
        <v>16</v>
      </c>
    </row>
    <row r="117" spans="1:6" x14ac:dyDescent="0.3">
      <c r="A117" t="s">
        <v>200</v>
      </c>
      <c r="B117">
        <v>542420</v>
      </c>
      <c r="C117" s="3">
        <v>41148</v>
      </c>
      <c r="D117" s="1">
        <v>2169</v>
      </c>
      <c r="E117">
        <v>10</v>
      </c>
      <c r="F117" s="1">
        <v>10.4</v>
      </c>
    </row>
    <row r="118" spans="1:6" x14ac:dyDescent="0.3">
      <c r="A118" t="s">
        <v>326</v>
      </c>
      <c r="B118">
        <v>542421</v>
      </c>
      <c r="C118" s="3">
        <v>41148</v>
      </c>
      <c r="D118" s="1">
        <v>552.79999999999995</v>
      </c>
      <c r="E118">
        <v>20</v>
      </c>
      <c r="F118" s="1">
        <v>4.8</v>
      </c>
    </row>
    <row r="119" spans="1:6" x14ac:dyDescent="0.3">
      <c r="A119" t="s">
        <v>338</v>
      </c>
      <c r="B119">
        <v>542421</v>
      </c>
      <c r="C119" s="3">
        <v>41148</v>
      </c>
      <c r="D119" s="1">
        <v>552.79999999999995</v>
      </c>
      <c r="E119">
        <v>24</v>
      </c>
      <c r="F119" s="1">
        <v>15.5</v>
      </c>
    </row>
    <row r="120" spans="1:6" x14ac:dyDescent="0.3">
      <c r="A120" t="s">
        <v>58</v>
      </c>
      <c r="B120">
        <v>542421</v>
      </c>
      <c r="C120" s="3">
        <v>41148</v>
      </c>
      <c r="D120" s="1">
        <v>552.79999999999995</v>
      </c>
      <c r="E120">
        <v>2</v>
      </c>
      <c r="F120" s="1">
        <v>42.4</v>
      </c>
    </row>
    <row r="121" spans="1:6" x14ac:dyDescent="0.3">
      <c r="A121" t="s">
        <v>109</v>
      </c>
      <c r="B121">
        <v>542422</v>
      </c>
      <c r="C121" s="3">
        <v>41149</v>
      </c>
      <c r="D121" s="1">
        <v>1296</v>
      </c>
      <c r="E121">
        <v>20</v>
      </c>
      <c r="F121" s="1">
        <v>64.8</v>
      </c>
    </row>
    <row r="122" spans="1:6" x14ac:dyDescent="0.3">
      <c r="A122" t="s">
        <v>395</v>
      </c>
      <c r="B122">
        <v>542423</v>
      </c>
      <c r="C122" s="3">
        <v>41150</v>
      </c>
      <c r="D122" s="1">
        <v>848.7</v>
      </c>
      <c r="E122">
        <v>12</v>
      </c>
      <c r="F122" s="1">
        <v>50</v>
      </c>
    </row>
    <row r="123" spans="1:6" x14ac:dyDescent="0.3">
      <c r="A123" t="s">
        <v>151</v>
      </c>
      <c r="B123">
        <v>542423</v>
      </c>
      <c r="C123" s="3">
        <v>41150</v>
      </c>
      <c r="D123" s="1">
        <v>848.7</v>
      </c>
      <c r="E123">
        <v>10</v>
      </c>
      <c r="F123" s="1">
        <v>3.6</v>
      </c>
    </row>
    <row r="124" spans="1:6" x14ac:dyDescent="0.3">
      <c r="A124" t="s">
        <v>340</v>
      </c>
      <c r="B124">
        <v>542423</v>
      </c>
      <c r="C124" s="3">
        <v>41150</v>
      </c>
      <c r="D124" s="1">
        <v>848.7</v>
      </c>
      <c r="E124">
        <v>5</v>
      </c>
      <c r="F124" s="1">
        <v>35.1</v>
      </c>
    </row>
    <row r="125" spans="1:6" x14ac:dyDescent="0.3">
      <c r="A125" t="s">
        <v>348</v>
      </c>
      <c r="B125">
        <v>542423</v>
      </c>
      <c r="C125" s="3">
        <v>41150</v>
      </c>
      <c r="D125" s="1">
        <v>848.7</v>
      </c>
      <c r="E125">
        <v>6</v>
      </c>
      <c r="F125" s="1">
        <v>6.2</v>
      </c>
    </row>
    <row r="126" spans="1:6" x14ac:dyDescent="0.3">
      <c r="A126" t="s">
        <v>362</v>
      </c>
      <c r="B126">
        <v>542424</v>
      </c>
      <c r="C126" s="3">
        <v>41151</v>
      </c>
      <c r="D126" s="1">
        <v>1887.6</v>
      </c>
      <c r="E126">
        <v>18</v>
      </c>
      <c r="F126" s="1">
        <v>14.4</v>
      </c>
    </row>
    <row r="127" spans="1:6" x14ac:dyDescent="0.3">
      <c r="A127" t="s">
        <v>280</v>
      </c>
      <c r="B127">
        <v>542424</v>
      </c>
      <c r="C127" s="3">
        <v>41151</v>
      </c>
      <c r="D127" s="1">
        <v>1887.6</v>
      </c>
      <c r="E127">
        <v>15</v>
      </c>
      <c r="F127" s="1">
        <v>31.2</v>
      </c>
    </row>
    <row r="128" spans="1:6" x14ac:dyDescent="0.3">
      <c r="A128" t="s">
        <v>306</v>
      </c>
      <c r="B128">
        <v>542424</v>
      </c>
      <c r="C128" s="3">
        <v>41151</v>
      </c>
      <c r="D128" s="1">
        <v>1887.6</v>
      </c>
      <c r="E128">
        <v>15</v>
      </c>
      <c r="F128" s="1">
        <v>36.799999999999997</v>
      </c>
    </row>
    <row r="129" spans="1:6" x14ac:dyDescent="0.3">
      <c r="A129" t="s">
        <v>123</v>
      </c>
      <c r="B129">
        <v>542424</v>
      </c>
      <c r="C129" s="3">
        <v>41151</v>
      </c>
      <c r="D129" s="1">
        <v>1887.6</v>
      </c>
      <c r="E129">
        <v>21</v>
      </c>
      <c r="F129" s="1">
        <v>27.2</v>
      </c>
    </row>
    <row r="130" spans="1:6" x14ac:dyDescent="0.3">
      <c r="A130" t="s">
        <v>348</v>
      </c>
      <c r="B130">
        <v>542424</v>
      </c>
      <c r="C130" s="3">
        <v>41151</v>
      </c>
      <c r="D130" s="1">
        <v>1887.6</v>
      </c>
      <c r="E130">
        <v>6</v>
      </c>
      <c r="F130" s="1">
        <v>6.2</v>
      </c>
    </row>
    <row r="131" spans="1:6" x14ac:dyDescent="0.3">
      <c r="A131" t="s">
        <v>264</v>
      </c>
      <c r="B131">
        <v>542425</v>
      </c>
      <c r="C131" s="3">
        <v>41154</v>
      </c>
      <c r="D131" s="1">
        <v>121.6</v>
      </c>
      <c r="E131">
        <v>4</v>
      </c>
      <c r="F131" s="1">
        <v>30.4</v>
      </c>
    </row>
    <row r="132" spans="1:6" x14ac:dyDescent="0.3">
      <c r="A132" t="s">
        <v>25</v>
      </c>
      <c r="B132">
        <v>542426</v>
      </c>
      <c r="C132" s="3">
        <v>41155</v>
      </c>
      <c r="D132" s="1">
        <v>1050.5999999999999</v>
      </c>
      <c r="E132">
        <v>12</v>
      </c>
      <c r="F132" s="1">
        <v>16.8</v>
      </c>
    </row>
    <row r="133" spans="1:6" x14ac:dyDescent="0.3">
      <c r="A133" t="s">
        <v>180</v>
      </c>
      <c r="B133">
        <v>542426</v>
      </c>
      <c r="C133" s="3">
        <v>41155</v>
      </c>
      <c r="D133" s="1">
        <v>1050.5999999999999</v>
      </c>
      <c r="E133">
        <v>30</v>
      </c>
      <c r="F133" s="1">
        <v>13.9</v>
      </c>
    </row>
    <row r="134" spans="1:6" x14ac:dyDescent="0.3">
      <c r="A134" t="s">
        <v>397</v>
      </c>
      <c r="B134">
        <v>542426</v>
      </c>
      <c r="C134" s="3">
        <v>41155</v>
      </c>
      <c r="D134" s="1">
        <v>1050.5999999999999</v>
      </c>
      <c r="E134">
        <v>15</v>
      </c>
      <c r="F134" s="1">
        <v>28.8</v>
      </c>
    </row>
    <row r="135" spans="1:6" x14ac:dyDescent="0.3">
      <c r="A135" t="s">
        <v>132</v>
      </c>
      <c r="B135">
        <v>542427</v>
      </c>
      <c r="C135" s="3">
        <v>41156</v>
      </c>
      <c r="D135" s="1">
        <v>1420</v>
      </c>
      <c r="E135">
        <v>60</v>
      </c>
      <c r="F135" s="1">
        <v>14.4</v>
      </c>
    </row>
    <row r="136" spans="1:6" x14ac:dyDescent="0.3">
      <c r="A136" t="s">
        <v>38</v>
      </c>
      <c r="B136">
        <v>542427</v>
      </c>
      <c r="C136" s="3">
        <v>41156</v>
      </c>
      <c r="D136" s="1">
        <v>1420</v>
      </c>
      <c r="E136">
        <v>20</v>
      </c>
      <c r="F136" s="1">
        <v>27.8</v>
      </c>
    </row>
    <row r="137" spans="1:6" x14ac:dyDescent="0.3">
      <c r="A137" t="s">
        <v>174</v>
      </c>
      <c r="B137">
        <v>542428</v>
      </c>
      <c r="C137" s="3">
        <v>41157</v>
      </c>
      <c r="D137" s="1">
        <v>3127</v>
      </c>
      <c r="E137">
        <v>40</v>
      </c>
      <c r="F137" s="1">
        <v>15.2</v>
      </c>
    </row>
    <row r="138" spans="1:6" x14ac:dyDescent="0.3">
      <c r="A138" t="s">
        <v>187</v>
      </c>
      <c r="B138">
        <v>542428</v>
      </c>
      <c r="C138" s="3">
        <v>41157</v>
      </c>
      <c r="D138" s="1">
        <v>3127</v>
      </c>
      <c r="E138">
        <v>40</v>
      </c>
      <c r="F138" s="1">
        <v>15.2</v>
      </c>
    </row>
    <row r="139" spans="1:6" x14ac:dyDescent="0.3">
      <c r="A139" t="s">
        <v>193</v>
      </c>
      <c r="B139">
        <v>542428</v>
      </c>
      <c r="C139" s="3">
        <v>41157</v>
      </c>
      <c r="D139" s="1">
        <v>3127</v>
      </c>
      <c r="E139">
        <v>30</v>
      </c>
      <c r="F139" s="1">
        <v>44</v>
      </c>
    </row>
    <row r="140" spans="1:6" x14ac:dyDescent="0.3">
      <c r="A140" t="s">
        <v>237</v>
      </c>
      <c r="B140">
        <v>542428</v>
      </c>
      <c r="C140" s="3">
        <v>41157</v>
      </c>
      <c r="D140" s="1">
        <v>3127</v>
      </c>
      <c r="E140">
        <v>15</v>
      </c>
      <c r="F140" s="1">
        <v>39.4</v>
      </c>
    </row>
    <row r="141" spans="1:6" x14ac:dyDescent="0.3">
      <c r="A141" t="s">
        <v>354</v>
      </c>
      <c r="B141">
        <v>542429</v>
      </c>
      <c r="C141" s="3">
        <v>41158</v>
      </c>
      <c r="D141" s="1">
        <v>349.5</v>
      </c>
      <c r="E141">
        <v>15</v>
      </c>
      <c r="F141" s="1">
        <v>7.3</v>
      </c>
    </row>
    <row r="142" spans="1:6" x14ac:dyDescent="0.3">
      <c r="A142" t="s">
        <v>244</v>
      </c>
      <c r="B142">
        <v>542429</v>
      </c>
      <c r="C142" s="3">
        <v>41158</v>
      </c>
      <c r="D142" s="1">
        <v>349.5</v>
      </c>
      <c r="E142">
        <v>20</v>
      </c>
      <c r="F142" s="1">
        <v>12</v>
      </c>
    </row>
    <row r="143" spans="1:6" x14ac:dyDescent="0.3">
      <c r="A143" t="s">
        <v>404</v>
      </c>
      <c r="B143">
        <v>542430</v>
      </c>
      <c r="C143" s="3">
        <v>41161</v>
      </c>
      <c r="D143" s="1">
        <v>608</v>
      </c>
      <c r="E143">
        <v>30</v>
      </c>
      <c r="F143" s="1">
        <v>13.6</v>
      </c>
    </row>
    <row r="144" spans="1:6" x14ac:dyDescent="0.3">
      <c r="A144" t="s">
        <v>380</v>
      </c>
      <c r="B144">
        <v>542430</v>
      </c>
      <c r="C144" s="3">
        <v>41161</v>
      </c>
      <c r="D144" s="1">
        <v>608</v>
      </c>
      <c r="E144">
        <v>20</v>
      </c>
      <c r="F144" s="1">
        <v>10</v>
      </c>
    </row>
    <row r="145" spans="1:6" x14ac:dyDescent="0.3">
      <c r="A145" t="s">
        <v>292</v>
      </c>
      <c r="B145">
        <v>542431</v>
      </c>
      <c r="C145" s="3">
        <v>41161</v>
      </c>
      <c r="D145" s="1">
        <v>755</v>
      </c>
      <c r="E145">
        <v>10</v>
      </c>
      <c r="F145" s="1">
        <v>14.7</v>
      </c>
    </row>
    <row r="146" spans="1:6" x14ac:dyDescent="0.3">
      <c r="A146" t="s">
        <v>264</v>
      </c>
      <c r="B146">
        <v>542431</v>
      </c>
      <c r="C146" s="3">
        <v>41161</v>
      </c>
      <c r="D146" s="1">
        <v>755</v>
      </c>
      <c r="E146">
        <v>20</v>
      </c>
      <c r="F146" s="1">
        <v>30.4</v>
      </c>
    </row>
    <row r="147" spans="1:6" x14ac:dyDescent="0.3">
      <c r="A147" t="s">
        <v>280</v>
      </c>
      <c r="B147">
        <v>542432</v>
      </c>
      <c r="C147" s="3">
        <v>41162</v>
      </c>
      <c r="D147" s="1">
        <v>2708.8</v>
      </c>
      <c r="E147">
        <v>40</v>
      </c>
      <c r="F147" s="1">
        <v>31.2</v>
      </c>
    </row>
    <row r="148" spans="1:6" x14ac:dyDescent="0.3">
      <c r="A148" t="s">
        <v>332</v>
      </c>
      <c r="B148">
        <v>542432</v>
      </c>
      <c r="C148" s="3">
        <v>41162</v>
      </c>
      <c r="D148" s="1">
        <v>2708.8</v>
      </c>
      <c r="E148">
        <v>28</v>
      </c>
      <c r="F148" s="1">
        <v>36.4</v>
      </c>
    </row>
    <row r="149" spans="1:6" x14ac:dyDescent="0.3">
      <c r="A149" t="s">
        <v>306</v>
      </c>
      <c r="B149">
        <v>542432</v>
      </c>
      <c r="C149" s="3">
        <v>41162</v>
      </c>
      <c r="D149" s="1">
        <v>2708.8</v>
      </c>
      <c r="E149">
        <v>12</v>
      </c>
      <c r="F149" s="1">
        <v>36.799999999999997</v>
      </c>
    </row>
    <row r="150" spans="1:6" x14ac:dyDescent="0.3">
      <c r="A150" t="s">
        <v>292</v>
      </c>
      <c r="B150">
        <v>542433</v>
      </c>
      <c r="C150" s="3">
        <v>41163</v>
      </c>
      <c r="D150" s="1">
        <v>1242</v>
      </c>
      <c r="E150">
        <v>40</v>
      </c>
      <c r="F150" s="1">
        <v>14.7</v>
      </c>
    </row>
    <row r="151" spans="1:6" x14ac:dyDescent="0.3">
      <c r="A151" t="s">
        <v>79</v>
      </c>
      <c r="B151">
        <v>542433</v>
      </c>
      <c r="C151" s="3">
        <v>41163</v>
      </c>
      <c r="D151" s="1">
        <v>1242</v>
      </c>
      <c r="E151">
        <v>30</v>
      </c>
      <c r="F151" s="1">
        <v>16.8</v>
      </c>
    </row>
    <row r="152" spans="1:6" x14ac:dyDescent="0.3">
      <c r="A152" t="s">
        <v>380</v>
      </c>
      <c r="B152">
        <v>542433</v>
      </c>
      <c r="C152" s="3">
        <v>41163</v>
      </c>
      <c r="D152" s="1">
        <v>1242</v>
      </c>
      <c r="E152">
        <v>15</v>
      </c>
      <c r="F152" s="1">
        <v>10</v>
      </c>
    </row>
    <row r="153" spans="1:6" x14ac:dyDescent="0.3">
      <c r="A153" t="s">
        <v>139</v>
      </c>
      <c r="B153">
        <v>542434</v>
      </c>
      <c r="C153" s="3">
        <v>41164</v>
      </c>
      <c r="D153" s="1">
        <v>954.4</v>
      </c>
      <c r="E153">
        <v>30</v>
      </c>
      <c r="F153" s="1">
        <v>16</v>
      </c>
    </row>
    <row r="154" spans="1:6" x14ac:dyDescent="0.3">
      <c r="A154" t="s">
        <v>193</v>
      </c>
      <c r="B154">
        <v>542434</v>
      </c>
      <c r="C154" s="3">
        <v>41164</v>
      </c>
      <c r="D154" s="1">
        <v>954.4</v>
      </c>
      <c r="E154">
        <v>10</v>
      </c>
      <c r="F154" s="1">
        <v>44</v>
      </c>
    </row>
    <row r="155" spans="1:6" x14ac:dyDescent="0.3">
      <c r="A155" t="s">
        <v>318</v>
      </c>
      <c r="B155">
        <v>542434</v>
      </c>
      <c r="C155" s="3">
        <v>41164</v>
      </c>
      <c r="D155" s="1">
        <v>954.4</v>
      </c>
      <c r="E155">
        <v>2</v>
      </c>
      <c r="F155" s="1">
        <v>17.2</v>
      </c>
    </row>
    <row r="156" spans="1:6" x14ac:dyDescent="0.3">
      <c r="A156" t="s">
        <v>395</v>
      </c>
      <c r="B156">
        <v>542435</v>
      </c>
      <c r="C156" s="3">
        <v>41165</v>
      </c>
      <c r="D156" s="1">
        <v>4157</v>
      </c>
      <c r="E156">
        <v>25</v>
      </c>
      <c r="F156" s="1">
        <v>50</v>
      </c>
    </row>
    <row r="157" spans="1:6" x14ac:dyDescent="0.3">
      <c r="A157" t="s">
        <v>300</v>
      </c>
      <c r="B157">
        <v>542435</v>
      </c>
      <c r="C157" s="3">
        <v>41165</v>
      </c>
      <c r="D157" s="1">
        <v>4157</v>
      </c>
      <c r="E157">
        <v>25</v>
      </c>
      <c r="F157" s="1">
        <v>99</v>
      </c>
    </row>
    <row r="158" spans="1:6" x14ac:dyDescent="0.3">
      <c r="A158" t="s">
        <v>132</v>
      </c>
      <c r="B158">
        <v>542435</v>
      </c>
      <c r="C158" s="3">
        <v>41165</v>
      </c>
      <c r="D158" s="1">
        <v>4157</v>
      </c>
      <c r="E158">
        <v>30</v>
      </c>
      <c r="F158" s="1">
        <v>14.4</v>
      </c>
    </row>
    <row r="159" spans="1:6" x14ac:dyDescent="0.3">
      <c r="A159" t="s">
        <v>265</v>
      </c>
      <c r="B159">
        <v>542436</v>
      </c>
      <c r="C159" s="3">
        <v>41168</v>
      </c>
      <c r="D159" s="1">
        <v>498.5</v>
      </c>
      <c r="E159">
        <v>10</v>
      </c>
      <c r="F159" s="1">
        <v>20.7</v>
      </c>
    </row>
    <row r="160" spans="1:6" x14ac:dyDescent="0.3">
      <c r="A160" t="s">
        <v>198</v>
      </c>
      <c r="B160">
        <v>542436</v>
      </c>
      <c r="C160" s="3">
        <v>41168</v>
      </c>
      <c r="D160" s="1">
        <v>498.5</v>
      </c>
      <c r="E160">
        <v>10</v>
      </c>
      <c r="F160" s="1">
        <v>26.2</v>
      </c>
    </row>
    <row r="161" spans="1:6" x14ac:dyDescent="0.3">
      <c r="A161" t="s">
        <v>378</v>
      </c>
      <c r="B161">
        <v>542436</v>
      </c>
      <c r="C161" s="3">
        <v>41168</v>
      </c>
      <c r="D161" s="1">
        <v>498.5</v>
      </c>
      <c r="E161">
        <v>5</v>
      </c>
      <c r="F161" s="1">
        <v>5.9</v>
      </c>
    </row>
    <row r="162" spans="1:6" x14ac:dyDescent="0.3">
      <c r="A162" t="s">
        <v>237</v>
      </c>
      <c r="B162">
        <v>542437</v>
      </c>
      <c r="C162" s="3">
        <v>41169</v>
      </c>
      <c r="D162" s="1">
        <v>424</v>
      </c>
      <c r="E162">
        <v>10</v>
      </c>
      <c r="F162" s="1">
        <v>39.4</v>
      </c>
    </row>
    <row r="163" spans="1:6" x14ac:dyDescent="0.3">
      <c r="A163" t="s">
        <v>380</v>
      </c>
      <c r="B163">
        <v>542437</v>
      </c>
      <c r="C163" s="3">
        <v>41169</v>
      </c>
      <c r="D163" s="1">
        <v>424</v>
      </c>
      <c r="E163">
        <v>3</v>
      </c>
      <c r="F163" s="1">
        <v>10</v>
      </c>
    </row>
    <row r="164" spans="1:6" x14ac:dyDescent="0.3">
      <c r="A164" t="s">
        <v>397</v>
      </c>
      <c r="B164">
        <v>542438</v>
      </c>
      <c r="C164" s="3">
        <v>41170</v>
      </c>
      <c r="D164" s="1">
        <v>88.8</v>
      </c>
      <c r="E164">
        <v>1</v>
      </c>
      <c r="F164" s="1">
        <v>28.8</v>
      </c>
    </row>
    <row r="165" spans="1:6" x14ac:dyDescent="0.3">
      <c r="A165" t="s">
        <v>244</v>
      </c>
      <c r="B165">
        <v>542438</v>
      </c>
      <c r="C165" s="3">
        <v>41170</v>
      </c>
      <c r="D165" s="1">
        <v>88.8</v>
      </c>
      <c r="E165">
        <v>5</v>
      </c>
      <c r="F165" s="1">
        <v>12</v>
      </c>
    </row>
    <row r="166" spans="1:6" x14ac:dyDescent="0.3">
      <c r="A166" t="s">
        <v>424</v>
      </c>
      <c r="B166">
        <v>542439</v>
      </c>
      <c r="C166" s="3">
        <v>41171</v>
      </c>
      <c r="D166" s="1">
        <v>1762</v>
      </c>
      <c r="E166">
        <v>20</v>
      </c>
      <c r="F166" s="1">
        <v>17.600000000000001</v>
      </c>
    </row>
    <row r="167" spans="1:6" x14ac:dyDescent="0.3">
      <c r="A167" t="s">
        <v>426</v>
      </c>
      <c r="B167">
        <v>542439</v>
      </c>
      <c r="C167" s="3">
        <v>41171</v>
      </c>
      <c r="D167" s="1">
        <v>1762</v>
      </c>
      <c r="E167">
        <v>30</v>
      </c>
      <c r="F167" s="1">
        <v>20</v>
      </c>
    </row>
    <row r="168" spans="1:6" x14ac:dyDescent="0.3">
      <c r="A168" t="s">
        <v>32</v>
      </c>
      <c r="B168">
        <v>542439</v>
      </c>
      <c r="C168" s="3">
        <v>41171</v>
      </c>
      <c r="D168" s="1">
        <v>1762</v>
      </c>
      <c r="E168">
        <v>2</v>
      </c>
      <c r="F168" s="1">
        <v>11.2</v>
      </c>
    </row>
    <row r="169" spans="1:6" x14ac:dyDescent="0.3">
      <c r="A169" t="s">
        <v>306</v>
      </c>
      <c r="B169">
        <v>542439</v>
      </c>
      <c r="C169" s="3">
        <v>41171</v>
      </c>
      <c r="D169" s="1">
        <v>1762</v>
      </c>
      <c r="E169">
        <v>20</v>
      </c>
      <c r="F169" s="1">
        <v>36.799999999999997</v>
      </c>
    </row>
    <row r="170" spans="1:6" x14ac:dyDescent="0.3">
      <c r="A170" t="s">
        <v>318</v>
      </c>
      <c r="B170">
        <v>542439</v>
      </c>
      <c r="C170" s="3">
        <v>41171</v>
      </c>
      <c r="D170" s="1">
        <v>1762</v>
      </c>
      <c r="E170">
        <v>3</v>
      </c>
      <c r="F170" s="1">
        <v>17.2</v>
      </c>
    </row>
    <row r="171" spans="1:6" x14ac:dyDescent="0.3">
      <c r="A171" t="s">
        <v>180</v>
      </c>
      <c r="B171">
        <v>542440</v>
      </c>
      <c r="C171" s="3">
        <v>41172</v>
      </c>
      <c r="D171" s="1">
        <v>336</v>
      </c>
      <c r="E171">
        <v>10</v>
      </c>
      <c r="F171" s="1">
        <v>13.9</v>
      </c>
    </row>
    <row r="172" spans="1:6" x14ac:dyDescent="0.3">
      <c r="A172" t="s">
        <v>237</v>
      </c>
      <c r="B172">
        <v>542440</v>
      </c>
      <c r="C172" s="3">
        <v>41172</v>
      </c>
      <c r="D172" s="1">
        <v>336</v>
      </c>
      <c r="E172">
        <v>5</v>
      </c>
      <c r="F172" s="1">
        <v>39.4</v>
      </c>
    </row>
    <row r="173" spans="1:6" x14ac:dyDescent="0.3">
      <c r="A173" t="s">
        <v>32</v>
      </c>
      <c r="B173">
        <v>542441</v>
      </c>
      <c r="C173" s="3">
        <v>41172</v>
      </c>
      <c r="D173" s="1">
        <v>268.8</v>
      </c>
      <c r="E173">
        <v>6</v>
      </c>
      <c r="F173" s="1">
        <v>11.2</v>
      </c>
    </row>
    <row r="174" spans="1:6" x14ac:dyDescent="0.3">
      <c r="A174" t="s">
        <v>397</v>
      </c>
      <c r="B174">
        <v>542441</v>
      </c>
      <c r="C174" s="3">
        <v>41172</v>
      </c>
      <c r="D174" s="1">
        <v>268.8</v>
      </c>
      <c r="E174">
        <v>7</v>
      </c>
      <c r="F174" s="1">
        <v>28.8</v>
      </c>
    </row>
    <row r="175" spans="1:6" x14ac:dyDescent="0.3">
      <c r="A175" t="s">
        <v>332</v>
      </c>
      <c r="B175">
        <v>542442</v>
      </c>
      <c r="C175" s="3">
        <v>41175</v>
      </c>
      <c r="D175" s="1">
        <v>1614.8</v>
      </c>
      <c r="E175">
        <v>4</v>
      </c>
      <c r="F175" s="1">
        <v>36.4</v>
      </c>
    </row>
    <row r="176" spans="1:6" x14ac:dyDescent="0.3">
      <c r="A176" t="s">
        <v>306</v>
      </c>
      <c r="B176">
        <v>542442</v>
      </c>
      <c r="C176" s="3">
        <v>41175</v>
      </c>
      <c r="D176" s="1">
        <v>1614.8</v>
      </c>
      <c r="E176">
        <v>24</v>
      </c>
      <c r="F176" s="1">
        <v>36.799999999999997</v>
      </c>
    </row>
    <row r="177" spans="1:6" x14ac:dyDescent="0.3">
      <c r="A177" t="s">
        <v>198</v>
      </c>
      <c r="B177">
        <v>542442</v>
      </c>
      <c r="C177" s="3">
        <v>41175</v>
      </c>
      <c r="D177" s="1">
        <v>1614.8</v>
      </c>
      <c r="E177">
        <v>20</v>
      </c>
      <c r="F177" s="1">
        <v>26.2</v>
      </c>
    </row>
    <row r="178" spans="1:6" x14ac:dyDescent="0.3">
      <c r="A178" t="s">
        <v>348</v>
      </c>
      <c r="B178">
        <v>542442</v>
      </c>
      <c r="C178" s="3">
        <v>41175</v>
      </c>
      <c r="D178" s="1">
        <v>1614.8</v>
      </c>
      <c r="E178">
        <v>10</v>
      </c>
      <c r="F178" s="1">
        <v>6.2</v>
      </c>
    </row>
    <row r="179" spans="1:6" x14ac:dyDescent="0.3">
      <c r="A179" t="s">
        <v>187</v>
      </c>
      <c r="B179">
        <v>542443</v>
      </c>
      <c r="C179" s="3">
        <v>41176</v>
      </c>
      <c r="D179" s="1">
        <v>182.4</v>
      </c>
      <c r="E179">
        <v>12</v>
      </c>
      <c r="F179" s="1">
        <v>15.2</v>
      </c>
    </row>
    <row r="180" spans="1:6" x14ac:dyDescent="0.3">
      <c r="A180" t="s">
        <v>224</v>
      </c>
      <c r="B180">
        <v>542444</v>
      </c>
      <c r="C180" s="3">
        <v>41177</v>
      </c>
      <c r="D180" s="1">
        <v>2327</v>
      </c>
      <c r="E180">
        <v>40</v>
      </c>
      <c r="F180" s="1">
        <v>25.6</v>
      </c>
    </row>
    <row r="181" spans="1:6" x14ac:dyDescent="0.3">
      <c r="A181" t="s">
        <v>435</v>
      </c>
      <c r="B181">
        <v>542444</v>
      </c>
      <c r="C181" s="3">
        <v>41177</v>
      </c>
      <c r="D181" s="1">
        <v>2327</v>
      </c>
      <c r="E181">
        <v>30</v>
      </c>
      <c r="F181" s="1">
        <v>10.6</v>
      </c>
    </row>
    <row r="182" spans="1:6" x14ac:dyDescent="0.3">
      <c r="A182" t="s">
        <v>237</v>
      </c>
      <c r="B182">
        <v>542444</v>
      </c>
      <c r="C182" s="3">
        <v>41177</v>
      </c>
      <c r="D182" s="1">
        <v>2327</v>
      </c>
      <c r="E182">
        <v>25</v>
      </c>
      <c r="F182" s="1">
        <v>39.4</v>
      </c>
    </row>
    <row r="183" spans="1:6" x14ac:dyDescent="0.3">
      <c r="A183" t="s">
        <v>367</v>
      </c>
      <c r="B183">
        <v>542445</v>
      </c>
      <c r="C183" s="3">
        <v>41178</v>
      </c>
      <c r="D183" s="1">
        <v>516.79999999999995</v>
      </c>
      <c r="E183">
        <v>14</v>
      </c>
      <c r="F183" s="1">
        <v>11.2</v>
      </c>
    </row>
    <row r="184" spans="1:6" x14ac:dyDescent="0.3">
      <c r="A184" t="s">
        <v>244</v>
      </c>
      <c r="B184">
        <v>542445</v>
      </c>
      <c r="C184" s="3">
        <v>41178</v>
      </c>
      <c r="D184" s="1">
        <v>516.79999999999995</v>
      </c>
      <c r="E184">
        <v>30</v>
      </c>
      <c r="F184" s="1">
        <v>12</v>
      </c>
    </row>
    <row r="185" spans="1:6" x14ac:dyDescent="0.3">
      <c r="A185" t="s">
        <v>71</v>
      </c>
      <c r="B185">
        <v>542446</v>
      </c>
      <c r="C185" s="3">
        <v>41179</v>
      </c>
      <c r="D185" s="1">
        <v>2835</v>
      </c>
      <c r="E185">
        <v>10</v>
      </c>
      <c r="F185" s="1">
        <v>7.7</v>
      </c>
    </row>
    <row r="186" spans="1:6" x14ac:dyDescent="0.3">
      <c r="A186" t="s">
        <v>237</v>
      </c>
      <c r="B186">
        <v>542446</v>
      </c>
      <c r="C186" s="3">
        <v>41179</v>
      </c>
      <c r="D186" s="1">
        <v>2835</v>
      </c>
      <c r="E186">
        <v>70</v>
      </c>
      <c r="F186" s="1">
        <v>39.4</v>
      </c>
    </row>
    <row r="187" spans="1:6" x14ac:dyDescent="0.3">
      <c r="A187" t="s">
        <v>362</v>
      </c>
      <c r="B187">
        <v>542447</v>
      </c>
      <c r="C187" s="3">
        <v>41182</v>
      </c>
      <c r="D187" s="1">
        <v>288</v>
      </c>
      <c r="E187">
        <v>20</v>
      </c>
      <c r="F187" s="1">
        <v>14.4</v>
      </c>
    </row>
    <row r="188" spans="1:6" x14ac:dyDescent="0.3">
      <c r="A188" t="s">
        <v>71</v>
      </c>
      <c r="B188">
        <v>542448</v>
      </c>
      <c r="C188" s="3">
        <v>41183</v>
      </c>
      <c r="D188" s="1">
        <v>240.4</v>
      </c>
      <c r="E188">
        <v>20</v>
      </c>
      <c r="F188" s="1">
        <v>7.7</v>
      </c>
    </row>
    <row r="189" spans="1:6" x14ac:dyDescent="0.3">
      <c r="A189" t="s">
        <v>294</v>
      </c>
      <c r="B189">
        <v>542448</v>
      </c>
      <c r="C189" s="3">
        <v>41183</v>
      </c>
      <c r="D189" s="1">
        <v>240.4</v>
      </c>
      <c r="E189">
        <v>6</v>
      </c>
      <c r="F189" s="1">
        <v>14.4</v>
      </c>
    </row>
    <row r="190" spans="1:6" x14ac:dyDescent="0.3">
      <c r="A190" t="s">
        <v>280</v>
      </c>
      <c r="B190">
        <v>542449</v>
      </c>
      <c r="C190" s="3">
        <v>41184</v>
      </c>
      <c r="D190" s="1">
        <v>1191.2</v>
      </c>
      <c r="E190">
        <v>8</v>
      </c>
      <c r="F190" s="1">
        <v>31.2</v>
      </c>
    </row>
    <row r="191" spans="1:6" x14ac:dyDescent="0.3">
      <c r="A191" t="s">
        <v>332</v>
      </c>
      <c r="B191">
        <v>542449</v>
      </c>
      <c r="C191" s="3">
        <v>41184</v>
      </c>
      <c r="D191" s="1">
        <v>1191.2</v>
      </c>
      <c r="E191">
        <v>14</v>
      </c>
      <c r="F191" s="1">
        <v>36.4</v>
      </c>
    </row>
    <row r="192" spans="1:6" x14ac:dyDescent="0.3">
      <c r="A192" t="s">
        <v>294</v>
      </c>
      <c r="B192">
        <v>542449</v>
      </c>
      <c r="C192" s="3">
        <v>41184</v>
      </c>
      <c r="D192" s="1">
        <v>1191.2</v>
      </c>
      <c r="E192">
        <v>30</v>
      </c>
      <c r="F192" s="1">
        <v>14.4</v>
      </c>
    </row>
    <row r="193" spans="1:6" x14ac:dyDescent="0.3">
      <c r="A193" t="s">
        <v>318</v>
      </c>
      <c r="B193">
        <v>542450</v>
      </c>
      <c r="C193" s="3">
        <v>41185</v>
      </c>
      <c r="D193" s="1">
        <v>516</v>
      </c>
      <c r="E193">
        <v>30</v>
      </c>
      <c r="F193" s="1">
        <v>17.2</v>
      </c>
    </row>
    <row r="194" spans="1:6" x14ac:dyDescent="0.3">
      <c r="A194" t="s">
        <v>249</v>
      </c>
      <c r="B194">
        <v>542451</v>
      </c>
      <c r="C194" s="3">
        <v>41185</v>
      </c>
      <c r="D194" s="1">
        <v>144</v>
      </c>
      <c r="E194">
        <v>10</v>
      </c>
      <c r="F194" s="1">
        <v>14.4</v>
      </c>
    </row>
    <row r="195" spans="1:6" x14ac:dyDescent="0.3">
      <c r="A195" t="s">
        <v>448</v>
      </c>
      <c r="B195">
        <v>542452</v>
      </c>
      <c r="C195" s="3">
        <v>41186</v>
      </c>
      <c r="D195" s="1">
        <v>112</v>
      </c>
      <c r="E195">
        <v>20</v>
      </c>
      <c r="F195" s="1">
        <v>5.6</v>
      </c>
    </row>
    <row r="196" spans="1:6" x14ac:dyDescent="0.3">
      <c r="A196" t="s">
        <v>359</v>
      </c>
      <c r="B196">
        <v>542453</v>
      </c>
      <c r="C196" s="3">
        <v>41189</v>
      </c>
      <c r="D196" s="1">
        <v>164.4</v>
      </c>
      <c r="E196">
        <v>5</v>
      </c>
      <c r="F196" s="1">
        <v>12.4</v>
      </c>
    </row>
    <row r="197" spans="1:6" x14ac:dyDescent="0.3">
      <c r="A197" t="s">
        <v>454</v>
      </c>
      <c r="B197">
        <v>542453</v>
      </c>
      <c r="C197" s="3">
        <v>41189</v>
      </c>
      <c r="D197" s="1">
        <v>164.4</v>
      </c>
      <c r="E197">
        <v>4</v>
      </c>
      <c r="F197" s="1">
        <v>11.2</v>
      </c>
    </row>
    <row r="198" spans="1:6" x14ac:dyDescent="0.3">
      <c r="A198" t="s">
        <v>132</v>
      </c>
      <c r="B198">
        <v>542453</v>
      </c>
      <c r="C198" s="3">
        <v>41189</v>
      </c>
      <c r="D198" s="1">
        <v>164.4</v>
      </c>
      <c r="E198">
        <v>4</v>
      </c>
      <c r="F198" s="1">
        <v>14.4</v>
      </c>
    </row>
    <row r="199" spans="1:6" x14ac:dyDescent="0.3">
      <c r="A199" t="s">
        <v>180</v>
      </c>
      <c r="B199">
        <v>542454</v>
      </c>
      <c r="C199" s="3">
        <v>41190</v>
      </c>
      <c r="D199" s="1">
        <v>6155.9</v>
      </c>
      <c r="E199">
        <v>21</v>
      </c>
      <c r="F199" s="1">
        <v>13.9</v>
      </c>
    </row>
    <row r="200" spans="1:6" x14ac:dyDescent="0.3">
      <c r="A200" t="s">
        <v>249</v>
      </c>
      <c r="B200">
        <v>542454</v>
      </c>
      <c r="C200" s="3">
        <v>41190</v>
      </c>
      <c r="D200" s="1">
        <v>6155.9</v>
      </c>
      <c r="E200">
        <v>70</v>
      </c>
      <c r="F200" s="1">
        <v>14.4</v>
      </c>
    </row>
    <row r="201" spans="1:6" x14ac:dyDescent="0.3">
      <c r="A201" t="s">
        <v>368</v>
      </c>
      <c r="B201">
        <v>542454</v>
      </c>
      <c r="C201" s="3">
        <v>41190</v>
      </c>
      <c r="D201" s="1">
        <v>6155.9</v>
      </c>
      <c r="E201">
        <v>30</v>
      </c>
      <c r="F201" s="1">
        <v>9.6</v>
      </c>
    </row>
    <row r="202" spans="1:6" x14ac:dyDescent="0.3">
      <c r="A202" t="s">
        <v>193</v>
      </c>
      <c r="B202">
        <v>542454</v>
      </c>
      <c r="C202" s="3">
        <v>41190</v>
      </c>
      <c r="D202" s="1">
        <v>6155.9</v>
      </c>
      <c r="E202">
        <v>40</v>
      </c>
      <c r="F202" s="1">
        <v>44</v>
      </c>
    </row>
    <row r="203" spans="1:6" x14ac:dyDescent="0.3">
      <c r="A203" t="s">
        <v>340</v>
      </c>
      <c r="B203">
        <v>542454</v>
      </c>
      <c r="C203" s="3">
        <v>41190</v>
      </c>
      <c r="D203" s="1">
        <v>6155.9</v>
      </c>
      <c r="E203">
        <v>80</v>
      </c>
      <c r="F203" s="1">
        <v>35.1</v>
      </c>
    </row>
    <row r="204" spans="1:6" x14ac:dyDescent="0.3">
      <c r="A204" t="s">
        <v>426</v>
      </c>
      <c r="B204">
        <v>542455</v>
      </c>
      <c r="C204" s="3">
        <v>41191</v>
      </c>
      <c r="D204" s="1">
        <v>1497</v>
      </c>
      <c r="E204">
        <v>6</v>
      </c>
      <c r="F204" s="1">
        <v>20</v>
      </c>
    </row>
    <row r="205" spans="1:6" x14ac:dyDescent="0.3">
      <c r="A205" t="s">
        <v>326</v>
      </c>
      <c r="B205">
        <v>542455</v>
      </c>
      <c r="C205" s="3">
        <v>41191</v>
      </c>
      <c r="D205" s="1">
        <v>1497</v>
      </c>
      <c r="E205">
        <v>12</v>
      </c>
      <c r="F205" s="1">
        <v>4.8</v>
      </c>
    </row>
    <row r="206" spans="1:6" x14ac:dyDescent="0.3">
      <c r="A206" t="s">
        <v>51</v>
      </c>
      <c r="B206">
        <v>542455</v>
      </c>
      <c r="C206" s="3">
        <v>41191</v>
      </c>
      <c r="D206" s="1">
        <v>1497</v>
      </c>
      <c r="E206">
        <v>9</v>
      </c>
      <c r="F206" s="1">
        <v>18.600000000000001</v>
      </c>
    </row>
    <row r="207" spans="1:6" x14ac:dyDescent="0.3">
      <c r="A207" t="s">
        <v>130</v>
      </c>
      <c r="B207">
        <v>542455</v>
      </c>
      <c r="C207" s="3">
        <v>41191</v>
      </c>
      <c r="D207" s="1">
        <v>1497</v>
      </c>
      <c r="E207">
        <v>4</v>
      </c>
      <c r="F207" s="1">
        <v>10</v>
      </c>
    </row>
    <row r="208" spans="1:6" x14ac:dyDescent="0.3">
      <c r="A208" t="s">
        <v>38</v>
      </c>
      <c r="B208">
        <v>542455</v>
      </c>
      <c r="C208" s="3">
        <v>41191</v>
      </c>
      <c r="D208" s="1">
        <v>1497</v>
      </c>
      <c r="E208">
        <v>40</v>
      </c>
      <c r="F208" s="1">
        <v>27.8</v>
      </c>
    </row>
    <row r="209" spans="1:6" x14ac:dyDescent="0.3">
      <c r="A209" t="s">
        <v>424</v>
      </c>
      <c r="B209">
        <v>542456</v>
      </c>
      <c r="C209" s="3">
        <v>41192</v>
      </c>
      <c r="D209" s="1">
        <v>982</v>
      </c>
      <c r="E209">
        <v>24</v>
      </c>
      <c r="F209" s="1">
        <v>17.600000000000001</v>
      </c>
    </row>
    <row r="210" spans="1:6" x14ac:dyDescent="0.3">
      <c r="A210" t="s">
        <v>97</v>
      </c>
      <c r="B210">
        <v>542456</v>
      </c>
      <c r="C210" s="3">
        <v>41192</v>
      </c>
      <c r="D210" s="1">
        <v>982</v>
      </c>
      <c r="E210">
        <v>16</v>
      </c>
      <c r="F210" s="1">
        <v>15.6</v>
      </c>
    </row>
    <row r="211" spans="1:6" x14ac:dyDescent="0.3">
      <c r="A211" t="s">
        <v>348</v>
      </c>
      <c r="B211">
        <v>542456</v>
      </c>
      <c r="C211" s="3">
        <v>41192</v>
      </c>
      <c r="D211" s="1">
        <v>982</v>
      </c>
      <c r="E211">
        <v>50</v>
      </c>
      <c r="F211" s="1">
        <v>6.2</v>
      </c>
    </row>
    <row r="212" spans="1:6" x14ac:dyDescent="0.3">
      <c r="A212" t="s">
        <v>174</v>
      </c>
      <c r="B212">
        <v>542457</v>
      </c>
      <c r="C212" s="3">
        <v>41193</v>
      </c>
      <c r="D212" s="1">
        <v>2262.5</v>
      </c>
      <c r="E212">
        <v>25</v>
      </c>
      <c r="F212" s="1">
        <v>15.2</v>
      </c>
    </row>
    <row r="213" spans="1:6" x14ac:dyDescent="0.3">
      <c r="A213" t="s">
        <v>25</v>
      </c>
      <c r="B213">
        <v>542457</v>
      </c>
      <c r="C213" s="3">
        <v>41193</v>
      </c>
      <c r="D213" s="1">
        <v>2262.5</v>
      </c>
      <c r="E213">
        <v>50</v>
      </c>
      <c r="F213" s="1">
        <v>16.8</v>
      </c>
    </row>
    <row r="214" spans="1:6" x14ac:dyDescent="0.3">
      <c r="A214" t="s">
        <v>265</v>
      </c>
      <c r="B214">
        <v>542457</v>
      </c>
      <c r="C214" s="3">
        <v>41193</v>
      </c>
      <c r="D214" s="1">
        <v>2262.5</v>
      </c>
      <c r="E214">
        <v>35</v>
      </c>
      <c r="F214" s="1">
        <v>20.7</v>
      </c>
    </row>
    <row r="215" spans="1:6" x14ac:dyDescent="0.3">
      <c r="A215" t="s">
        <v>435</v>
      </c>
      <c r="B215">
        <v>542457</v>
      </c>
      <c r="C215" s="3">
        <v>41193</v>
      </c>
      <c r="D215" s="1">
        <v>2262.5</v>
      </c>
      <c r="E215">
        <v>30</v>
      </c>
      <c r="F215" s="1">
        <v>10.6</v>
      </c>
    </row>
    <row r="216" spans="1:6" x14ac:dyDescent="0.3">
      <c r="A216" t="s">
        <v>193</v>
      </c>
      <c r="B216">
        <v>542458</v>
      </c>
      <c r="C216" s="3">
        <v>41196</v>
      </c>
      <c r="D216" s="1">
        <v>1168</v>
      </c>
      <c r="E216">
        <v>9</v>
      </c>
      <c r="F216" s="1">
        <v>44</v>
      </c>
    </row>
    <row r="217" spans="1:6" x14ac:dyDescent="0.3">
      <c r="A217" t="s">
        <v>79</v>
      </c>
      <c r="B217">
        <v>542458</v>
      </c>
      <c r="C217" s="3">
        <v>41196</v>
      </c>
      <c r="D217" s="1">
        <v>1168</v>
      </c>
      <c r="E217">
        <v>40</v>
      </c>
      <c r="F217" s="1">
        <v>16.8</v>
      </c>
    </row>
    <row r="218" spans="1:6" x14ac:dyDescent="0.3">
      <c r="A218" t="s">
        <v>380</v>
      </c>
      <c r="B218">
        <v>542458</v>
      </c>
      <c r="C218" s="3">
        <v>41196</v>
      </c>
      <c r="D218" s="1">
        <v>1168</v>
      </c>
      <c r="E218">
        <v>10</v>
      </c>
      <c r="F218" s="1">
        <v>10</v>
      </c>
    </row>
    <row r="219" spans="1:6" x14ac:dyDescent="0.3">
      <c r="A219" t="s">
        <v>354</v>
      </c>
      <c r="B219">
        <v>542459</v>
      </c>
      <c r="C219" s="3">
        <v>41197</v>
      </c>
      <c r="D219" s="1">
        <v>4819.3999999999996</v>
      </c>
      <c r="E219">
        <v>10</v>
      </c>
      <c r="F219" s="1">
        <v>7.3</v>
      </c>
    </row>
    <row r="220" spans="1:6" x14ac:dyDescent="0.3">
      <c r="A220" t="s">
        <v>265</v>
      </c>
      <c r="B220">
        <v>542459</v>
      </c>
      <c r="C220" s="3">
        <v>41197</v>
      </c>
      <c r="D220" s="1">
        <v>4819.3999999999996</v>
      </c>
      <c r="E220">
        <v>8</v>
      </c>
      <c r="F220" s="1">
        <v>20.7</v>
      </c>
    </row>
    <row r="221" spans="1:6" x14ac:dyDescent="0.3">
      <c r="A221" t="s">
        <v>468</v>
      </c>
      <c r="B221">
        <v>542459</v>
      </c>
      <c r="C221" s="3">
        <v>41197</v>
      </c>
      <c r="D221" s="1">
        <v>4819.3999999999996</v>
      </c>
      <c r="E221">
        <v>20</v>
      </c>
      <c r="F221" s="1">
        <v>210.8</v>
      </c>
    </row>
    <row r="222" spans="1:6" x14ac:dyDescent="0.3">
      <c r="A222" t="s">
        <v>264</v>
      </c>
      <c r="B222">
        <v>542459</v>
      </c>
      <c r="C222" s="3">
        <v>41197</v>
      </c>
      <c r="D222" s="1">
        <v>4819.3999999999996</v>
      </c>
      <c r="E222">
        <v>12</v>
      </c>
      <c r="F222" s="1">
        <v>30.4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SalesData</vt:lpstr>
      <vt:lpstr>Sheet2</vt:lpstr>
      <vt:lpstr>MH.ORDERLINEITEMS</vt:lpstr>
      <vt:lpstr>MH.PRODUCTINFO</vt:lpstr>
      <vt:lpstr>MH.ORDERS</vt:lpstr>
      <vt:lpstr>MH.CUSTOMERS</vt:lpstr>
      <vt:lpstr>MH.SUPPLIERINFORMATION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devaney</dc:creator>
  <cp:lastModifiedBy>hamzah malik</cp:lastModifiedBy>
  <dcterms:created xsi:type="dcterms:W3CDTF">2019-05-27T21:08:07Z</dcterms:created>
  <dcterms:modified xsi:type="dcterms:W3CDTF">2022-03-18T00:54:49Z</dcterms:modified>
</cp:coreProperties>
</file>