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KB_DEVOPS\Documents\PROJECT\INKOMBIZZ\JAVA\web_abs_trk\Document\"/>
    </mc:Choice>
  </mc:AlternateContent>
  <bookViews>
    <workbookView xWindow="0" yWindow="0" windowWidth="19200" windowHeight="11595"/>
  </bookViews>
  <sheets>
    <sheet name="Acronym" sheetId="1" r:id="rId1"/>
    <sheet name="scr_men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 l="1"/>
  <c r="H26" i="1"/>
  <c r="H25" i="1"/>
  <c r="H24" i="1"/>
  <c r="H23" i="1"/>
  <c r="J23" i="1" s="1"/>
  <c r="H22" i="1"/>
  <c r="J22" i="1" s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5" i="1"/>
  <c r="E27" i="1"/>
  <c r="E26" i="1"/>
  <c r="E25" i="1"/>
  <c r="E24" i="1"/>
  <c r="E23" i="1"/>
  <c r="E22" i="1"/>
  <c r="H88" i="1" l="1"/>
  <c r="H87" i="1"/>
  <c r="H86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0" i="1"/>
  <c r="H58" i="1"/>
  <c r="H52" i="1"/>
  <c r="H51" i="1"/>
  <c r="H50" i="1"/>
  <c r="H49" i="1"/>
  <c r="H44" i="1"/>
  <c r="H43" i="1"/>
  <c r="H42" i="1"/>
  <c r="H41" i="1"/>
  <c r="H39" i="1"/>
  <c r="H37" i="1"/>
  <c r="H35" i="1"/>
  <c r="J20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K21" i="1" l="1"/>
  <c r="E31" i="1"/>
  <c r="E32" i="1"/>
  <c r="E6" i="1"/>
  <c r="E53" i="1"/>
  <c r="E72" i="1"/>
  <c r="E33" i="1"/>
  <c r="E4" i="1"/>
  <c r="E54" i="1"/>
  <c r="E55" i="1"/>
  <c r="E35" i="1"/>
  <c r="E56" i="1"/>
  <c r="E47" i="1"/>
  <c r="E48" i="1"/>
  <c r="E73" i="1"/>
  <c r="E74" i="1"/>
  <c r="E75" i="1"/>
  <c r="E76" i="1"/>
  <c r="E77" i="1"/>
  <c r="E78" i="1"/>
  <c r="E79" i="1"/>
  <c r="E80" i="1"/>
  <c r="E81" i="1"/>
  <c r="E82" i="1"/>
  <c r="E83" i="1"/>
  <c r="E84" i="1"/>
  <c r="E36" i="1"/>
  <c r="E37" i="1"/>
  <c r="E38" i="1"/>
  <c r="E39" i="1"/>
  <c r="E40" i="1"/>
  <c r="E41" i="1"/>
  <c r="E42" i="1"/>
  <c r="E43" i="1"/>
  <c r="E34" i="1"/>
  <c r="E62" i="1"/>
  <c r="E57" i="1"/>
  <c r="E7" i="1"/>
  <c r="E8" i="1"/>
  <c r="E9" i="1"/>
  <c r="E10" i="1"/>
  <c r="E63" i="1"/>
  <c r="E64" i="1"/>
  <c r="E65" i="1"/>
  <c r="E85" i="1"/>
  <c r="E66" i="1"/>
  <c r="E11" i="1"/>
  <c r="E12" i="1"/>
  <c r="E13" i="1"/>
  <c r="E15" i="1"/>
  <c r="E16" i="1"/>
  <c r="E14" i="1"/>
  <c r="E17" i="1"/>
  <c r="E18" i="1"/>
  <c r="E67" i="1"/>
  <c r="E19" i="1"/>
  <c r="E44" i="1"/>
  <c r="E5" i="1"/>
  <c r="E45" i="1"/>
  <c r="E58" i="1"/>
  <c r="E20" i="1"/>
  <c r="E86" i="1"/>
  <c r="E59" i="1"/>
  <c r="E68" i="1"/>
  <c r="E49" i="1"/>
  <c r="E50" i="1"/>
  <c r="E51" i="1"/>
  <c r="E60" i="1"/>
  <c r="E46" i="1"/>
  <c r="E87" i="1"/>
  <c r="E88" i="1"/>
  <c r="E61" i="1"/>
  <c r="E21" i="1"/>
  <c r="E69" i="1"/>
  <c r="E70" i="1"/>
  <c r="E71" i="1"/>
  <c r="E52" i="1"/>
  <c r="E3" i="1"/>
</calcChain>
</file>

<file path=xl/sharedStrings.xml><?xml version="1.0" encoding="utf-8"?>
<sst xmlns="http://schemas.openxmlformats.org/spreadsheetml/2006/main" count="842" uniqueCount="380">
  <si>
    <t>ASSET_CATEGORY</t>
  </si>
  <si>
    <t>BANK</t>
  </si>
  <si>
    <t>BANK_ACCOUNT</t>
  </si>
  <si>
    <t>BILL_OF_MATERIAL</t>
  </si>
  <si>
    <t>BRANCH</t>
  </si>
  <si>
    <t>CAD_DOCUMENT_FOR_APPROVAL</t>
  </si>
  <si>
    <t>CASH_ACCOUNT</t>
  </si>
  <si>
    <t>CHART_OF_ACCOUNT</t>
  </si>
  <si>
    <t>CITY</t>
  </si>
  <si>
    <t>COUNTRY</t>
  </si>
  <si>
    <t>CO_DRIVER</t>
  </si>
  <si>
    <t>CURRENCY</t>
  </si>
  <si>
    <t>CURRENT_STOCK_COGSIDR</t>
  </si>
  <si>
    <t>CURRENT_STOCK_QUANTITY</t>
  </si>
  <si>
    <t>CUSTOMER_ADDRESS</t>
  </si>
  <si>
    <t>CUSTOMER_CATEGORY</t>
  </si>
  <si>
    <t>CUSTOMER_CONTACT</t>
  </si>
  <si>
    <t>DCAS_DESIGN</t>
  </si>
  <si>
    <t>DCAS_FIRE_SAFE_BY_DESIGN</t>
  </si>
  <si>
    <t>DCAS_HYDRO_TEST</t>
  </si>
  <si>
    <t>DCAS_LEGAL_REQUIREMENTS</t>
  </si>
  <si>
    <t>DCAS_MARKING</t>
  </si>
  <si>
    <t>DCAS_NDE</t>
  </si>
  <si>
    <t>DCAS_TESTING</t>
  </si>
  <si>
    <t>DCAS_VISUAL_EXAMINATION</t>
  </si>
  <si>
    <t>DEPARTMENT</t>
  </si>
  <si>
    <t>DRIVER</t>
  </si>
  <si>
    <t>EDUCATION</t>
  </si>
  <si>
    <t>EMPLOYEE</t>
  </si>
  <si>
    <t>EMPLOYEE_ATTRIBUTES</t>
  </si>
  <si>
    <t>EMPLOYEE_BANK_ACCOUNT</t>
  </si>
  <si>
    <t>EMPLOYEE_CATEGORY_STATUS</t>
  </si>
  <si>
    <t>EMPLOYEE_LEVEL</t>
  </si>
  <si>
    <t>EXCHANGE_RATE</t>
  </si>
  <si>
    <t>EXPEDITION</t>
  </si>
  <si>
    <t>ISLAND</t>
  </si>
  <si>
    <t>ITEM_BALL</t>
  </si>
  <si>
    <t>ITEM_BODY</t>
  </si>
  <si>
    <t>ITEM_BOLT</t>
  </si>
  <si>
    <t>ITEM_BORE</t>
  </si>
  <si>
    <t>ITEM_BRAND</t>
  </si>
  <si>
    <t>ITEM_CATEGORY</t>
  </si>
  <si>
    <t>ITEM_DIVISION</t>
  </si>
  <si>
    <t>ITEM_FINISH_GOODS</t>
  </si>
  <si>
    <t>ITEM_MATERIAL</t>
  </si>
  <si>
    <t>ITEM_OPERATOR</t>
  </si>
  <si>
    <t>ITEM_RATING</t>
  </si>
  <si>
    <t>ITEM_SEAL</t>
  </si>
  <si>
    <t>ITEM_SEAT_DESIGN</t>
  </si>
  <si>
    <t>ITEM_SEAT_INSERT</t>
  </si>
  <si>
    <t>ITEM_SEAT</t>
  </si>
  <si>
    <t>ITEM_SIZE</t>
  </si>
  <si>
    <t>ITEM_STEM</t>
  </si>
  <si>
    <t>ITEM_SUB_CATEGORY</t>
  </si>
  <si>
    <t>ITEM_TYPE</t>
  </si>
  <si>
    <t>JOB_POSITION</t>
  </si>
  <si>
    <t>JOURNAL</t>
  </si>
  <si>
    <t>MARITAL_STATUS</t>
  </si>
  <si>
    <t>PAYMENT_TERM</t>
  </si>
  <si>
    <t>PRODUCT_TYPE</t>
  </si>
  <si>
    <t>PROJECT</t>
  </si>
  <si>
    <t>PROVINCE</t>
  </si>
  <si>
    <t>PURCHASE_DESTINATION</t>
  </si>
  <si>
    <t>RACK</t>
  </si>
  <si>
    <t>RACK_ITEM</t>
  </si>
  <si>
    <t>RACK_TYPE</t>
  </si>
  <si>
    <t>REASON</t>
  </si>
  <si>
    <t>RELIGION</t>
  </si>
  <si>
    <t>SALES_PERSON</t>
  </si>
  <si>
    <t>TERM_OF_DELIVERY</t>
  </si>
  <si>
    <t>UNIT_OF_MEASURE</t>
  </si>
  <si>
    <t>VALVE_TYPE</t>
  </si>
  <si>
    <t>VENDOR</t>
  </si>
  <si>
    <t>VENDOR_CATEGORY</t>
  </si>
  <si>
    <t>VENDOR_CONTACT</t>
  </si>
  <si>
    <t>CUSTOMER</t>
  </si>
  <si>
    <t>WAREHOUSE</t>
  </si>
  <si>
    <t>Master Name</t>
  </si>
  <si>
    <t>Acronym</t>
  </si>
  <si>
    <t>Customer Approval</t>
  </si>
  <si>
    <t>Mantis</t>
  </si>
  <si>
    <t>Sort No</t>
  </si>
  <si>
    <t>X</t>
  </si>
  <si>
    <t>CUS</t>
  </si>
  <si>
    <t>WHR</t>
  </si>
  <si>
    <t>V</t>
  </si>
  <si>
    <t>BOM</t>
  </si>
  <si>
    <t>-</t>
  </si>
  <si>
    <t>Note</t>
  </si>
  <si>
    <t>VDR</t>
  </si>
  <si>
    <t>SLS</t>
  </si>
  <si>
    <t>RSN</t>
  </si>
  <si>
    <t>DRV</t>
  </si>
  <si>
    <t>EMP</t>
  </si>
  <si>
    <t>EXP</t>
  </si>
  <si>
    <t>TOD</t>
  </si>
  <si>
    <t>RCK</t>
  </si>
  <si>
    <t>PJT</t>
  </si>
  <si>
    <t>JRN</t>
  </si>
  <si>
    <t>Sesuai Pilihan Detail yang dipilih</t>
  </si>
  <si>
    <t>Tidak ada Code</t>
  </si>
  <si>
    <t>Code</t>
  </si>
  <si>
    <t>Classes</t>
  </si>
  <si>
    <t>ParentCode</t>
  </si>
  <si>
    <t>Text</t>
  </si>
  <si>
    <t>Link</t>
  </si>
  <si>
    <t>SortNo</t>
  </si>
  <si>
    <t>006_MST_ASSET_CATEGORY</t>
  </si>
  <si>
    <t>file</t>
  </si>
  <si>
    <t>006_MST_ACC</t>
  </si>
  <si>
    <t>master/asset-category</t>
  </si>
  <si>
    <t>006_MST_BANK</t>
  </si>
  <si>
    <t>006_MST_FIN</t>
  </si>
  <si>
    <t>master/bank</t>
  </si>
  <si>
    <t>006_MST_BANK_ACCOUNT</t>
  </si>
  <si>
    <t>master/bank-account</t>
  </si>
  <si>
    <t>006_MST_BILL_OF_MATERIAL</t>
  </si>
  <si>
    <t>006_MST_ENG</t>
  </si>
  <si>
    <t>master/bill-of-material</t>
  </si>
  <si>
    <t>006_MST_BRANCH</t>
  </si>
  <si>
    <t>006_MST_IT</t>
  </si>
  <si>
    <t>master/branch</t>
  </si>
  <si>
    <t>006_MST_CAD_DOCUMENT_FOR_APPROVAL</t>
  </si>
  <si>
    <t>006_MST_SAL</t>
  </si>
  <si>
    <t>master/cad-document-for-approval</t>
  </si>
  <si>
    <t>006_MST_CASH_ACCOUNT</t>
  </si>
  <si>
    <t>master/cash-account</t>
  </si>
  <si>
    <t>006_MST_CHART_OF_ACCOUNT</t>
  </si>
  <si>
    <t>master/chart-of-account</t>
  </si>
  <si>
    <t>006_MST_CITY</t>
  </si>
  <si>
    <t>master/city</t>
  </si>
  <si>
    <t>006_MST_COUNTRY</t>
  </si>
  <si>
    <t>master/country</t>
  </si>
  <si>
    <t>006_MST_CO_DRIVER</t>
  </si>
  <si>
    <t>006_MST_HRD</t>
  </si>
  <si>
    <t>master/co-driver</t>
  </si>
  <si>
    <t>006_MST_CURRENCY</t>
  </si>
  <si>
    <t>master/currency</t>
  </si>
  <si>
    <t>006_MST_CURRENT_STOCK_COGSIDR</t>
  </si>
  <si>
    <t>006_MST_IVT</t>
  </si>
  <si>
    <t>master/current-stock-cogsidr</t>
  </si>
  <si>
    <t>006_MST_CURRENT_STOCK_QUANTITY</t>
  </si>
  <si>
    <t>master/current-stock-quantity</t>
  </si>
  <si>
    <t>006_MST_CUSTOMER</t>
  </si>
  <si>
    <t>master/customer</t>
  </si>
  <si>
    <t>006_MST_CUSTOMER_ADDRESS</t>
  </si>
  <si>
    <t>master/customer-address</t>
  </si>
  <si>
    <t>006_MST_CUSTOMER_CATEGORY</t>
  </si>
  <si>
    <t>master/customer-category</t>
  </si>
  <si>
    <t>006_MST_CUSTOMER_CONTACT</t>
  </si>
  <si>
    <t>master/customer-contact</t>
  </si>
  <si>
    <t>006_MST_DCAS_DESIGN</t>
  </si>
  <si>
    <t>master/dcas-design</t>
  </si>
  <si>
    <t>006_MST_DCAS_FIRE_SAFE_BY_DESIGN</t>
  </si>
  <si>
    <t>master/dcas-fire-safe-by-design</t>
  </si>
  <si>
    <t>006_MST_DCAS_HYDRO_TEST</t>
  </si>
  <si>
    <t>master/dcas-hydro-test</t>
  </si>
  <si>
    <t>006_MST_DCAS_LEGAL_REQUIREMENTS</t>
  </si>
  <si>
    <t>master/dcas-legal-requirements</t>
  </si>
  <si>
    <t>006_MST_DCAS_MARKING</t>
  </si>
  <si>
    <t>master/dcas-marking</t>
  </si>
  <si>
    <t>006_MST_DCAS_NDE</t>
  </si>
  <si>
    <t>master/dcas-nde</t>
  </si>
  <si>
    <t>006_MST_DCAS_TESTING</t>
  </si>
  <si>
    <t>master/dcas-testing</t>
  </si>
  <si>
    <t>006_MST_DCAS_VISUAL_EXAMINATION</t>
  </si>
  <si>
    <t>master/dcas-visual-examination</t>
  </si>
  <si>
    <t>006_MST_DEPARTMENT</t>
  </si>
  <si>
    <t>master/department</t>
  </si>
  <si>
    <t>006_MST_DRIVER</t>
  </si>
  <si>
    <t>master/driver</t>
  </si>
  <si>
    <t>006_MST_EDUCATION</t>
  </si>
  <si>
    <t>master/education</t>
  </si>
  <si>
    <t>006_MST_EMPLOYEE</t>
  </si>
  <si>
    <t>master/employee</t>
  </si>
  <si>
    <t>006_MST_EMPLOYEE_ATTRIBUTES</t>
  </si>
  <si>
    <t>master/employee-attributes</t>
  </si>
  <si>
    <t>006_MST_EMPLOYEE_BANK_ACCOUNT</t>
  </si>
  <si>
    <t>master/employee-bank-account</t>
  </si>
  <si>
    <t>006_MST_EMPLOYEE_CATEGORY_STATUS</t>
  </si>
  <si>
    <t>master/employee-category-status</t>
  </si>
  <si>
    <t>006_MST_EMPLOYEE_LEVEL</t>
  </si>
  <si>
    <t>master/employee-level</t>
  </si>
  <si>
    <t>006_MST_EXCHANGE_RATE</t>
  </si>
  <si>
    <t>master/exchange-rate</t>
  </si>
  <si>
    <t>006_MST_EXPEDITION</t>
  </si>
  <si>
    <t>006_MST_PUR</t>
  </si>
  <si>
    <t>master/expedition</t>
  </si>
  <si>
    <t>006_MST_ISLAND</t>
  </si>
  <si>
    <t>master/island</t>
  </si>
  <si>
    <t>006_MST_ITEM_BALL</t>
  </si>
  <si>
    <t>master/item-ball</t>
  </si>
  <si>
    <t>006_MST_ITEM_BODY</t>
  </si>
  <si>
    <t>master/item-body</t>
  </si>
  <si>
    <t>006_MST_ITEM_BOLT</t>
  </si>
  <si>
    <t>master/item-bolt</t>
  </si>
  <si>
    <t>006_MST_ITEM_BORE</t>
  </si>
  <si>
    <t>master/item-bore</t>
  </si>
  <si>
    <t>006_MST_ITEM_BRAND</t>
  </si>
  <si>
    <t>master/item-brand</t>
  </si>
  <si>
    <t>006_MST_ITEM_CATEGORY</t>
  </si>
  <si>
    <t>master/item-category</t>
  </si>
  <si>
    <t>006_MST_ITEM_DIVISION</t>
  </si>
  <si>
    <t>master/item-division</t>
  </si>
  <si>
    <t>006_MST_ITEM_FINISH_GOODS</t>
  </si>
  <si>
    <t>master/item-finish-goods</t>
  </si>
  <si>
    <t>006_MST_ITEM_MATERIAL</t>
  </si>
  <si>
    <t>master/item-material</t>
  </si>
  <si>
    <t>006_MST_ITEM_OPERATOR</t>
  </si>
  <si>
    <t>master/item-operator</t>
  </si>
  <si>
    <t>006_MST_ITEM_RATING</t>
  </si>
  <si>
    <t>master/item-rating</t>
  </si>
  <si>
    <t>006_MST_ITEM_SEAL</t>
  </si>
  <si>
    <t>master/item-seal</t>
  </si>
  <si>
    <t>006_MST_ITEM_SEAT_x001F__DESIGN</t>
  </si>
  <si>
    <t>master/item-seat-design</t>
  </si>
  <si>
    <t>006_MST_ITEM_SEAT_x001F__INSERT</t>
  </si>
  <si>
    <t>master/item-seat-insert</t>
  </si>
  <si>
    <t>006_MST_ITEM_SEAT</t>
  </si>
  <si>
    <t>master/item-seat</t>
  </si>
  <si>
    <t>006_MST_ITEM_SIZE</t>
  </si>
  <si>
    <t>master/item-size</t>
  </si>
  <si>
    <t>006_MST_ITEM_STEM</t>
  </si>
  <si>
    <t>master/item-stem</t>
  </si>
  <si>
    <t>006_MST_ITEM_SUB_CATEGORY</t>
  </si>
  <si>
    <t>master/item-sub-category</t>
  </si>
  <si>
    <t>006_MST_ITEM_TYPE</t>
  </si>
  <si>
    <t>master/item-type</t>
  </si>
  <si>
    <t>006_MST_JOB_POSITION</t>
  </si>
  <si>
    <t>master/job-position</t>
  </si>
  <si>
    <t>006_MST_JOURNAL</t>
  </si>
  <si>
    <t>master/journal</t>
  </si>
  <si>
    <t>006_MST_MARITAL_STATUS</t>
  </si>
  <si>
    <t>master/marital-status</t>
  </si>
  <si>
    <t>006_MST_PAYMENT_TERM</t>
  </si>
  <si>
    <t>master/payment-term</t>
  </si>
  <si>
    <t>006_MST_PRODUCT_TYPE</t>
  </si>
  <si>
    <t>master/product-type</t>
  </si>
  <si>
    <t>006_MST_PROJECT</t>
  </si>
  <si>
    <t>master/project</t>
  </si>
  <si>
    <t>006_MST_PROVINCE</t>
  </si>
  <si>
    <t>master/province</t>
  </si>
  <si>
    <t>006_MST_PURCHASE_DESTINATION</t>
  </si>
  <si>
    <t>master/purchase-destination</t>
  </si>
  <si>
    <t>006_MST_RACK</t>
  </si>
  <si>
    <t>master/rack</t>
  </si>
  <si>
    <t>006_MST_RACK_ITEM</t>
  </si>
  <si>
    <t>master/rack-item</t>
  </si>
  <si>
    <t>006_MST_RACK_TYPE</t>
  </si>
  <si>
    <t>master/rack-type</t>
  </si>
  <si>
    <t>006_MST_REASON</t>
  </si>
  <si>
    <t>master/reason</t>
  </si>
  <si>
    <t>006_MST_RELIGION</t>
  </si>
  <si>
    <t>master/religion</t>
  </si>
  <si>
    <t>006_MST_SALES_PERSON</t>
  </si>
  <si>
    <t>master/sales-person</t>
  </si>
  <si>
    <t>006_MST_TERM_OF_DELIVERY</t>
  </si>
  <si>
    <t>master/term-of-delivery</t>
  </si>
  <si>
    <t>006_MST_UNIT_OF_MEASURE</t>
  </si>
  <si>
    <t>master/unit-of-measure</t>
  </si>
  <si>
    <t>006_MST_VALVE_TYPE</t>
  </si>
  <si>
    <t>master/valve-type</t>
  </si>
  <si>
    <t>006_MST_VENDOR</t>
  </si>
  <si>
    <t>master/vendor</t>
  </si>
  <si>
    <t>006_MST_VENDOR_CATEGORY</t>
  </si>
  <si>
    <t>master/vendor-category</t>
  </si>
  <si>
    <t>006_MST_VENDOR_CONTACT</t>
  </si>
  <si>
    <t>master/vendor-contact</t>
  </si>
  <si>
    <t>006_MST_WAREHOUSE</t>
  </si>
  <si>
    <t>master/warehouse</t>
  </si>
  <si>
    <t>Department</t>
  </si>
  <si>
    <t>Accounting</t>
  </si>
  <si>
    <t>Engineering</t>
  </si>
  <si>
    <t>Finance</t>
  </si>
  <si>
    <t>HRD</t>
  </si>
  <si>
    <t>IT</t>
  </si>
  <si>
    <t>Inventory</t>
  </si>
  <si>
    <t>Purchasing</t>
  </si>
  <si>
    <t>Sales</t>
  </si>
  <si>
    <t>Contoh</t>
  </si>
  <si>
    <t>Tidak Perlu AUTO karena Spesific, contoh Furniture, Kendaraan, Gedung, Dll</t>
  </si>
  <si>
    <t>Tidak Perlu AUTO karena Spesific, contoh BCA, BRI, BNI, Dll</t>
  </si>
  <si>
    <t>Tidak Perlu AUTO karena Spesific bisa ikutin Parent bank nya, contoh BCA, BRI, BNI, Dll</t>
  </si>
  <si>
    <t>Tidak Perlu AUTO karena Spesific, contoh Kas Besar, Kas Kecil, Dll</t>
  </si>
  <si>
    <t>Akan direview lagi apakah memungkinkan, karena ada DOCK_IN, DOCK_DLN</t>
  </si>
  <si>
    <t>Tidak Perlu AUTO karena Spesific, contoh SD,SMP, SMU, S1, Dll</t>
  </si>
  <si>
    <t>Tidak Perlu AUTO karena Spesific, contoh Islam,Budha, Kristen, Dll</t>
  </si>
  <si>
    <t>Tidak Perlu AUTO karena Spesific, contoh HO_MLB, PBRK_CKD, Dll</t>
  </si>
  <si>
    <t>Tidak Perlu AUTO karena Spesific, contoh JKT, SBY, BDG, Dll</t>
  </si>
  <si>
    <t>Tidak Perlu AUTO karena Spesific, contoh INA, SGP, USA, Dll</t>
  </si>
  <si>
    <t>Tidak Perlu AUTO karena Spesific, contoh IDR, EUR, USD, Dll</t>
  </si>
  <si>
    <t>Tidak Perlu AUTO karena Spesific, contoh KG, MTR, PCS, Dll</t>
  </si>
  <si>
    <t>Tidak Perlu AUTO karena sudah punya sendiri, Contoh : 01-01-001-0001-TRK</t>
  </si>
  <si>
    <t>Tidak Perlu AUTO karena Spesific, contoh SMTR, BALI, JAWA, Dll</t>
  </si>
  <si>
    <t>Tidak Perlu AUTO karena Spesific, contoh , JATIM, JABAR, Dll</t>
  </si>
  <si>
    <t>Tidak Perlu AUTO karena Spesific dan Sedikit, contoh FIN, ACC, SAL, Dll</t>
  </si>
  <si>
    <t>Tidak Perlu AUTO karena Spesific, contoh K0, K1, TK, K2, Dll</t>
  </si>
  <si>
    <t>BALL</t>
  </si>
  <si>
    <t>BORE</t>
  </si>
  <si>
    <t>OPR</t>
  </si>
  <si>
    <t>RTG</t>
  </si>
  <si>
    <t>SEAL</t>
  </si>
  <si>
    <t>SIZE</t>
  </si>
  <si>
    <t>STM</t>
  </si>
  <si>
    <t>TYP</t>
  </si>
  <si>
    <t>DISC</t>
  </si>
  <si>
    <t>SPRNG</t>
  </si>
  <si>
    <t>BDY</t>
  </si>
  <si>
    <t>BLT</t>
  </si>
  <si>
    <t>PRDTYP</t>
  </si>
  <si>
    <t>VVLTYP</t>
  </si>
  <si>
    <t>ST</t>
  </si>
  <si>
    <t>STDSG</t>
  </si>
  <si>
    <t>STINS</t>
  </si>
  <si>
    <t>PLT</t>
  </si>
  <si>
    <t>SHFT</t>
  </si>
  <si>
    <t>ARMPIN</t>
  </si>
  <si>
    <t>BCKST</t>
  </si>
  <si>
    <t>v</t>
  </si>
  <si>
    <t>CODRV</t>
  </si>
  <si>
    <t>EMPBNKACC</t>
  </si>
  <si>
    <t>EMPCTGSTS</t>
  </si>
  <si>
    <t>EMPLVL</t>
  </si>
  <si>
    <t>JOBPOS</t>
  </si>
  <si>
    <t>RCKITM</t>
  </si>
  <si>
    <t>RCKTYP</t>
  </si>
  <si>
    <t>PAYTRM</t>
  </si>
  <si>
    <t>ITMBRD</t>
  </si>
  <si>
    <t>ITMCTG</t>
  </si>
  <si>
    <t>ITMDIV</t>
  </si>
  <si>
    <t>ITMMTR</t>
  </si>
  <si>
    <t>ITMSUB</t>
  </si>
  <si>
    <t>PRCDST</t>
  </si>
  <si>
    <t>VDRCTG</t>
  </si>
  <si>
    <t>VDRCTC</t>
  </si>
  <si>
    <t>CADDFA</t>
  </si>
  <si>
    <t>CUSADDR</t>
  </si>
  <si>
    <t>CUSCTG</t>
  </si>
  <si>
    <t>CUSCTC</t>
  </si>
  <si>
    <t>DCASDSG</t>
  </si>
  <si>
    <t>DCASFIRE</t>
  </si>
  <si>
    <t>DCASHYDTST</t>
  </si>
  <si>
    <t>DCASLGLREQ</t>
  </si>
  <si>
    <t>DCASMRK</t>
  </si>
  <si>
    <t>DCASNDE</t>
  </si>
  <si>
    <t>DCASTST</t>
  </si>
  <si>
    <t>DCASVISEXM</t>
  </si>
  <si>
    <t>Pending Dulu, Akan dirubah jadi transaksi sesuai dengan SO</t>
  </si>
  <si>
    <t>master/item-disc</t>
  </si>
  <si>
    <t>master/item-plates</t>
  </si>
  <si>
    <t>master/item-shaft</t>
  </si>
  <si>
    <t>master/item-spring</t>
  </si>
  <si>
    <t>master/item-backseat</t>
  </si>
  <si>
    <t>006_MST_ITEM_DISC</t>
  </si>
  <si>
    <t>006_MST_ITEM_PLATES</t>
  </si>
  <si>
    <t>006_MST_ITEM_SHAFT</t>
  </si>
  <si>
    <t xml:space="preserve">006_MST_ITEM_SPRING </t>
  </si>
  <si>
    <t xml:space="preserve">006_MST_ITEM_ARM_PIN </t>
  </si>
  <si>
    <t xml:space="preserve">006_MST_ITEM_BACKSEAT </t>
  </si>
  <si>
    <t>ITEM_DISC</t>
  </si>
  <si>
    <t>ITEM_PLATES</t>
  </si>
  <si>
    <t>ITEM_SHAFT</t>
  </si>
  <si>
    <t xml:space="preserve">ITEM_SPRING </t>
  </si>
  <si>
    <t>ITEM_BACKSEAT</t>
  </si>
  <si>
    <t xml:space="preserve">ITEM_ARM_PIN </t>
  </si>
  <si>
    <t>master/item-arm-pin</t>
  </si>
  <si>
    <t>ITEM_END_CON</t>
  </si>
  <si>
    <t>ENDCON</t>
  </si>
  <si>
    <t>ITEM_BODY_CONTRUCTION</t>
  </si>
  <si>
    <t>BDYCTR</t>
  </si>
  <si>
    <t>ITEM_TYPE_DESIGN</t>
  </si>
  <si>
    <t>ITMTYPDSG</t>
  </si>
  <si>
    <t>MASTER BARU</t>
  </si>
  <si>
    <t>Master Item_Type di Ganti Dengan Master Item_Type_Design</t>
  </si>
  <si>
    <t>006_MST_ITEM_END_CON</t>
  </si>
  <si>
    <t>master/item-end-con</t>
  </si>
  <si>
    <t>006_MST_ITEM_BODY_CONTRUCTION</t>
  </si>
  <si>
    <t>master/item-body-construction</t>
  </si>
  <si>
    <t>006_MST_ITEM_TYPE_DESIGN</t>
  </si>
  <si>
    <t>master/item-type-design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</si>
</sst>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0" applyFont="1"/>
    <xf numFmtId="0" fontId="5" fillId="5" borderId="2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 wrapText="1"/>
    </xf>
    <xf numFmtId="0" fontId="4" fillId="0" borderId="3" xfId="0" applyFont="1" applyFill="1" applyBorder="1"/>
    <xf numFmtId="0" fontId="4" fillId="3" borderId="5" xfId="0" applyFont="1" applyFill="1" applyBorder="1"/>
    <xf numFmtId="0" fontId="4" fillId="2" borderId="9" xfId="0" applyFont="1" applyFill="1" applyBorder="1"/>
    <xf numFmtId="0" fontId="4" fillId="2" borderId="5" xfId="0" applyFont="1" applyFill="1" applyBorder="1"/>
    <xf numFmtId="0" fontId="4" fillId="4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left"/>
    </xf>
    <xf numFmtId="0" fontId="4" fillId="3" borderId="6" xfId="0" applyFont="1" applyFill="1" applyBorder="1"/>
    <xf numFmtId="0" fontId="4" fillId="0" borderId="4" xfId="0" applyFont="1" applyFill="1" applyBorder="1"/>
    <xf numFmtId="0" fontId="4" fillId="2" borderId="10" xfId="0" applyFont="1" applyFill="1" applyBorder="1"/>
    <xf numFmtId="0" fontId="4" fillId="4" borderId="5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left"/>
    </xf>
    <xf numFmtId="0" fontId="4" fillId="0" borderId="6" xfId="0" applyFont="1" applyBorder="1"/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6" borderId="6" xfId="0" applyFont="1" applyFill="1" applyBorder="1"/>
    <xf numFmtId="0" fontId="4" fillId="6" borderId="13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left"/>
    </xf>
    <xf numFmtId="0" fontId="4" fillId="0" borderId="7" xfId="0" applyFont="1" applyBorder="1"/>
    <xf numFmtId="0" fontId="4" fillId="2" borderId="11" xfId="0" applyFont="1" applyFill="1" applyBorder="1"/>
    <xf numFmtId="0" fontId="4" fillId="4" borderId="17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7" borderId="4" xfId="0" applyFont="1" applyFill="1" applyBorder="1"/>
    <xf numFmtId="0" fontId="4" fillId="7" borderId="6" xfId="0" applyFont="1" applyFill="1" applyBorder="1"/>
    <xf numFmtId="0" fontId="4" fillId="7" borderId="10" xfId="0" applyFont="1" applyFill="1" applyBorder="1"/>
    <xf numFmtId="0" fontId="4" fillId="7" borderId="5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8"/>
  <sheetViews>
    <sheetView showGridLines="0" tabSelected="1" zoomScale="130" zoomScaleNormal="13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defaultColWidth="7.28515625" defaultRowHeight="11.25" x14ac:dyDescent="0.2"/>
  <cols>
    <col min="1" max="1" width="3.28515625" style="4" customWidth="1"/>
    <col min="2" max="2" width="3.7109375" style="4" bestFit="1" customWidth="1"/>
    <col min="3" max="3" width="23.28515625" style="4" bestFit="1" customWidth="1"/>
    <col min="4" max="4" width="10.85546875" style="4" bestFit="1" customWidth="1"/>
    <col min="5" max="5" width="9.140625" style="4" bestFit="1" customWidth="1"/>
    <col min="6" max="6" width="7.42578125" style="4" bestFit="1" customWidth="1"/>
    <col min="7" max="7" width="5.5703125" style="4" bestFit="1" customWidth="1"/>
    <col min="8" max="8" width="16" style="4" bestFit="1" customWidth="1"/>
    <col min="9" max="9" width="59.5703125" style="4" bestFit="1" customWidth="1"/>
    <col min="10" max="10" width="3.42578125" style="4" customWidth="1"/>
    <col min="11" max="16384" width="7.28515625" style="4"/>
  </cols>
  <sheetData>
    <row r="1" spans="2:10" ht="12" thickBot="1" x14ac:dyDescent="0.25"/>
    <row r="2" spans="2:10" ht="23.25" thickBot="1" x14ac:dyDescent="0.25">
      <c r="B2" s="5" t="s">
        <v>81</v>
      </c>
      <c r="C2" s="6" t="s">
        <v>77</v>
      </c>
      <c r="D2" s="7" t="s">
        <v>78</v>
      </c>
      <c r="E2" s="8" t="s">
        <v>270</v>
      </c>
      <c r="F2" s="6" t="s">
        <v>79</v>
      </c>
      <c r="G2" s="9" t="s">
        <v>80</v>
      </c>
      <c r="H2" s="10" t="s">
        <v>279</v>
      </c>
      <c r="I2" s="11" t="s">
        <v>88</v>
      </c>
    </row>
    <row r="3" spans="2:10" x14ac:dyDescent="0.2">
      <c r="B3" s="12">
        <v>1</v>
      </c>
      <c r="C3" s="13" t="s">
        <v>0</v>
      </c>
      <c r="D3" s="14" t="s">
        <v>87</v>
      </c>
      <c r="E3" s="15" t="str">
        <f>VLOOKUP(C3,scr_menu!D2:F79,3,FALSE)</f>
        <v>Accounting</v>
      </c>
      <c r="F3" s="16"/>
      <c r="G3" s="17"/>
      <c r="H3" s="18"/>
      <c r="I3" s="19" t="s">
        <v>280</v>
      </c>
    </row>
    <row r="4" spans="2:10" x14ac:dyDescent="0.2">
      <c r="B4" s="20">
        <v>2</v>
      </c>
      <c r="C4" s="19" t="s">
        <v>7</v>
      </c>
      <c r="D4" s="21" t="s">
        <v>87</v>
      </c>
      <c r="E4" s="15" t="str">
        <f>VLOOKUP(C4,scr_menu!D9:F88,3,FALSE)</f>
        <v>Accounting</v>
      </c>
      <c r="F4" s="22"/>
      <c r="G4" s="23"/>
      <c r="H4" s="24"/>
      <c r="I4" s="19" t="s">
        <v>292</v>
      </c>
    </row>
    <row r="5" spans="2:10" x14ac:dyDescent="0.2">
      <c r="B5" s="20">
        <v>3</v>
      </c>
      <c r="C5" s="25" t="s">
        <v>56</v>
      </c>
      <c r="D5" s="21" t="s">
        <v>98</v>
      </c>
      <c r="E5" s="15" t="str">
        <f>VLOOKUP(C5,scr_menu!D59:F138,3,FALSE)</f>
        <v>Accounting</v>
      </c>
      <c r="F5" s="22" t="s">
        <v>82</v>
      </c>
      <c r="G5" s="26" t="s">
        <v>82</v>
      </c>
      <c r="H5" s="27" t="str">
        <f>D5&amp;"00001"</f>
        <v>JRN00001</v>
      </c>
      <c r="I5" s="25"/>
    </row>
    <row r="6" spans="2:10" x14ac:dyDescent="0.2">
      <c r="B6" s="35">
        <v>4</v>
      </c>
      <c r="C6" s="36" t="s">
        <v>3</v>
      </c>
      <c r="D6" s="37" t="s">
        <v>86</v>
      </c>
      <c r="E6" s="38" t="str">
        <f>VLOOKUP(C6,scr_menu!D5:F82,3,FALSE)</f>
        <v>Engineering</v>
      </c>
      <c r="F6" s="39" t="s">
        <v>82</v>
      </c>
      <c r="G6" s="40" t="s">
        <v>82</v>
      </c>
      <c r="H6" s="41"/>
      <c r="I6" s="36" t="s">
        <v>347</v>
      </c>
    </row>
    <row r="7" spans="2:10" x14ac:dyDescent="0.2">
      <c r="B7" s="20">
        <v>5</v>
      </c>
      <c r="C7" s="25" t="s">
        <v>36</v>
      </c>
      <c r="D7" s="21" t="s">
        <v>297</v>
      </c>
      <c r="E7" s="15" t="str">
        <f>VLOOKUP(C7,scr_menu!D39:F118,3,FALSE)</f>
        <v>Engineering</v>
      </c>
      <c r="F7" s="22" t="s">
        <v>85</v>
      </c>
      <c r="G7" s="26" t="s">
        <v>82</v>
      </c>
      <c r="H7" s="27" t="str">
        <f>D7&amp;"0001"</f>
        <v>BALL0001</v>
      </c>
      <c r="I7" s="25"/>
      <c r="J7" s="4">
        <f t="shared" ref="J7:J23" si="0">LEN(H7)</f>
        <v>8</v>
      </c>
    </row>
    <row r="8" spans="2:10" x14ac:dyDescent="0.2">
      <c r="B8" s="20">
        <v>6</v>
      </c>
      <c r="C8" s="25" t="s">
        <v>37</v>
      </c>
      <c r="D8" s="21" t="s">
        <v>307</v>
      </c>
      <c r="E8" s="15" t="str">
        <f>VLOOKUP(C8,scr_menu!D40:F119,3,FALSE)</f>
        <v>Engineering</v>
      </c>
      <c r="F8" s="22" t="s">
        <v>85</v>
      </c>
      <c r="G8" s="26" t="s">
        <v>82</v>
      </c>
      <c r="H8" s="27" t="str">
        <f t="shared" ref="H8:H30" si="1">D8&amp;"0001"</f>
        <v>BDY0001</v>
      </c>
      <c r="I8" s="25"/>
      <c r="J8" s="4">
        <f t="shared" si="0"/>
        <v>7</v>
      </c>
    </row>
    <row r="9" spans="2:10" x14ac:dyDescent="0.2">
      <c r="B9" s="20">
        <v>7</v>
      </c>
      <c r="C9" s="25" t="s">
        <v>38</v>
      </c>
      <c r="D9" s="21" t="s">
        <v>308</v>
      </c>
      <c r="E9" s="15" t="str">
        <f>VLOOKUP(C9,scr_menu!D41:F120,3,FALSE)</f>
        <v>Engineering</v>
      </c>
      <c r="F9" s="22" t="s">
        <v>85</v>
      </c>
      <c r="G9" s="26" t="s">
        <v>82</v>
      </c>
      <c r="H9" s="27" t="str">
        <f t="shared" si="1"/>
        <v>BLT0001</v>
      </c>
      <c r="I9" s="25"/>
      <c r="J9" s="4">
        <f t="shared" si="0"/>
        <v>7</v>
      </c>
    </row>
    <row r="10" spans="2:10" x14ac:dyDescent="0.2">
      <c r="B10" s="20">
        <v>8</v>
      </c>
      <c r="C10" s="25" t="s">
        <v>39</v>
      </c>
      <c r="D10" s="21" t="s">
        <v>298</v>
      </c>
      <c r="E10" s="15" t="str">
        <f>VLOOKUP(C10,scr_menu!D42:F121,3,FALSE)</f>
        <v>Engineering</v>
      </c>
      <c r="F10" s="22" t="s">
        <v>85</v>
      </c>
      <c r="G10" s="26" t="s">
        <v>82</v>
      </c>
      <c r="H10" s="27" t="str">
        <f t="shared" si="1"/>
        <v>BORE0001</v>
      </c>
      <c r="I10" s="25"/>
      <c r="J10" s="4">
        <f t="shared" si="0"/>
        <v>8</v>
      </c>
    </row>
    <row r="11" spans="2:10" x14ac:dyDescent="0.2">
      <c r="B11" s="20">
        <v>9</v>
      </c>
      <c r="C11" s="25" t="s">
        <v>45</v>
      </c>
      <c r="D11" s="21" t="s">
        <v>299</v>
      </c>
      <c r="E11" s="15" t="str">
        <f>VLOOKUP(C11,scr_menu!D48:F127,3,FALSE)</f>
        <v>Engineering</v>
      </c>
      <c r="F11" s="22" t="s">
        <v>85</v>
      </c>
      <c r="G11" s="26" t="s">
        <v>82</v>
      </c>
      <c r="H11" s="27" t="str">
        <f t="shared" si="1"/>
        <v>OPR0001</v>
      </c>
      <c r="I11" s="25"/>
      <c r="J11" s="4">
        <f t="shared" si="0"/>
        <v>7</v>
      </c>
    </row>
    <row r="12" spans="2:10" x14ac:dyDescent="0.2">
      <c r="B12" s="20">
        <v>10</v>
      </c>
      <c r="C12" s="25" t="s">
        <v>46</v>
      </c>
      <c r="D12" s="21" t="s">
        <v>300</v>
      </c>
      <c r="E12" s="15" t="str">
        <f>VLOOKUP(C12,scr_menu!D49:F128,3,FALSE)</f>
        <v>Engineering</v>
      </c>
      <c r="F12" s="22" t="s">
        <v>85</v>
      </c>
      <c r="G12" s="26" t="s">
        <v>82</v>
      </c>
      <c r="H12" s="27" t="str">
        <f t="shared" si="1"/>
        <v>RTG0001</v>
      </c>
      <c r="I12" s="25"/>
      <c r="J12" s="4">
        <f t="shared" si="0"/>
        <v>7</v>
      </c>
    </row>
    <row r="13" spans="2:10" x14ac:dyDescent="0.2">
      <c r="B13" s="20">
        <v>11</v>
      </c>
      <c r="C13" s="25" t="s">
        <v>47</v>
      </c>
      <c r="D13" s="21" t="s">
        <v>301</v>
      </c>
      <c r="E13" s="15" t="str">
        <f>VLOOKUP(C13,scr_menu!D50:F129,3,FALSE)</f>
        <v>Engineering</v>
      </c>
      <c r="F13" s="22" t="s">
        <v>85</v>
      </c>
      <c r="G13" s="26" t="s">
        <v>82</v>
      </c>
      <c r="H13" s="27" t="str">
        <f t="shared" si="1"/>
        <v>SEAL0001</v>
      </c>
      <c r="I13" s="25"/>
      <c r="J13" s="4">
        <f t="shared" si="0"/>
        <v>8</v>
      </c>
    </row>
    <row r="14" spans="2:10" x14ac:dyDescent="0.2">
      <c r="B14" s="20">
        <v>12</v>
      </c>
      <c r="C14" s="25" t="s">
        <v>50</v>
      </c>
      <c r="D14" s="21" t="s">
        <v>311</v>
      </c>
      <c r="E14" s="15" t="str">
        <f>VLOOKUP(C14,scr_menu!D53:F132,3,FALSE)</f>
        <v>Engineering</v>
      </c>
      <c r="F14" s="22" t="s">
        <v>85</v>
      </c>
      <c r="G14" s="26" t="s">
        <v>82</v>
      </c>
      <c r="H14" s="27" t="str">
        <f t="shared" si="1"/>
        <v>ST0001</v>
      </c>
      <c r="I14" s="25"/>
      <c r="J14" s="4">
        <f t="shared" si="0"/>
        <v>6</v>
      </c>
    </row>
    <row r="15" spans="2:10" x14ac:dyDescent="0.2">
      <c r="B15" s="20">
        <v>13</v>
      </c>
      <c r="C15" s="25" t="s">
        <v>48</v>
      </c>
      <c r="D15" s="21" t="s">
        <v>312</v>
      </c>
      <c r="E15" s="15" t="str">
        <f>VLOOKUP(C15,scr_menu!D51:F130,3,FALSE)</f>
        <v>Engineering</v>
      </c>
      <c r="F15" s="22" t="s">
        <v>85</v>
      </c>
      <c r="G15" s="26" t="s">
        <v>82</v>
      </c>
      <c r="H15" s="27" t="str">
        <f t="shared" si="1"/>
        <v>STDSG0001</v>
      </c>
      <c r="I15" s="25"/>
      <c r="J15" s="4">
        <f t="shared" si="0"/>
        <v>9</v>
      </c>
    </row>
    <row r="16" spans="2:10" x14ac:dyDescent="0.2">
      <c r="B16" s="20">
        <v>14</v>
      </c>
      <c r="C16" s="25" t="s">
        <v>49</v>
      </c>
      <c r="D16" s="21" t="s">
        <v>313</v>
      </c>
      <c r="E16" s="15" t="str">
        <f>VLOOKUP(C16,scr_menu!D52:F131,3,FALSE)</f>
        <v>Engineering</v>
      </c>
      <c r="F16" s="22" t="s">
        <v>85</v>
      </c>
      <c r="G16" s="26" t="s">
        <v>82</v>
      </c>
      <c r="H16" s="27" t="str">
        <f t="shared" si="1"/>
        <v>STINS0001</v>
      </c>
      <c r="I16" s="25"/>
      <c r="J16" s="4">
        <f t="shared" si="0"/>
        <v>9</v>
      </c>
    </row>
    <row r="17" spans="2:11" x14ac:dyDescent="0.2">
      <c r="B17" s="20">
        <v>15</v>
      </c>
      <c r="C17" s="25" t="s">
        <v>51</v>
      </c>
      <c r="D17" s="21" t="s">
        <v>302</v>
      </c>
      <c r="E17" s="15" t="str">
        <f>VLOOKUP(C17,scr_menu!D54:F133,3,FALSE)</f>
        <v>Engineering</v>
      </c>
      <c r="F17" s="22" t="s">
        <v>85</v>
      </c>
      <c r="G17" s="26" t="s">
        <v>82</v>
      </c>
      <c r="H17" s="27" t="str">
        <f t="shared" si="1"/>
        <v>SIZE0001</v>
      </c>
      <c r="I17" s="25"/>
      <c r="J17" s="4">
        <f t="shared" si="0"/>
        <v>8</v>
      </c>
    </row>
    <row r="18" spans="2:11" x14ac:dyDescent="0.2">
      <c r="B18" s="20">
        <v>16</v>
      </c>
      <c r="C18" s="25" t="s">
        <v>52</v>
      </c>
      <c r="D18" s="21" t="s">
        <v>303</v>
      </c>
      <c r="E18" s="15" t="str">
        <f>VLOOKUP(C18,scr_menu!D55:F134,3,FALSE)</f>
        <v>Engineering</v>
      </c>
      <c r="F18" s="22" t="s">
        <v>85</v>
      </c>
      <c r="G18" s="26" t="s">
        <v>82</v>
      </c>
      <c r="H18" s="27" t="str">
        <f t="shared" si="1"/>
        <v>STM0001</v>
      </c>
      <c r="I18" s="25"/>
      <c r="J18" s="4">
        <f t="shared" si="0"/>
        <v>7</v>
      </c>
    </row>
    <row r="19" spans="2:11" x14ac:dyDescent="0.2">
      <c r="B19" s="20">
        <v>17</v>
      </c>
      <c r="C19" s="25" t="s">
        <v>54</v>
      </c>
      <c r="D19" s="21" t="s">
        <v>304</v>
      </c>
      <c r="E19" s="15" t="str">
        <f>VLOOKUP(C19,scr_menu!D57:F136,3,FALSE)</f>
        <v>Engineering</v>
      </c>
      <c r="F19" s="22" t="s">
        <v>85</v>
      </c>
      <c r="G19" s="26" t="s">
        <v>82</v>
      </c>
      <c r="H19" s="27" t="str">
        <f t="shared" si="1"/>
        <v>TYP0001</v>
      </c>
      <c r="I19" s="25"/>
      <c r="J19" s="4">
        <f t="shared" si="0"/>
        <v>7</v>
      </c>
    </row>
    <row r="20" spans="2:11" x14ac:dyDescent="0.2">
      <c r="B20" s="20">
        <v>18</v>
      </c>
      <c r="C20" s="25" t="s">
        <v>59</v>
      </c>
      <c r="D20" s="21" t="s">
        <v>309</v>
      </c>
      <c r="E20" s="15" t="str">
        <f>VLOOKUP(C20,scr_menu!D62:F141,3,FALSE)</f>
        <v>Engineering</v>
      </c>
      <c r="F20" s="22" t="s">
        <v>318</v>
      </c>
      <c r="G20" s="26" t="s">
        <v>82</v>
      </c>
      <c r="H20" s="27" t="str">
        <f t="shared" si="1"/>
        <v>PRDTYP0001</v>
      </c>
      <c r="I20" s="25"/>
      <c r="J20" s="4">
        <f t="shared" si="0"/>
        <v>10</v>
      </c>
    </row>
    <row r="21" spans="2:11" x14ac:dyDescent="0.2">
      <c r="B21" s="20">
        <v>19</v>
      </c>
      <c r="C21" s="25" t="s">
        <v>71</v>
      </c>
      <c r="D21" s="21" t="s">
        <v>310</v>
      </c>
      <c r="E21" s="15" t="str">
        <f>VLOOKUP(C21,scr_menu!D74:F153,3,FALSE)</f>
        <v>Engineering</v>
      </c>
      <c r="F21" s="22" t="s">
        <v>85</v>
      </c>
      <c r="G21" s="26" t="s">
        <v>82</v>
      </c>
      <c r="H21" s="27" t="str">
        <f t="shared" si="1"/>
        <v>VVLTYP0001</v>
      </c>
      <c r="I21" s="25"/>
      <c r="J21" s="4">
        <f t="shared" si="0"/>
        <v>10</v>
      </c>
      <c r="K21" s="4">
        <f>SUM(J5:J21)</f>
        <v>118</v>
      </c>
    </row>
    <row r="22" spans="2:11" x14ac:dyDescent="0.2">
      <c r="B22" s="20">
        <v>20</v>
      </c>
      <c r="C22" s="25" t="s">
        <v>359</v>
      </c>
      <c r="D22" s="21" t="s">
        <v>305</v>
      </c>
      <c r="E22" s="15" t="str">
        <f>VLOOKUP(C22,scr_menu!D75:F154,3,FALSE)</f>
        <v>Engineering</v>
      </c>
      <c r="F22" s="22" t="s">
        <v>85</v>
      </c>
      <c r="G22" s="26" t="s">
        <v>82</v>
      </c>
      <c r="H22" s="27" t="str">
        <f t="shared" si="1"/>
        <v>DISC0001</v>
      </c>
      <c r="I22" s="25"/>
      <c r="J22" s="4">
        <f t="shared" si="0"/>
        <v>8</v>
      </c>
    </row>
    <row r="23" spans="2:11" x14ac:dyDescent="0.2">
      <c r="B23" s="20">
        <v>21</v>
      </c>
      <c r="C23" s="25" t="s">
        <v>360</v>
      </c>
      <c r="D23" s="21" t="s">
        <v>314</v>
      </c>
      <c r="E23" s="15" t="str">
        <f>VLOOKUP(C23,scr_menu!D76:F155,3,FALSE)</f>
        <v>Engineering</v>
      </c>
      <c r="F23" s="22" t="s">
        <v>85</v>
      </c>
      <c r="G23" s="26" t="s">
        <v>82</v>
      </c>
      <c r="H23" s="27" t="str">
        <f t="shared" si="1"/>
        <v>PLT0001</v>
      </c>
      <c r="I23" s="25"/>
      <c r="J23" s="4">
        <f t="shared" si="0"/>
        <v>7</v>
      </c>
    </row>
    <row r="24" spans="2:11" x14ac:dyDescent="0.2">
      <c r="B24" s="20">
        <v>22</v>
      </c>
      <c r="C24" s="25" t="s">
        <v>361</v>
      </c>
      <c r="D24" s="21" t="s">
        <v>315</v>
      </c>
      <c r="E24" s="15" t="str">
        <f>VLOOKUP(C24,scr_menu!D77:F156,3,FALSE)</f>
        <v>Engineering</v>
      </c>
      <c r="F24" s="22" t="s">
        <v>85</v>
      </c>
      <c r="G24" s="26" t="s">
        <v>82</v>
      </c>
      <c r="H24" s="27" t="str">
        <f t="shared" si="1"/>
        <v>SHFT0001</v>
      </c>
      <c r="I24" s="25"/>
    </row>
    <row r="25" spans="2:11" x14ac:dyDescent="0.2">
      <c r="B25" s="20">
        <v>23</v>
      </c>
      <c r="C25" s="25" t="s">
        <v>362</v>
      </c>
      <c r="D25" s="21" t="s">
        <v>306</v>
      </c>
      <c r="E25" s="15" t="str">
        <f>VLOOKUP(C25,scr_menu!D78:F157,3,FALSE)</f>
        <v>Engineering</v>
      </c>
      <c r="F25" s="22" t="s">
        <v>85</v>
      </c>
      <c r="G25" s="26" t="s">
        <v>82</v>
      </c>
      <c r="H25" s="27" t="str">
        <f t="shared" si="1"/>
        <v>SPRNG0001</v>
      </c>
      <c r="I25" s="25"/>
    </row>
    <row r="26" spans="2:11" x14ac:dyDescent="0.2">
      <c r="B26" s="20">
        <v>24</v>
      </c>
      <c r="C26" s="25" t="s">
        <v>364</v>
      </c>
      <c r="D26" s="21" t="s">
        <v>316</v>
      </c>
      <c r="E26" s="15" t="str">
        <f>VLOOKUP(C26,scr_menu!D79:F158,3,FALSE)</f>
        <v>Engineering</v>
      </c>
      <c r="F26" s="22" t="s">
        <v>85</v>
      </c>
      <c r="G26" s="26" t="s">
        <v>82</v>
      </c>
      <c r="H26" s="27" t="str">
        <f t="shared" si="1"/>
        <v>ARMPIN0001</v>
      </c>
      <c r="I26" s="25"/>
    </row>
    <row r="27" spans="2:11" x14ac:dyDescent="0.2">
      <c r="B27" s="20">
        <v>25</v>
      </c>
      <c r="C27" s="25" t="s">
        <v>363</v>
      </c>
      <c r="D27" s="21" t="s">
        <v>317</v>
      </c>
      <c r="E27" s="15" t="str">
        <f>VLOOKUP(C27,scr_menu!D80:F159,3,FALSE)</f>
        <v>Engineering</v>
      </c>
      <c r="F27" s="22" t="s">
        <v>85</v>
      </c>
      <c r="G27" s="26" t="s">
        <v>82</v>
      </c>
      <c r="H27" s="27" t="str">
        <f t="shared" si="1"/>
        <v>BCKST0001</v>
      </c>
      <c r="I27" s="25"/>
    </row>
    <row r="28" spans="2:11" x14ac:dyDescent="0.2">
      <c r="B28" s="20">
        <v>26</v>
      </c>
      <c r="C28" s="25" t="s">
        <v>366</v>
      </c>
      <c r="D28" s="21" t="s">
        <v>367</v>
      </c>
      <c r="E28" s="15" t="s">
        <v>272</v>
      </c>
      <c r="F28" s="22"/>
      <c r="G28" s="26"/>
      <c r="H28" s="27" t="str">
        <f t="shared" si="1"/>
        <v>ENDCON0001</v>
      </c>
      <c r="I28" s="25" t="s">
        <v>372</v>
      </c>
    </row>
    <row r="29" spans="2:11" x14ac:dyDescent="0.2">
      <c r="B29" s="20">
        <v>27</v>
      </c>
      <c r="C29" s="25" t="s">
        <v>368</v>
      </c>
      <c r="D29" s="21" t="s">
        <v>369</v>
      </c>
      <c r="E29" s="15" t="s">
        <v>272</v>
      </c>
      <c r="F29" s="22"/>
      <c r="G29" s="26"/>
      <c r="H29" s="27" t="str">
        <f t="shared" si="1"/>
        <v>BDYCTR0001</v>
      </c>
      <c r="I29" s="25" t="s">
        <v>372</v>
      </c>
    </row>
    <row r="30" spans="2:11" x14ac:dyDescent="0.2">
      <c r="B30" s="20">
        <v>28</v>
      </c>
      <c r="C30" s="25" t="s">
        <v>370</v>
      </c>
      <c r="D30" s="21" t="s">
        <v>371</v>
      </c>
      <c r="E30" s="15" t="s">
        <v>272</v>
      </c>
      <c r="F30" s="22"/>
      <c r="G30" s="26"/>
      <c r="H30" s="27" t="str">
        <f t="shared" si="1"/>
        <v>ITMTYPDSG0001</v>
      </c>
      <c r="I30" s="25" t="s">
        <v>373</v>
      </c>
    </row>
    <row r="31" spans="2:11" x14ac:dyDescent="0.2">
      <c r="B31" s="20">
        <v>29</v>
      </c>
      <c r="C31" s="19" t="s">
        <v>1</v>
      </c>
      <c r="D31" s="21"/>
      <c r="E31" s="15" t="str">
        <f>VLOOKUP(C31,scr_menu!D3:F80,3,FALSE)</f>
        <v>Finance</v>
      </c>
      <c r="F31" s="22"/>
      <c r="G31" s="23"/>
      <c r="H31" s="24"/>
      <c r="I31" s="19" t="s">
        <v>281</v>
      </c>
    </row>
    <row r="32" spans="2:11" x14ac:dyDescent="0.2">
      <c r="B32" s="20">
        <v>30</v>
      </c>
      <c r="C32" s="19" t="s">
        <v>2</v>
      </c>
      <c r="D32" s="21"/>
      <c r="E32" s="15" t="str">
        <f>VLOOKUP(C32,scr_menu!D4:F81,3,FALSE)</f>
        <v>Finance</v>
      </c>
      <c r="F32" s="22"/>
      <c r="G32" s="23"/>
      <c r="H32" s="24"/>
      <c r="I32" s="19" t="s">
        <v>282</v>
      </c>
    </row>
    <row r="33" spans="2:9" x14ac:dyDescent="0.2">
      <c r="B33" s="20">
        <v>31</v>
      </c>
      <c r="C33" s="19" t="s">
        <v>6</v>
      </c>
      <c r="D33" s="21"/>
      <c r="E33" s="15" t="str">
        <f>VLOOKUP(C33,scr_menu!D8:F87,3,FALSE)</f>
        <v>Finance</v>
      </c>
      <c r="F33" s="22"/>
      <c r="G33" s="23"/>
      <c r="H33" s="24"/>
      <c r="I33" s="19" t="s">
        <v>283</v>
      </c>
    </row>
    <row r="34" spans="2:9" x14ac:dyDescent="0.2">
      <c r="B34" s="20">
        <v>32</v>
      </c>
      <c r="C34" s="28" t="s">
        <v>33</v>
      </c>
      <c r="D34" s="21" t="s">
        <v>87</v>
      </c>
      <c r="E34" s="15" t="str">
        <f>VLOOKUP(C34,scr_menu!D36:F115,3,FALSE)</f>
        <v>Finance</v>
      </c>
      <c r="F34" s="22"/>
      <c r="G34" s="29"/>
      <c r="H34" s="30"/>
      <c r="I34" s="28" t="s">
        <v>100</v>
      </c>
    </row>
    <row r="35" spans="2:9" x14ac:dyDescent="0.2">
      <c r="B35" s="20">
        <v>33</v>
      </c>
      <c r="C35" s="25" t="s">
        <v>10</v>
      </c>
      <c r="D35" s="21" t="s">
        <v>319</v>
      </c>
      <c r="E35" s="15" t="str">
        <f>VLOOKUP(C35,scr_menu!D12:F91,3,FALSE)</f>
        <v>HRD</v>
      </c>
      <c r="F35" s="22" t="s">
        <v>82</v>
      </c>
      <c r="G35" s="26" t="s">
        <v>82</v>
      </c>
      <c r="H35" s="27" t="str">
        <f>D35&amp;"00001"</f>
        <v>CODRV00001</v>
      </c>
      <c r="I35" s="25"/>
    </row>
    <row r="36" spans="2:9" x14ac:dyDescent="0.2">
      <c r="B36" s="20">
        <v>34</v>
      </c>
      <c r="C36" s="19" t="s">
        <v>25</v>
      </c>
      <c r="D36" s="21"/>
      <c r="E36" s="15" t="str">
        <f>VLOOKUP(C36,scr_menu!D28:F107,3,FALSE)</f>
        <v>HRD</v>
      </c>
      <c r="F36" s="22"/>
      <c r="G36" s="23"/>
      <c r="H36" s="24"/>
      <c r="I36" s="19" t="s">
        <v>295</v>
      </c>
    </row>
    <row r="37" spans="2:9" x14ac:dyDescent="0.2">
      <c r="B37" s="20">
        <v>35</v>
      </c>
      <c r="C37" s="25" t="s">
        <v>26</v>
      </c>
      <c r="D37" s="21" t="s">
        <v>92</v>
      </c>
      <c r="E37" s="15" t="str">
        <f>VLOOKUP(C37,scr_menu!D29:F108,3,FALSE)</f>
        <v>HRD</v>
      </c>
      <c r="F37" s="22" t="s">
        <v>82</v>
      </c>
      <c r="G37" s="26" t="s">
        <v>82</v>
      </c>
      <c r="H37" s="27" t="str">
        <f>D37&amp;"00001"</f>
        <v>DRV00001</v>
      </c>
      <c r="I37" s="25"/>
    </row>
    <row r="38" spans="2:9" x14ac:dyDescent="0.2">
      <c r="B38" s="20">
        <v>36</v>
      </c>
      <c r="C38" s="19" t="s">
        <v>27</v>
      </c>
      <c r="D38" s="21"/>
      <c r="E38" s="15" t="str">
        <f>VLOOKUP(C38,scr_menu!D30:F109,3,FALSE)</f>
        <v>HRD</v>
      </c>
      <c r="F38" s="22"/>
      <c r="G38" s="23"/>
      <c r="H38" s="24"/>
      <c r="I38" s="19" t="s">
        <v>285</v>
      </c>
    </row>
    <row r="39" spans="2:9" x14ac:dyDescent="0.2">
      <c r="B39" s="20">
        <v>37</v>
      </c>
      <c r="C39" s="25" t="s">
        <v>28</v>
      </c>
      <c r="D39" s="21" t="s">
        <v>93</v>
      </c>
      <c r="E39" s="15" t="str">
        <f>VLOOKUP(C39,scr_menu!D31:F110,3,FALSE)</f>
        <v>HRD</v>
      </c>
      <c r="F39" s="22" t="s">
        <v>82</v>
      </c>
      <c r="G39" s="26" t="s">
        <v>82</v>
      </c>
      <c r="H39" s="27" t="str">
        <f>D39&amp;"00001"</f>
        <v>EMP00001</v>
      </c>
      <c r="I39" s="25"/>
    </row>
    <row r="40" spans="2:9" x14ac:dyDescent="0.2">
      <c r="B40" s="20">
        <v>38</v>
      </c>
      <c r="C40" s="28" t="s">
        <v>29</v>
      </c>
      <c r="D40" s="21"/>
      <c r="E40" s="15" t="str">
        <f>VLOOKUP(C40,scr_menu!D32:F111,3,FALSE)</f>
        <v>HRD</v>
      </c>
      <c r="F40" s="22"/>
      <c r="G40" s="29"/>
      <c r="H40" s="30"/>
      <c r="I40" s="28" t="s">
        <v>100</v>
      </c>
    </row>
    <row r="41" spans="2:9" x14ac:dyDescent="0.2">
      <c r="B41" s="20">
        <v>39</v>
      </c>
      <c r="C41" s="25" t="s">
        <v>30</v>
      </c>
      <c r="D41" s="21" t="s">
        <v>320</v>
      </c>
      <c r="E41" s="15" t="str">
        <f>VLOOKUP(C41,scr_menu!D33:F112,3,FALSE)</f>
        <v>HRD</v>
      </c>
      <c r="F41" s="22" t="s">
        <v>82</v>
      </c>
      <c r="G41" s="26" t="s">
        <v>82</v>
      </c>
      <c r="H41" s="27" t="str">
        <f>D41&amp;"00001"</f>
        <v>EMPBNKACC00001</v>
      </c>
      <c r="I41" s="25"/>
    </row>
    <row r="42" spans="2:9" x14ac:dyDescent="0.2">
      <c r="B42" s="20">
        <v>40</v>
      </c>
      <c r="C42" s="25" t="s">
        <v>31</v>
      </c>
      <c r="D42" s="21" t="s">
        <v>321</v>
      </c>
      <c r="E42" s="15" t="str">
        <f>VLOOKUP(C42,scr_menu!D34:F113,3,FALSE)</f>
        <v>HRD</v>
      </c>
      <c r="F42" s="22" t="s">
        <v>82</v>
      </c>
      <c r="G42" s="26" t="s">
        <v>82</v>
      </c>
      <c r="H42" s="27" t="str">
        <f>D42&amp;"00001"</f>
        <v>EMPCTGSTS00001</v>
      </c>
      <c r="I42" s="25"/>
    </row>
    <row r="43" spans="2:9" x14ac:dyDescent="0.2">
      <c r="B43" s="20">
        <v>41</v>
      </c>
      <c r="C43" s="25" t="s">
        <v>32</v>
      </c>
      <c r="D43" s="21" t="s">
        <v>322</v>
      </c>
      <c r="E43" s="15" t="str">
        <f>VLOOKUP(C43,scr_menu!D35:F114,3,FALSE)</f>
        <v>HRD</v>
      </c>
      <c r="F43" s="22" t="s">
        <v>82</v>
      </c>
      <c r="G43" s="26" t="s">
        <v>82</v>
      </c>
      <c r="H43" s="27" t="str">
        <f>D43&amp;"00001"</f>
        <v>EMPLVL00001</v>
      </c>
      <c r="I43" s="25"/>
    </row>
    <row r="44" spans="2:9" x14ac:dyDescent="0.2">
      <c r="B44" s="20">
        <v>42</v>
      </c>
      <c r="C44" s="25" t="s">
        <v>55</v>
      </c>
      <c r="D44" s="21" t="s">
        <v>323</v>
      </c>
      <c r="E44" s="15" t="str">
        <f>VLOOKUP(C44,scr_menu!D58:F137,3,FALSE)</f>
        <v>HRD</v>
      </c>
      <c r="F44" s="22" t="s">
        <v>82</v>
      </c>
      <c r="G44" s="26" t="s">
        <v>82</v>
      </c>
      <c r="H44" s="27" t="str">
        <f>D44&amp;"00001"</f>
        <v>JOBPOS00001</v>
      </c>
      <c r="I44" s="25"/>
    </row>
    <row r="45" spans="2:9" x14ac:dyDescent="0.2">
      <c r="B45" s="20">
        <v>43</v>
      </c>
      <c r="C45" s="19" t="s">
        <v>57</v>
      </c>
      <c r="D45" s="21"/>
      <c r="E45" s="15" t="str">
        <f>VLOOKUP(C45,scr_menu!D60:F139,3,FALSE)</f>
        <v>HRD</v>
      </c>
      <c r="F45" s="22"/>
      <c r="G45" s="23"/>
      <c r="H45" s="24"/>
      <c r="I45" s="19" t="s">
        <v>296</v>
      </c>
    </row>
    <row r="46" spans="2:9" x14ac:dyDescent="0.2">
      <c r="B46" s="20">
        <v>44</v>
      </c>
      <c r="C46" s="19" t="s">
        <v>67</v>
      </c>
      <c r="D46" s="21"/>
      <c r="E46" s="15" t="str">
        <f>VLOOKUP(C46,scr_menu!D70:F149,3,FALSE)</f>
        <v>HRD</v>
      </c>
      <c r="F46" s="22"/>
      <c r="G46" s="23"/>
      <c r="H46" s="24"/>
      <c r="I46" s="19" t="s">
        <v>286</v>
      </c>
    </row>
    <row r="47" spans="2:9" x14ac:dyDescent="0.2">
      <c r="B47" s="20">
        <v>45</v>
      </c>
      <c r="C47" s="28" t="s">
        <v>12</v>
      </c>
      <c r="D47" s="21" t="s">
        <v>87</v>
      </c>
      <c r="E47" s="15" t="str">
        <f>VLOOKUP(C47,scr_menu!D14:F93,3,FALSE)</f>
        <v>Inventory</v>
      </c>
      <c r="F47" s="22"/>
      <c r="G47" s="29"/>
      <c r="H47" s="30"/>
      <c r="I47" s="28" t="s">
        <v>100</v>
      </c>
    </row>
    <row r="48" spans="2:9" x14ac:dyDescent="0.2">
      <c r="B48" s="20">
        <v>46</v>
      </c>
      <c r="C48" s="28" t="s">
        <v>13</v>
      </c>
      <c r="D48" s="21" t="s">
        <v>87</v>
      </c>
      <c r="E48" s="15" t="str">
        <f>VLOOKUP(C48,scr_menu!D15:F94,3,FALSE)</f>
        <v>Inventory</v>
      </c>
      <c r="F48" s="22"/>
      <c r="G48" s="29"/>
      <c r="H48" s="30"/>
      <c r="I48" s="28" t="s">
        <v>100</v>
      </c>
    </row>
    <row r="49" spans="2:9" x14ac:dyDescent="0.2">
      <c r="B49" s="20">
        <v>47</v>
      </c>
      <c r="C49" s="25" t="s">
        <v>63</v>
      </c>
      <c r="D49" s="21" t="s">
        <v>96</v>
      </c>
      <c r="E49" s="15" t="str">
        <f>VLOOKUP(C49,scr_menu!D66:F145,3,FALSE)</f>
        <v>Inventory</v>
      </c>
      <c r="F49" s="22" t="s">
        <v>82</v>
      </c>
      <c r="G49" s="26" t="s">
        <v>82</v>
      </c>
      <c r="H49" s="27" t="str">
        <f>D49&amp;"00001"</f>
        <v>RCK00001</v>
      </c>
      <c r="I49" s="25" t="s">
        <v>284</v>
      </c>
    </row>
    <row r="50" spans="2:9" x14ac:dyDescent="0.2">
      <c r="B50" s="20">
        <v>48</v>
      </c>
      <c r="C50" s="25" t="s">
        <v>64</v>
      </c>
      <c r="D50" s="21" t="s">
        <v>324</v>
      </c>
      <c r="E50" s="15" t="str">
        <f>VLOOKUP(C50,scr_menu!D67:F146,3,FALSE)</f>
        <v>Inventory</v>
      </c>
      <c r="F50" s="22" t="s">
        <v>82</v>
      </c>
      <c r="G50" s="26" t="s">
        <v>82</v>
      </c>
      <c r="H50" s="27" t="str">
        <f>D50&amp;"00001"</f>
        <v>RCKITM00001</v>
      </c>
      <c r="I50" s="25"/>
    </row>
    <row r="51" spans="2:9" x14ac:dyDescent="0.2">
      <c r="B51" s="20">
        <v>49</v>
      </c>
      <c r="C51" s="25" t="s">
        <v>65</v>
      </c>
      <c r="D51" s="21" t="s">
        <v>325</v>
      </c>
      <c r="E51" s="15" t="str">
        <f>VLOOKUP(C51,scr_menu!D68:F147,3,FALSE)</f>
        <v>Inventory</v>
      </c>
      <c r="F51" s="22" t="s">
        <v>82</v>
      </c>
      <c r="G51" s="26" t="s">
        <v>82</v>
      </c>
      <c r="H51" s="27" t="str">
        <f>D51&amp;"00001"</f>
        <v>RCKTYP00001</v>
      </c>
      <c r="I51" s="25"/>
    </row>
    <row r="52" spans="2:9" x14ac:dyDescent="0.2">
      <c r="B52" s="20">
        <v>50</v>
      </c>
      <c r="C52" s="25" t="s">
        <v>76</v>
      </c>
      <c r="D52" s="21" t="s">
        <v>84</v>
      </c>
      <c r="E52" s="15" t="str">
        <f>VLOOKUP(C52,scr_menu!D78:F157,3,FALSE)</f>
        <v>Inventory</v>
      </c>
      <c r="F52" s="22" t="s">
        <v>82</v>
      </c>
      <c r="G52" s="26" t="s">
        <v>85</v>
      </c>
      <c r="H52" s="27" t="str">
        <f>D52&amp;"00001"</f>
        <v>WHR00001</v>
      </c>
      <c r="I52" s="25"/>
    </row>
    <row r="53" spans="2:9" x14ac:dyDescent="0.2">
      <c r="B53" s="20">
        <v>51</v>
      </c>
      <c r="C53" s="19" t="s">
        <v>4</v>
      </c>
      <c r="D53" s="21"/>
      <c r="E53" s="15" t="str">
        <f>VLOOKUP(C53,scr_menu!D6:F83,3,FALSE)</f>
        <v>IT</v>
      </c>
      <c r="F53" s="22"/>
      <c r="G53" s="23"/>
      <c r="H53" s="24"/>
      <c r="I53" s="19" t="s">
        <v>287</v>
      </c>
    </row>
    <row r="54" spans="2:9" x14ac:dyDescent="0.2">
      <c r="B54" s="20">
        <v>52</v>
      </c>
      <c r="C54" s="19" t="s">
        <v>8</v>
      </c>
      <c r="D54" s="21"/>
      <c r="E54" s="15" t="str">
        <f>VLOOKUP(C54,scr_menu!D10:F89,3,FALSE)</f>
        <v>IT</v>
      </c>
      <c r="F54" s="22"/>
      <c r="G54" s="23"/>
      <c r="H54" s="24"/>
      <c r="I54" s="19" t="s">
        <v>288</v>
      </c>
    </row>
    <row r="55" spans="2:9" x14ac:dyDescent="0.2">
      <c r="B55" s="20">
        <v>53</v>
      </c>
      <c r="C55" s="19" t="s">
        <v>9</v>
      </c>
      <c r="D55" s="21"/>
      <c r="E55" s="15" t="str">
        <f>VLOOKUP(C55,scr_menu!D11:F90,3,FALSE)</f>
        <v>IT</v>
      </c>
      <c r="F55" s="22"/>
      <c r="G55" s="23"/>
      <c r="H55" s="24"/>
      <c r="I55" s="19" t="s">
        <v>289</v>
      </c>
    </row>
    <row r="56" spans="2:9" x14ac:dyDescent="0.2">
      <c r="B56" s="20">
        <v>54</v>
      </c>
      <c r="C56" s="19" t="s">
        <v>11</v>
      </c>
      <c r="D56" s="21"/>
      <c r="E56" s="15" t="str">
        <f>VLOOKUP(C56,scr_menu!D13:F92,3,FALSE)</f>
        <v>IT</v>
      </c>
      <c r="F56" s="22"/>
      <c r="G56" s="23"/>
      <c r="H56" s="24"/>
      <c r="I56" s="19" t="s">
        <v>290</v>
      </c>
    </row>
    <row r="57" spans="2:9" x14ac:dyDescent="0.2">
      <c r="B57" s="20">
        <v>55</v>
      </c>
      <c r="C57" s="19" t="s">
        <v>35</v>
      </c>
      <c r="D57" s="21"/>
      <c r="E57" s="15" t="str">
        <f>VLOOKUP(C57,scr_menu!D38:F117,3,FALSE)</f>
        <v>IT</v>
      </c>
      <c r="F57" s="22"/>
      <c r="G57" s="23"/>
      <c r="H57" s="24"/>
      <c r="I57" s="19" t="s">
        <v>293</v>
      </c>
    </row>
    <row r="58" spans="2:9" x14ac:dyDescent="0.2">
      <c r="B58" s="20">
        <v>56</v>
      </c>
      <c r="C58" s="25" t="s">
        <v>58</v>
      </c>
      <c r="D58" s="21" t="s">
        <v>326</v>
      </c>
      <c r="E58" s="15" t="str">
        <f>VLOOKUP(C58,scr_menu!D61:F140,3,FALSE)</f>
        <v>IT</v>
      </c>
      <c r="F58" s="22" t="s">
        <v>82</v>
      </c>
      <c r="G58" s="26" t="s">
        <v>82</v>
      </c>
      <c r="H58" s="27" t="str">
        <f>D58&amp;"00001"</f>
        <v>PAYTRM00001</v>
      </c>
      <c r="I58" s="25"/>
    </row>
    <row r="59" spans="2:9" x14ac:dyDescent="0.2">
      <c r="B59" s="20">
        <v>57</v>
      </c>
      <c r="C59" s="19" t="s">
        <v>61</v>
      </c>
      <c r="D59" s="21"/>
      <c r="E59" s="15" t="str">
        <f>VLOOKUP(C59,scr_menu!D64:F143,3,FALSE)</f>
        <v>IT</v>
      </c>
      <c r="F59" s="22"/>
      <c r="G59" s="23"/>
      <c r="H59" s="24"/>
      <c r="I59" s="19" t="s">
        <v>294</v>
      </c>
    </row>
    <row r="60" spans="2:9" x14ac:dyDescent="0.2">
      <c r="B60" s="20">
        <v>58</v>
      </c>
      <c r="C60" s="25" t="s">
        <v>66</v>
      </c>
      <c r="D60" s="21" t="s">
        <v>91</v>
      </c>
      <c r="E60" s="15" t="str">
        <f>VLOOKUP(C60,scr_menu!D69:F148,3,FALSE)</f>
        <v>IT</v>
      </c>
      <c r="F60" s="22" t="s">
        <v>82</v>
      </c>
      <c r="G60" s="26" t="s">
        <v>82</v>
      </c>
      <c r="H60" s="27" t="str">
        <f>D60&amp;"00001"</f>
        <v>RSN00001</v>
      </c>
      <c r="I60" s="25"/>
    </row>
    <row r="61" spans="2:9" x14ac:dyDescent="0.2">
      <c r="B61" s="20">
        <v>59</v>
      </c>
      <c r="C61" s="19" t="s">
        <v>70</v>
      </c>
      <c r="D61" s="21"/>
      <c r="E61" s="15" t="str">
        <f>VLOOKUP(C61,scr_menu!D73:F152,3,FALSE)</f>
        <v>IT</v>
      </c>
      <c r="F61" s="22"/>
      <c r="G61" s="23"/>
      <c r="H61" s="24"/>
      <c r="I61" s="19" t="s">
        <v>291</v>
      </c>
    </row>
    <row r="62" spans="2:9" x14ac:dyDescent="0.2">
      <c r="B62" s="20">
        <v>60</v>
      </c>
      <c r="C62" s="25" t="s">
        <v>34</v>
      </c>
      <c r="D62" s="21" t="s">
        <v>94</v>
      </c>
      <c r="E62" s="15" t="str">
        <f>VLOOKUP(C62,scr_menu!D37:F116,3,FALSE)</f>
        <v>Purchasing</v>
      </c>
      <c r="F62" s="22" t="s">
        <v>82</v>
      </c>
      <c r="G62" s="26" t="s">
        <v>82</v>
      </c>
      <c r="H62" s="27" t="str">
        <f t="shared" ref="H62:H84" si="2">D62&amp;"00001"</f>
        <v>EXP00001</v>
      </c>
      <c r="I62" s="25"/>
    </row>
    <row r="63" spans="2:9" x14ac:dyDescent="0.2">
      <c r="B63" s="20">
        <v>61</v>
      </c>
      <c r="C63" s="25" t="s">
        <v>40</v>
      </c>
      <c r="D63" s="21" t="s">
        <v>327</v>
      </c>
      <c r="E63" s="15" t="str">
        <f>VLOOKUP(C63,scr_menu!D43:F122,3,FALSE)</f>
        <v>Purchasing</v>
      </c>
      <c r="F63" s="22" t="s">
        <v>82</v>
      </c>
      <c r="G63" s="26" t="s">
        <v>82</v>
      </c>
      <c r="H63" s="27" t="str">
        <f t="shared" si="2"/>
        <v>ITMBRD00001</v>
      </c>
      <c r="I63" s="25"/>
    </row>
    <row r="64" spans="2:9" x14ac:dyDescent="0.2">
      <c r="B64" s="20">
        <v>62</v>
      </c>
      <c r="C64" s="25" t="s">
        <v>41</v>
      </c>
      <c r="D64" s="21" t="s">
        <v>328</v>
      </c>
      <c r="E64" s="15" t="str">
        <f>VLOOKUP(C64,scr_menu!D44:F123,3,FALSE)</f>
        <v>Purchasing</v>
      </c>
      <c r="F64" s="22" t="s">
        <v>82</v>
      </c>
      <c r="G64" s="26" t="s">
        <v>82</v>
      </c>
      <c r="H64" s="27" t="str">
        <f t="shared" si="2"/>
        <v>ITMCTG00001</v>
      </c>
      <c r="I64" s="25"/>
    </row>
    <row r="65" spans="2:9" x14ac:dyDescent="0.2">
      <c r="B65" s="20">
        <v>63</v>
      </c>
      <c r="C65" s="25" t="s">
        <v>42</v>
      </c>
      <c r="D65" s="21" t="s">
        <v>329</v>
      </c>
      <c r="E65" s="15" t="str">
        <f>VLOOKUP(C65,scr_menu!D45:F124,3,FALSE)</f>
        <v>Purchasing</v>
      </c>
      <c r="F65" s="22" t="s">
        <v>82</v>
      </c>
      <c r="G65" s="26" t="s">
        <v>82</v>
      </c>
      <c r="H65" s="27" t="str">
        <f t="shared" si="2"/>
        <v>ITMDIV00001</v>
      </c>
      <c r="I65" s="25"/>
    </row>
    <row r="66" spans="2:9" x14ac:dyDescent="0.2">
      <c r="B66" s="20">
        <v>64</v>
      </c>
      <c r="C66" s="25" t="s">
        <v>44</v>
      </c>
      <c r="D66" s="21" t="s">
        <v>330</v>
      </c>
      <c r="E66" s="15" t="str">
        <f>VLOOKUP(C66,scr_menu!D47:F126,3,FALSE)</f>
        <v>Purchasing</v>
      </c>
      <c r="F66" s="22" t="s">
        <v>82</v>
      </c>
      <c r="G66" s="26" t="s">
        <v>82</v>
      </c>
      <c r="H66" s="27" t="str">
        <f t="shared" si="2"/>
        <v>ITMMTR00001</v>
      </c>
      <c r="I66" s="25"/>
    </row>
    <row r="67" spans="2:9" x14ac:dyDescent="0.2">
      <c r="B67" s="20">
        <v>65</v>
      </c>
      <c r="C67" s="25" t="s">
        <v>53</v>
      </c>
      <c r="D67" s="21" t="s">
        <v>331</v>
      </c>
      <c r="E67" s="15" t="str">
        <f>VLOOKUP(C67,scr_menu!D56:F135,3,FALSE)</f>
        <v>Purchasing</v>
      </c>
      <c r="F67" s="22" t="s">
        <v>82</v>
      </c>
      <c r="G67" s="26" t="s">
        <v>82</v>
      </c>
      <c r="H67" s="27" t="str">
        <f t="shared" si="2"/>
        <v>ITMSUB00001</v>
      </c>
      <c r="I67" s="25"/>
    </row>
    <row r="68" spans="2:9" x14ac:dyDescent="0.2">
      <c r="B68" s="20">
        <v>66</v>
      </c>
      <c r="C68" s="25" t="s">
        <v>62</v>
      </c>
      <c r="D68" s="21" t="s">
        <v>332</v>
      </c>
      <c r="E68" s="15" t="str">
        <f>VLOOKUP(C68,scr_menu!D65:F144,3,FALSE)</f>
        <v>Purchasing</v>
      </c>
      <c r="F68" s="22" t="s">
        <v>82</v>
      </c>
      <c r="G68" s="26" t="s">
        <v>82</v>
      </c>
      <c r="H68" s="27" t="str">
        <f t="shared" si="2"/>
        <v>PRCDST00001</v>
      </c>
      <c r="I68" s="25"/>
    </row>
    <row r="69" spans="2:9" x14ac:dyDescent="0.2">
      <c r="B69" s="20">
        <v>67</v>
      </c>
      <c r="C69" s="25" t="s">
        <v>72</v>
      </c>
      <c r="D69" s="21" t="s">
        <v>89</v>
      </c>
      <c r="E69" s="15" t="str">
        <f>VLOOKUP(C69,scr_menu!D75:F154,3,FALSE)</f>
        <v>Purchasing</v>
      </c>
      <c r="F69" s="22" t="s">
        <v>82</v>
      </c>
      <c r="G69" s="26" t="s">
        <v>82</v>
      </c>
      <c r="H69" s="27" t="str">
        <f t="shared" si="2"/>
        <v>VDR00001</v>
      </c>
      <c r="I69" s="25"/>
    </row>
    <row r="70" spans="2:9" x14ac:dyDescent="0.2">
      <c r="B70" s="20">
        <v>68</v>
      </c>
      <c r="C70" s="25" t="s">
        <v>73</v>
      </c>
      <c r="D70" s="21" t="s">
        <v>333</v>
      </c>
      <c r="E70" s="15" t="str">
        <f>VLOOKUP(C70,scr_menu!D76:F155,3,FALSE)</f>
        <v>Purchasing</v>
      </c>
      <c r="F70" s="22" t="s">
        <v>82</v>
      </c>
      <c r="G70" s="26" t="s">
        <v>82</v>
      </c>
      <c r="H70" s="27" t="str">
        <f t="shared" si="2"/>
        <v>VDRCTG00001</v>
      </c>
      <c r="I70" s="25"/>
    </row>
    <row r="71" spans="2:9" x14ac:dyDescent="0.2">
      <c r="B71" s="20">
        <v>69</v>
      </c>
      <c r="C71" s="25" t="s">
        <v>74</v>
      </c>
      <c r="D71" s="21" t="s">
        <v>334</v>
      </c>
      <c r="E71" s="15" t="str">
        <f>VLOOKUP(C71,scr_menu!D77:F156,3,FALSE)</f>
        <v>Purchasing</v>
      </c>
      <c r="F71" s="22" t="s">
        <v>82</v>
      </c>
      <c r="G71" s="26" t="s">
        <v>82</v>
      </c>
      <c r="H71" s="27" t="str">
        <f t="shared" si="2"/>
        <v>VDRCTC00001</v>
      </c>
      <c r="I71" s="25"/>
    </row>
    <row r="72" spans="2:9" x14ac:dyDescent="0.2">
      <c r="B72" s="20">
        <v>70</v>
      </c>
      <c r="C72" s="25" t="s">
        <v>5</v>
      </c>
      <c r="D72" s="21" t="s">
        <v>335</v>
      </c>
      <c r="E72" s="15" t="str">
        <f>VLOOKUP(C72,scr_menu!D7:F84,3,FALSE)</f>
        <v>Sales</v>
      </c>
      <c r="F72" s="22" t="s">
        <v>82</v>
      </c>
      <c r="G72" s="26" t="s">
        <v>82</v>
      </c>
      <c r="H72" s="27" t="str">
        <f t="shared" si="2"/>
        <v>CADDFA00001</v>
      </c>
      <c r="I72" s="25"/>
    </row>
    <row r="73" spans="2:9" x14ac:dyDescent="0.2">
      <c r="B73" s="20">
        <v>71</v>
      </c>
      <c r="C73" s="25" t="s">
        <v>75</v>
      </c>
      <c r="D73" s="21" t="s">
        <v>83</v>
      </c>
      <c r="E73" s="15" t="str">
        <f>VLOOKUP(C73,scr_menu!D16:F95,3,FALSE)</f>
        <v>Sales</v>
      </c>
      <c r="F73" s="22" t="s">
        <v>82</v>
      </c>
      <c r="G73" s="26" t="s">
        <v>85</v>
      </c>
      <c r="H73" s="27" t="str">
        <f t="shared" si="2"/>
        <v>CUS00001</v>
      </c>
      <c r="I73" s="25"/>
    </row>
    <row r="74" spans="2:9" x14ac:dyDescent="0.2">
      <c r="B74" s="20">
        <v>72</v>
      </c>
      <c r="C74" s="25" t="s">
        <v>14</v>
      </c>
      <c r="D74" s="21" t="s">
        <v>336</v>
      </c>
      <c r="E74" s="15" t="str">
        <f>VLOOKUP(C74,scr_menu!D17:F96,3,FALSE)</f>
        <v>Sales</v>
      </c>
      <c r="F74" s="22" t="s">
        <v>82</v>
      </c>
      <c r="G74" s="26" t="s">
        <v>82</v>
      </c>
      <c r="H74" s="27" t="str">
        <f t="shared" si="2"/>
        <v>CUSADDR00001</v>
      </c>
      <c r="I74" s="25"/>
    </row>
    <row r="75" spans="2:9" x14ac:dyDescent="0.2">
      <c r="B75" s="20">
        <v>73</v>
      </c>
      <c r="C75" s="25" t="s">
        <v>15</v>
      </c>
      <c r="D75" s="21" t="s">
        <v>337</v>
      </c>
      <c r="E75" s="15" t="str">
        <f>VLOOKUP(C75,scr_menu!D18:F97,3,FALSE)</f>
        <v>Sales</v>
      </c>
      <c r="F75" s="22" t="s">
        <v>82</v>
      </c>
      <c r="G75" s="26" t="s">
        <v>82</v>
      </c>
      <c r="H75" s="27" t="str">
        <f t="shared" si="2"/>
        <v>CUSCTG00001</v>
      </c>
      <c r="I75" s="25"/>
    </row>
    <row r="76" spans="2:9" x14ac:dyDescent="0.2">
      <c r="B76" s="20">
        <v>74</v>
      </c>
      <c r="C76" s="25" t="s">
        <v>16</v>
      </c>
      <c r="D76" s="21" t="s">
        <v>338</v>
      </c>
      <c r="E76" s="15" t="str">
        <f>VLOOKUP(C76,scr_menu!D19:F98,3,FALSE)</f>
        <v>Sales</v>
      </c>
      <c r="F76" s="22" t="s">
        <v>82</v>
      </c>
      <c r="G76" s="26" t="s">
        <v>82</v>
      </c>
      <c r="H76" s="27" t="str">
        <f t="shared" si="2"/>
        <v>CUSCTC00001</v>
      </c>
      <c r="I76" s="25"/>
    </row>
    <row r="77" spans="2:9" x14ac:dyDescent="0.2">
      <c r="B77" s="20">
        <v>75</v>
      </c>
      <c r="C77" s="25" t="s">
        <v>17</v>
      </c>
      <c r="D77" s="21" t="s">
        <v>339</v>
      </c>
      <c r="E77" s="15" t="str">
        <f>VLOOKUP(C77,scr_menu!D20:F99,3,FALSE)</f>
        <v>Sales</v>
      </c>
      <c r="F77" s="22" t="s">
        <v>82</v>
      </c>
      <c r="G77" s="26" t="s">
        <v>82</v>
      </c>
      <c r="H77" s="27" t="str">
        <f t="shared" si="2"/>
        <v>DCASDSG00001</v>
      </c>
      <c r="I77" s="25"/>
    </row>
    <row r="78" spans="2:9" x14ac:dyDescent="0.2">
      <c r="B78" s="20">
        <v>76</v>
      </c>
      <c r="C78" s="25" t="s">
        <v>18</v>
      </c>
      <c r="D78" s="21" t="s">
        <v>340</v>
      </c>
      <c r="E78" s="15" t="str">
        <f>VLOOKUP(C78,scr_menu!D21:F100,3,FALSE)</f>
        <v>Sales</v>
      </c>
      <c r="F78" s="22" t="s">
        <v>82</v>
      </c>
      <c r="G78" s="26" t="s">
        <v>82</v>
      </c>
      <c r="H78" s="27" t="str">
        <f t="shared" si="2"/>
        <v>DCASFIRE00001</v>
      </c>
      <c r="I78" s="25"/>
    </row>
    <row r="79" spans="2:9" x14ac:dyDescent="0.2">
      <c r="B79" s="20">
        <v>77</v>
      </c>
      <c r="C79" s="25" t="s">
        <v>19</v>
      </c>
      <c r="D79" s="21" t="s">
        <v>341</v>
      </c>
      <c r="E79" s="15" t="str">
        <f>VLOOKUP(C79,scr_menu!D22:F101,3,FALSE)</f>
        <v>Sales</v>
      </c>
      <c r="F79" s="22" t="s">
        <v>82</v>
      </c>
      <c r="G79" s="26" t="s">
        <v>82</v>
      </c>
      <c r="H79" s="27" t="str">
        <f t="shared" si="2"/>
        <v>DCASHYDTST00001</v>
      </c>
      <c r="I79" s="25"/>
    </row>
    <row r="80" spans="2:9" x14ac:dyDescent="0.2">
      <c r="B80" s="20">
        <v>78</v>
      </c>
      <c r="C80" s="25" t="s">
        <v>20</v>
      </c>
      <c r="D80" s="21" t="s">
        <v>342</v>
      </c>
      <c r="E80" s="15" t="str">
        <f>VLOOKUP(C80,scr_menu!D23:F102,3,FALSE)</f>
        <v>Sales</v>
      </c>
      <c r="F80" s="22" t="s">
        <v>82</v>
      </c>
      <c r="G80" s="26" t="s">
        <v>82</v>
      </c>
      <c r="H80" s="27" t="str">
        <f t="shared" si="2"/>
        <v>DCASLGLREQ00001</v>
      </c>
      <c r="I80" s="25"/>
    </row>
    <row r="81" spans="2:9" x14ac:dyDescent="0.2">
      <c r="B81" s="20">
        <v>79</v>
      </c>
      <c r="C81" s="25" t="s">
        <v>21</v>
      </c>
      <c r="D81" s="21" t="s">
        <v>343</v>
      </c>
      <c r="E81" s="15" t="str">
        <f>VLOOKUP(C81,scr_menu!D24:F103,3,FALSE)</f>
        <v>Sales</v>
      </c>
      <c r="F81" s="22" t="s">
        <v>82</v>
      </c>
      <c r="G81" s="26" t="s">
        <v>82</v>
      </c>
      <c r="H81" s="27" t="str">
        <f t="shared" si="2"/>
        <v>DCASMRK00001</v>
      </c>
      <c r="I81" s="25"/>
    </row>
    <row r="82" spans="2:9" x14ac:dyDescent="0.2">
      <c r="B82" s="20">
        <v>80</v>
      </c>
      <c r="C82" s="25" t="s">
        <v>22</v>
      </c>
      <c r="D82" s="21" t="s">
        <v>344</v>
      </c>
      <c r="E82" s="15" t="str">
        <f>VLOOKUP(C82,scr_menu!D25:F104,3,FALSE)</f>
        <v>Sales</v>
      </c>
      <c r="F82" s="22" t="s">
        <v>82</v>
      </c>
      <c r="G82" s="26" t="s">
        <v>82</v>
      </c>
      <c r="H82" s="27" t="str">
        <f t="shared" si="2"/>
        <v>DCASNDE00001</v>
      </c>
      <c r="I82" s="25"/>
    </row>
    <row r="83" spans="2:9" x14ac:dyDescent="0.2">
      <c r="B83" s="20">
        <v>81</v>
      </c>
      <c r="C83" s="25" t="s">
        <v>23</v>
      </c>
      <c r="D83" s="21" t="s">
        <v>345</v>
      </c>
      <c r="E83" s="15" t="str">
        <f>VLOOKUP(C83,scr_menu!D26:F105,3,FALSE)</f>
        <v>Sales</v>
      </c>
      <c r="F83" s="22" t="s">
        <v>82</v>
      </c>
      <c r="G83" s="26" t="s">
        <v>82</v>
      </c>
      <c r="H83" s="27" t="str">
        <f t="shared" si="2"/>
        <v>DCASTST00001</v>
      </c>
      <c r="I83" s="25"/>
    </row>
    <row r="84" spans="2:9" x14ac:dyDescent="0.2">
      <c r="B84" s="20">
        <v>82</v>
      </c>
      <c r="C84" s="25" t="s">
        <v>24</v>
      </c>
      <c r="D84" s="21" t="s">
        <v>346</v>
      </c>
      <c r="E84" s="15" t="str">
        <f>VLOOKUP(C84,scr_menu!D27:F106,3,FALSE)</f>
        <v>Sales</v>
      </c>
      <c r="F84" s="22" t="s">
        <v>82</v>
      </c>
      <c r="G84" s="26" t="s">
        <v>82</v>
      </c>
      <c r="H84" s="27" t="str">
        <f t="shared" si="2"/>
        <v>DCASVISEXM00001</v>
      </c>
      <c r="I84" s="25"/>
    </row>
    <row r="85" spans="2:9" x14ac:dyDescent="0.2">
      <c r="B85" s="20">
        <v>83</v>
      </c>
      <c r="C85" s="19" t="s">
        <v>43</v>
      </c>
      <c r="D85" s="21" t="s">
        <v>87</v>
      </c>
      <c r="E85" s="15" t="str">
        <f>VLOOKUP(C85,scr_menu!D46:F125,3,FALSE)</f>
        <v>Sales</v>
      </c>
      <c r="F85" s="22"/>
      <c r="G85" s="23"/>
      <c r="H85" s="24"/>
      <c r="I85" s="19" t="s">
        <v>99</v>
      </c>
    </row>
    <row r="86" spans="2:9" x14ac:dyDescent="0.2">
      <c r="B86" s="20">
        <v>84</v>
      </c>
      <c r="C86" s="25" t="s">
        <v>60</v>
      </c>
      <c r="D86" s="21" t="s">
        <v>97</v>
      </c>
      <c r="E86" s="15" t="str">
        <f>VLOOKUP(C86,scr_menu!D63:F142,3,FALSE)</f>
        <v>Sales</v>
      </c>
      <c r="F86" s="22" t="s">
        <v>82</v>
      </c>
      <c r="G86" s="26" t="s">
        <v>82</v>
      </c>
      <c r="H86" s="27" t="str">
        <f>D86&amp;"00001"</f>
        <v>PJT00001</v>
      </c>
      <c r="I86" s="25"/>
    </row>
    <row r="87" spans="2:9" x14ac:dyDescent="0.2">
      <c r="B87" s="20">
        <v>85</v>
      </c>
      <c r="C87" s="25" t="s">
        <v>68</v>
      </c>
      <c r="D87" s="21" t="s">
        <v>90</v>
      </c>
      <c r="E87" s="15" t="str">
        <f>VLOOKUP(C87,scr_menu!D71:F150,3,FALSE)</f>
        <v>Sales</v>
      </c>
      <c r="F87" s="22" t="s">
        <v>82</v>
      </c>
      <c r="G87" s="26" t="s">
        <v>82</v>
      </c>
      <c r="H87" s="27" t="str">
        <f>D87&amp;"00001"</f>
        <v>SLS00001</v>
      </c>
      <c r="I87" s="25"/>
    </row>
    <row r="88" spans="2:9" ht="12" thickBot="1" x14ac:dyDescent="0.25">
      <c r="B88" s="20">
        <v>86</v>
      </c>
      <c r="C88" s="31" t="s">
        <v>69</v>
      </c>
      <c r="D88" s="32" t="s">
        <v>95</v>
      </c>
      <c r="E88" s="15" t="str">
        <f>VLOOKUP(C88,scr_menu!D72:F151,3,FALSE)</f>
        <v>Sales</v>
      </c>
      <c r="F88" s="33" t="s">
        <v>82</v>
      </c>
      <c r="G88" s="34" t="s">
        <v>82</v>
      </c>
      <c r="H88" s="27" t="str">
        <f>D88&amp;"00001"</f>
        <v>TOD00001</v>
      </c>
      <c r="I88" s="31"/>
    </row>
  </sheetData>
  <sortState ref="B3:I79">
    <sortCondition ref="B3:B7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19" workbookViewId="0">
      <selection activeCell="B33" sqref="B33"/>
    </sheetView>
  </sheetViews>
  <sheetFormatPr defaultColWidth="9.140625" defaultRowHeight="12.75" x14ac:dyDescent="0.2"/>
  <cols>
    <col min="1" max="1" width="9.140625" style="1"/>
    <col min="2" max="2" width="42.28515625" style="1" bestFit="1" customWidth="1"/>
    <col min="3" max="3" width="7.7109375" style="1" bestFit="1" customWidth="1"/>
    <col min="4" max="4" width="33" style="1" bestFit="1" customWidth="1"/>
    <col min="5" max="5" width="16.140625" style="1" customWidth="1"/>
    <col min="6" max="6" width="14" style="1" customWidth="1"/>
    <col min="7" max="7" width="29.42578125" style="1" bestFit="1" customWidth="1"/>
    <col min="8" max="8" width="7.140625" style="1" bestFit="1" customWidth="1"/>
    <col min="9" max="16384" width="9.140625" style="1"/>
  </cols>
  <sheetData>
    <row r="1" spans="1:8" x14ac:dyDescent="0.2">
      <c r="A1" s="2" t="s">
        <v>106</v>
      </c>
      <c r="B1" s="2" t="s">
        <v>101</v>
      </c>
      <c r="C1" s="2" t="s">
        <v>102</v>
      </c>
      <c r="D1" s="2" t="s">
        <v>104</v>
      </c>
      <c r="E1" s="2" t="s">
        <v>103</v>
      </c>
      <c r="F1" s="2" t="s">
        <v>270</v>
      </c>
      <c r="G1" s="2" t="s">
        <v>105</v>
      </c>
      <c r="H1" s="2" t="s">
        <v>106</v>
      </c>
    </row>
    <row r="2" spans="1:8" x14ac:dyDescent="0.2">
      <c r="A2" s="1">
        <v>1</v>
      </c>
      <c r="B2" s="1" t="s">
        <v>107</v>
      </c>
      <c r="C2" s="1" t="s">
        <v>108</v>
      </c>
      <c r="D2" s="1" t="s">
        <v>0</v>
      </c>
      <c r="E2" s="1" t="s">
        <v>109</v>
      </c>
      <c r="F2" s="3" t="s">
        <v>271</v>
      </c>
      <c r="G2" s="1" t="s">
        <v>110</v>
      </c>
      <c r="H2" s="1">
        <v>1</v>
      </c>
    </row>
    <row r="3" spans="1:8" x14ac:dyDescent="0.2">
      <c r="A3" s="1">
        <v>2</v>
      </c>
      <c r="B3" s="1" t="s">
        <v>111</v>
      </c>
      <c r="C3" s="1" t="s">
        <v>108</v>
      </c>
      <c r="D3" s="1" t="s">
        <v>1</v>
      </c>
      <c r="E3" s="1" t="s">
        <v>112</v>
      </c>
      <c r="F3" s="3" t="s">
        <v>273</v>
      </c>
      <c r="G3" s="1" t="s">
        <v>113</v>
      </c>
      <c r="H3" s="1">
        <v>1</v>
      </c>
    </row>
    <row r="4" spans="1:8" x14ac:dyDescent="0.2">
      <c r="A4" s="1">
        <v>3</v>
      </c>
      <c r="B4" s="1" t="s">
        <v>114</v>
      </c>
      <c r="C4" s="1" t="s">
        <v>108</v>
      </c>
      <c r="D4" s="1" t="s">
        <v>2</v>
      </c>
      <c r="E4" s="1" t="s">
        <v>112</v>
      </c>
      <c r="F4" s="3" t="s">
        <v>273</v>
      </c>
      <c r="G4" s="1" t="s">
        <v>115</v>
      </c>
      <c r="H4" s="1">
        <v>2</v>
      </c>
    </row>
    <row r="5" spans="1:8" x14ac:dyDescent="0.2">
      <c r="A5" s="1">
        <v>4</v>
      </c>
      <c r="B5" s="1" t="s">
        <v>116</v>
      </c>
      <c r="C5" s="1" t="s">
        <v>108</v>
      </c>
      <c r="D5" s="1" t="s">
        <v>3</v>
      </c>
      <c r="E5" s="1" t="s">
        <v>117</v>
      </c>
      <c r="F5" s="3" t="s">
        <v>272</v>
      </c>
      <c r="G5" s="1" t="s">
        <v>118</v>
      </c>
      <c r="H5" s="1">
        <v>1</v>
      </c>
    </row>
    <row r="6" spans="1:8" x14ac:dyDescent="0.2">
      <c r="A6" s="1">
        <v>5</v>
      </c>
      <c r="B6" s="1" t="s">
        <v>119</v>
      </c>
      <c r="C6" s="1" t="s">
        <v>108</v>
      </c>
      <c r="D6" s="1" t="s">
        <v>4</v>
      </c>
      <c r="E6" s="1" t="s">
        <v>120</v>
      </c>
      <c r="F6" s="3" t="s">
        <v>275</v>
      </c>
      <c r="G6" s="1" t="s">
        <v>121</v>
      </c>
      <c r="H6" s="1">
        <v>1</v>
      </c>
    </row>
    <row r="7" spans="1:8" x14ac:dyDescent="0.2">
      <c r="A7" s="1">
        <v>6</v>
      </c>
      <c r="B7" s="1" t="s">
        <v>122</v>
      </c>
      <c r="C7" s="1" t="s">
        <v>108</v>
      </c>
      <c r="D7" s="1" t="s">
        <v>5</v>
      </c>
      <c r="E7" s="1" t="s">
        <v>123</v>
      </c>
      <c r="F7" s="3" t="s">
        <v>278</v>
      </c>
      <c r="G7" s="1" t="s">
        <v>124</v>
      </c>
      <c r="H7" s="1">
        <v>1</v>
      </c>
    </row>
    <row r="8" spans="1:8" x14ac:dyDescent="0.2">
      <c r="A8" s="1">
        <v>7</v>
      </c>
      <c r="B8" s="1" t="s">
        <v>125</v>
      </c>
      <c r="C8" s="1" t="s">
        <v>108</v>
      </c>
      <c r="D8" s="1" t="s">
        <v>6</v>
      </c>
      <c r="E8" s="1" t="s">
        <v>112</v>
      </c>
      <c r="F8" s="3" t="s">
        <v>273</v>
      </c>
      <c r="G8" s="1" t="s">
        <v>126</v>
      </c>
      <c r="H8" s="1">
        <v>3</v>
      </c>
    </row>
    <row r="9" spans="1:8" x14ac:dyDescent="0.2">
      <c r="A9" s="1">
        <v>8</v>
      </c>
      <c r="B9" s="1" t="s">
        <v>127</v>
      </c>
      <c r="C9" s="1" t="s">
        <v>108</v>
      </c>
      <c r="D9" s="1" t="s">
        <v>7</v>
      </c>
      <c r="E9" s="1" t="s">
        <v>109</v>
      </c>
      <c r="F9" s="3" t="s">
        <v>271</v>
      </c>
      <c r="G9" s="1" t="s">
        <v>128</v>
      </c>
      <c r="H9" s="1">
        <v>2</v>
      </c>
    </row>
    <row r="10" spans="1:8" x14ac:dyDescent="0.2">
      <c r="A10" s="1">
        <v>9</v>
      </c>
      <c r="B10" s="1" t="s">
        <v>129</v>
      </c>
      <c r="C10" s="1" t="s">
        <v>108</v>
      </c>
      <c r="D10" s="1" t="s">
        <v>8</v>
      </c>
      <c r="E10" s="1" t="s">
        <v>120</v>
      </c>
      <c r="F10" s="3" t="s">
        <v>275</v>
      </c>
      <c r="G10" s="1" t="s">
        <v>130</v>
      </c>
      <c r="H10" s="1">
        <v>2</v>
      </c>
    </row>
    <row r="11" spans="1:8" x14ac:dyDescent="0.2">
      <c r="A11" s="1">
        <v>10</v>
      </c>
      <c r="B11" s="1" t="s">
        <v>131</v>
      </c>
      <c r="C11" s="1" t="s">
        <v>108</v>
      </c>
      <c r="D11" s="1" t="s">
        <v>9</v>
      </c>
      <c r="E11" s="1" t="s">
        <v>120</v>
      </c>
      <c r="F11" s="3" t="s">
        <v>275</v>
      </c>
      <c r="G11" s="1" t="s">
        <v>132</v>
      </c>
      <c r="H11" s="1">
        <v>3</v>
      </c>
    </row>
    <row r="12" spans="1:8" x14ac:dyDescent="0.2">
      <c r="A12" s="1">
        <v>11</v>
      </c>
      <c r="B12" s="1" t="s">
        <v>133</v>
      </c>
      <c r="C12" s="1" t="s">
        <v>108</v>
      </c>
      <c r="D12" s="1" t="s">
        <v>10</v>
      </c>
      <c r="E12" s="1" t="s">
        <v>134</v>
      </c>
      <c r="F12" s="3" t="s">
        <v>274</v>
      </c>
      <c r="G12" s="1" t="s">
        <v>135</v>
      </c>
      <c r="H12" s="1">
        <v>1</v>
      </c>
    </row>
    <row r="13" spans="1:8" x14ac:dyDescent="0.2">
      <c r="A13" s="1">
        <v>12</v>
      </c>
      <c r="B13" s="1" t="s">
        <v>136</v>
      </c>
      <c r="C13" s="1" t="s">
        <v>108</v>
      </c>
      <c r="D13" s="1" t="s">
        <v>11</v>
      </c>
      <c r="E13" s="1" t="s">
        <v>120</v>
      </c>
      <c r="F13" s="3" t="s">
        <v>275</v>
      </c>
      <c r="G13" s="1" t="s">
        <v>137</v>
      </c>
      <c r="H13" s="1">
        <v>4</v>
      </c>
    </row>
    <row r="14" spans="1:8" x14ac:dyDescent="0.2">
      <c r="A14" s="1">
        <v>13</v>
      </c>
      <c r="B14" s="1" t="s">
        <v>138</v>
      </c>
      <c r="C14" s="1" t="s">
        <v>108</v>
      </c>
      <c r="D14" s="1" t="s">
        <v>12</v>
      </c>
      <c r="E14" s="1" t="s">
        <v>139</v>
      </c>
      <c r="F14" s="3" t="s">
        <v>276</v>
      </c>
      <c r="G14" s="1" t="s">
        <v>140</v>
      </c>
      <c r="H14" s="1">
        <v>1</v>
      </c>
    </row>
    <row r="15" spans="1:8" x14ac:dyDescent="0.2">
      <c r="A15" s="1">
        <v>14</v>
      </c>
      <c r="B15" s="1" t="s">
        <v>141</v>
      </c>
      <c r="C15" s="1" t="s">
        <v>108</v>
      </c>
      <c r="D15" s="1" t="s">
        <v>13</v>
      </c>
      <c r="E15" s="1" t="s">
        <v>139</v>
      </c>
      <c r="F15" s="3" t="s">
        <v>276</v>
      </c>
      <c r="G15" s="1" t="s">
        <v>142</v>
      </c>
      <c r="H15" s="1">
        <v>2</v>
      </c>
    </row>
    <row r="16" spans="1:8" x14ac:dyDescent="0.2">
      <c r="A16" s="1">
        <v>15</v>
      </c>
      <c r="B16" s="1" t="s">
        <v>143</v>
      </c>
      <c r="C16" s="1" t="s">
        <v>108</v>
      </c>
      <c r="D16" s="1" t="s">
        <v>75</v>
      </c>
      <c r="E16" s="1" t="s">
        <v>123</v>
      </c>
      <c r="F16" s="3" t="s">
        <v>278</v>
      </c>
      <c r="G16" s="1" t="s">
        <v>144</v>
      </c>
      <c r="H16" s="1">
        <v>2</v>
      </c>
    </row>
    <row r="17" spans="1:8" x14ac:dyDescent="0.2">
      <c r="A17" s="1">
        <v>16</v>
      </c>
      <c r="B17" s="1" t="s">
        <v>145</v>
      </c>
      <c r="C17" s="1" t="s">
        <v>108</v>
      </c>
      <c r="D17" s="1" t="s">
        <v>14</v>
      </c>
      <c r="E17" s="1" t="s">
        <v>123</v>
      </c>
      <c r="F17" s="3" t="s">
        <v>278</v>
      </c>
      <c r="G17" s="1" t="s">
        <v>146</v>
      </c>
      <c r="H17" s="1">
        <v>3</v>
      </c>
    </row>
    <row r="18" spans="1:8" x14ac:dyDescent="0.2">
      <c r="A18" s="1">
        <v>17</v>
      </c>
      <c r="B18" s="1" t="s">
        <v>147</v>
      </c>
      <c r="C18" s="1" t="s">
        <v>108</v>
      </c>
      <c r="D18" s="1" t="s">
        <v>15</v>
      </c>
      <c r="E18" s="1" t="s">
        <v>123</v>
      </c>
      <c r="F18" s="3" t="s">
        <v>278</v>
      </c>
      <c r="G18" s="1" t="s">
        <v>148</v>
      </c>
      <c r="H18" s="1">
        <v>4</v>
      </c>
    </row>
    <row r="19" spans="1:8" x14ac:dyDescent="0.2">
      <c r="A19" s="1">
        <v>18</v>
      </c>
      <c r="B19" s="1" t="s">
        <v>149</v>
      </c>
      <c r="C19" s="1" t="s">
        <v>108</v>
      </c>
      <c r="D19" s="1" t="s">
        <v>16</v>
      </c>
      <c r="E19" s="1" t="s">
        <v>123</v>
      </c>
      <c r="F19" s="3" t="s">
        <v>278</v>
      </c>
      <c r="G19" s="1" t="s">
        <v>150</v>
      </c>
      <c r="H19" s="1">
        <v>5</v>
      </c>
    </row>
    <row r="20" spans="1:8" x14ac:dyDescent="0.2">
      <c r="A20" s="1">
        <v>19</v>
      </c>
      <c r="B20" s="1" t="s">
        <v>151</v>
      </c>
      <c r="C20" s="1" t="s">
        <v>108</v>
      </c>
      <c r="D20" s="1" t="s">
        <v>17</v>
      </c>
      <c r="E20" s="1" t="s">
        <v>123</v>
      </c>
      <c r="F20" s="3" t="s">
        <v>278</v>
      </c>
      <c r="G20" s="1" t="s">
        <v>152</v>
      </c>
      <c r="H20" s="1">
        <v>6</v>
      </c>
    </row>
    <row r="21" spans="1:8" x14ac:dyDescent="0.2">
      <c r="A21" s="1">
        <v>20</v>
      </c>
      <c r="B21" s="1" t="s">
        <v>153</v>
      </c>
      <c r="C21" s="1" t="s">
        <v>108</v>
      </c>
      <c r="D21" s="1" t="s">
        <v>18</v>
      </c>
      <c r="E21" s="1" t="s">
        <v>123</v>
      </c>
      <c r="F21" s="3" t="s">
        <v>278</v>
      </c>
      <c r="G21" s="1" t="s">
        <v>154</v>
      </c>
      <c r="H21" s="1">
        <v>7</v>
      </c>
    </row>
    <row r="22" spans="1:8" x14ac:dyDescent="0.2">
      <c r="A22" s="1">
        <v>21</v>
      </c>
      <c r="B22" s="1" t="s">
        <v>155</v>
      </c>
      <c r="C22" s="1" t="s">
        <v>108</v>
      </c>
      <c r="D22" s="1" t="s">
        <v>19</v>
      </c>
      <c r="E22" s="1" t="s">
        <v>123</v>
      </c>
      <c r="F22" s="3" t="s">
        <v>278</v>
      </c>
      <c r="G22" s="1" t="s">
        <v>156</v>
      </c>
      <c r="H22" s="1">
        <v>8</v>
      </c>
    </row>
    <row r="23" spans="1:8" x14ac:dyDescent="0.2">
      <c r="A23" s="1">
        <v>22</v>
      </c>
      <c r="B23" s="1" t="s">
        <v>157</v>
      </c>
      <c r="C23" s="1" t="s">
        <v>108</v>
      </c>
      <c r="D23" s="1" t="s">
        <v>20</v>
      </c>
      <c r="E23" s="1" t="s">
        <v>123</v>
      </c>
      <c r="F23" s="3" t="s">
        <v>278</v>
      </c>
      <c r="G23" s="1" t="s">
        <v>158</v>
      </c>
      <c r="H23" s="1">
        <v>9</v>
      </c>
    </row>
    <row r="24" spans="1:8" x14ac:dyDescent="0.2">
      <c r="A24" s="1">
        <v>23</v>
      </c>
      <c r="B24" s="1" t="s">
        <v>159</v>
      </c>
      <c r="C24" s="1" t="s">
        <v>108</v>
      </c>
      <c r="D24" s="1" t="s">
        <v>21</v>
      </c>
      <c r="E24" s="1" t="s">
        <v>123</v>
      </c>
      <c r="F24" s="3" t="s">
        <v>278</v>
      </c>
      <c r="G24" s="1" t="s">
        <v>160</v>
      </c>
      <c r="H24" s="1">
        <v>10</v>
      </c>
    </row>
    <row r="25" spans="1:8" x14ac:dyDescent="0.2">
      <c r="A25" s="1">
        <v>24</v>
      </c>
      <c r="B25" s="1" t="s">
        <v>161</v>
      </c>
      <c r="C25" s="1" t="s">
        <v>108</v>
      </c>
      <c r="D25" s="1" t="s">
        <v>22</v>
      </c>
      <c r="E25" s="1" t="s">
        <v>123</v>
      </c>
      <c r="F25" s="3" t="s">
        <v>278</v>
      </c>
      <c r="G25" s="1" t="s">
        <v>162</v>
      </c>
      <c r="H25" s="1">
        <v>11</v>
      </c>
    </row>
    <row r="26" spans="1:8" x14ac:dyDescent="0.2">
      <c r="A26" s="1">
        <v>25</v>
      </c>
      <c r="B26" s="1" t="s">
        <v>163</v>
      </c>
      <c r="C26" s="1" t="s">
        <v>108</v>
      </c>
      <c r="D26" s="1" t="s">
        <v>23</v>
      </c>
      <c r="E26" s="1" t="s">
        <v>123</v>
      </c>
      <c r="F26" s="3" t="s">
        <v>278</v>
      </c>
      <c r="G26" s="1" t="s">
        <v>164</v>
      </c>
      <c r="H26" s="1">
        <v>12</v>
      </c>
    </row>
    <row r="27" spans="1:8" x14ac:dyDescent="0.2">
      <c r="A27" s="1">
        <v>26</v>
      </c>
      <c r="B27" s="1" t="s">
        <v>165</v>
      </c>
      <c r="C27" s="1" t="s">
        <v>108</v>
      </c>
      <c r="D27" s="1" t="s">
        <v>24</v>
      </c>
      <c r="E27" s="1" t="s">
        <v>123</v>
      </c>
      <c r="F27" s="3" t="s">
        <v>278</v>
      </c>
      <c r="G27" s="1" t="s">
        <v>166</v>
      </c>
      <c r="H27" s="1">
        <v>13</v>
      </c>
    </row>
    <row r="28" spans="1:8" x14ac:dyDescent="0.2">
      <c r="A28" s="1">
        <v>27</v>
      </c>
      <c r="B28" s="1" t="s">
        <v>167</v>
      </c>
      <c r="C28" s="1" t="s">
        <v>108</v>
      </c>
      <c r="D28" s="1" t="s">
        <v>25</v>
      </c>
      <c r="E28" s="1" t="s">
        <v>134</v>
      </c>
      <c r="F28" s="3" t="s">
        <v>274</v>
      </c>
      <c r="G28" s="1" t="s">
        <v>168</v>
      </c>
      <c r="H28" s="1">
        <v>8</v>
      </c>
    </row>
    <row r="29" spans="1:8" x14ac:dyDescent="0.2">
      <c r="A29" s="1">
        <v>28</v>
      </c>
      <c r="B29" s="1" t="s">
        <v>169</v>
      </c>
      <c r="C29" s="1" t="s">
        <v>108</v>
      </c>
      <c r="D29" s="1" t="s">
        <v>26</v>
      </c>
      <c r="E29" s="1" t="s">
        <v>134</v>
      </c>
      <c r="F29" s="3" t="s">
        <v>274</v>
      </c>
      <c r="G29" s="1" t="s">
        <v>170</v>
      </c>
      <c r="H29" s="1">
        <v>2</v>
      </c>
    </row>
    <row r="30" spans="1:8" x14ac:dyDescent="0.2">
      <c r="A30" s="1">
        <v>29</v>
      </c>
      <c r="B30" s="1" t="s">
        <v>171</v>
      </c>
      <c r="C30" s="1" t="s">
        <v>108</v>
      </c>
      <c r="D30" s="1" t="s">
        <v>27</v>
      </c>
      <c r="E30" s="1" t="s">
        <v>134</v>
      </c>
      <c r="F30" s="3" t="s">
        <v>274</v>
      </c>
      <c r="G30" s="1" t="s">
        <v>172</v>
      </c>
      <c r="H30" s="1">
        <v>3</v>
      </c>
    </row>
    <row r="31" spans="1:8" x14ac:dyDescent="0.2">
      <c r="A31" s="1">
        <v>30</v>
      </c>
      <c r="B31" s="1" t="s">
        <v>173</v>
      </c>
      <c r="C31" s="1" t="s">
        <v>108</v>
      </c>
      <c r="D31" s="1" t="s">
        <v>28</v>
      </c>
      <c r="E31" s="1" t="s">
        <v>134</v>
      </c>
      <c r="F31" s="3" t="s">
        <v>274</v>
      </c>
      <c r="G31" s="1" t="s">
        <v>174</v>
      </c>
      <c r="H31" s="1">
        <v>4</v>
      </c>
    </row>
    <row r="32" spans="1:8" x14ac:dyDescent="0.2">
      <c r="A32" s="1">
        <v>31</v>
      </c>
      <c r="B32" s="1" t="s">
        <v>175</v>
      </c>
      <c r="C32" s="1" t="s">
        <v>108</v>
      </c>
      <c r="D32" s="1" t="s">
        <v>29</v>
      </c>
      <c r="E32" s="1" t="s">
        <v>134</v>
      </c>
      <c r="F32" s="3" t="s">
        <v>274</v>
      </c>
      <c r="G32" s="1" t="s">
        <v>176</v>
      </c>
      <c r="H32" s="1">
        <v>5</v>
      </c>
    </row>
    <row r="33" spans="1:8" x14ac:dyDescent="0.2">
      <c r="A33" s="1">
        <v>32</v>
      </c>
      <c r="B33" s="1" t="s">
        <v>177</v>
      </c>
      <c r="C33" s="1" t="s">
        <v>108</v>
      </c>
      <c r="D33" s="1" t="s">
        <v>30</v>
      </c>
      <c r="E33" s="1" t="s">
        <v>134</v>
      </c>
      <c r="F33" s="3" t="s">
        <v>274</v>
      </c>
      <c r="G33" s="1" t="s">
        <v>178</v>
      </c>
      <c r="H33" s="1">
        <v>6</v>
      </c>
    </row>
    <row r="34" spans="1:8" x14ac:dyDescent="0.2">
      <c r="A34" s="1">
        <v>33</v>
      </c>
      <c r="B34" s="1" t="s">
        <v>179</v>
      </c>
      <c r="C34" s="1" t="s">
        <v>108</v>
      </c>
      <c r="D34" s="1" t="s">
        <v>31</v>
      </c>
      <c r="E34" s="1" t="s">
        <v>134</v>
      </c>
      <c r="F34" s="3" t="s">
        <v>274</v>
      </c>
      <c r="G34" s="1" t="s">
        <v>180</v>
      </c>
      <c r="H34" s="1">
        <v>7</v>
      </c>
    </row>
    <row r="35" spans="1:8" x14ac:dyDescent="0.2">
      <c r="A35" s="1">
        <v>34</v>
      </c>
      <c r="B35" s="1" t="s">
        <v>181</v>
      </c>
      <c r="C35" s="1" t="s">
        <v>108</v>
      </c>
      <c r="D35" s="1" t="s">
        <v>32</v>
      </c>
      <c r="E35" s="1" t="s">
        <v>134</v>
      </c>
      <c r="F35" s="3" t="s">
        <v>274</v>
      </c>
      <c r="G35" s="1" t="s">
        <v>182</v>
      </c>
      <c r="H35" s="1">
        <v>9</v>
      </c>
    </row>
    <row r="36" spans="1:8" x14ac:dyDescent="0.2">
      <c r="A36" s="1">
        <v>35</v>
      </c>
      <c r="B36" s="1" t="s">
        <v>183</v>
      </c>
      <c r="C36" s="1" t="s">
        <v>108</v>
      </c>
      <c r="D36" s="1" t="s">
        <v>33</v>
      </c>
      <c r="E36" s="1" t="s">
        <v>112</v>
      </c>
      <c r="F36" s="3" t="s">
        <v>273</v>
      </c>
      <c r="G36" s="1" t="s">
        <v>184</v>
      </c>
      <c r="H36" s="1">
        <v>4</v>
      </c>
    </row>
    <row r="37" spans="1:8" x14ac:dyDescent="0.2">
      <c r="A37" s="1">
        <v>36</v>
      </c>
      <c r="B37" s="1" t="s">
        <v>185</v>
      </c>
      <c r="C37" s="1" t="s">
        <v>108</v>
      </c>
      <c r="D37" s="1" t="s">
        <v>34</v>
      </c>
      <c r="E37" s="1" t="s">
        <v>186</v>
      </c>
      <c r="F37" s="3" t="s">
        <v>277</v>
      </c>
      <c r="G37" s="1" t="s">
        <v>187</v>
      </c>
      <c r="H37" s="1">
        <v>1</v>
      </c>
    </row>
    <row r="38" spans="1:8" x14ac:dyDescent="0.2">
      <c r="A38" s="1">
        <v>37</v>
      </c>
      <c r="B38" s="1" t="s">
        <v>188</v>
      </c>
      <c r="C38" s="1" t="s">
        <v>108</v>
      </c>
      <c r="D38" s="1" t="s">
        <v>35</v>
      </c>
      <c r="E38" s="1" t="s">
        <v>120</v>
      </c>
      <c r="F38" s="3" t="s">
        <v>275</v>
      </c>
      <c r="G38" s="1" t="s">
        <v>189</v>
      </c>
      <c r="H38" s="1">
        <v>5</v>
      </c>
    </row>
    <row r="39" spans="1:8" x14ac:dyDescent="0.2">
      <c r="A39" s="1">
        <v>38</v>
      </c>
      <c r="B39" s="1" t="s">
        <v>190</v>
      </c>
      <c r="C39" s="1" t="s">
        <v>108</v>
      </c>
      <c r="D39" s="1" t="s">
        <v>36</v>
      </c>
      <c r="E39" s="1" t="s">
        <v>117</v>
      </c>
      <c r="F39" s="3" t="s">
        <v>272</v>
      </c>
      <c r="G39" s="1" t="s">
        <v>191</v>
      </c>
      <c r="H39" s="1">
        <v>1</v>
      </c>
    </row>
    <row r="40" spans="1:8" x14ac:dyDescent="0.2">
      <c r="A40" s="1">
        <v>39</v>
      </c>
      <c r="B40" s="1" t="s">
        <v>192</v>
      </c>
      <c r="C40" s="1" t="s">
        <v>108</v>
      </c>
      <c r="D40" s="1" t="s">
        <v>37</v>
      </c>
      <c r="E40" s="1" t="s">
        <v>117</v>
      </c>
      <c r="F40" s="3" t="s">
        <v>272</v>
      </c>
      <c r="G40" s="1" t="s">
        <v>193</v>
      </c>
      <c r="H40" s="1">
        <v>2</v>
      </c>
    </row>
    <row r="41" spans="1:8" x14ac:dyDescent="0.2">
      <c r="A41" s="1">
        <v>40</v>
      </c>
      <c r="B41" s="1" t="s">
        <v>194</v>
      </c>
      <c r="C41" s="1" t="s">
        <v>108</v>
      </c>
      <c r="D41" s="1" t="s">
        <v>38</v>
      </c>
      <c r="E41" s="1" t="s">
        <v>117</v>
      </c>
      <c r="F41" s="3" t="s">
        <v>272</v>
      </c>
      <c r="G41" s="1" t="s">
        <v>195</v>
      </c>
      <c r="H41" s="1">
        <v>3</v>
      </c>
    </row>
    <row r="42" spans="1:8" x14ac:dyDescent="0.2">
      <c r="A42" s="1">
        <v>41</v>
      </c>
      <c r="B42" s="1" t="s">
        <v>196</v>
      </c>
      <c r="C42" s="1" t="s">
        <v>108</v>
      </c>
      <c r="D42" s="1" t="s">
        <v>39</v>
      </c>
      <c r="E42" s="1" t="s">
        <v>117</v>
      </c>
      <c r="F42" s="3" t="s">
        <v>272</v>
      </c>
      <c r="G42" s="1" t="s">
        <v>197</v>
      </c>
      <c r="H42" s="1">
        <v>4</v>
      </c>
    </row>
    <row r="43" spans="1:8" x14ac:dyDescent="0.2">
      <c r="A43" s="1">
        <v>42</v>
      </c>
      <c r="B43" s="1" t="s">
        <v>198</v>
      </c>
      <c r="C43" s="1" t="s">
        <v>108</v>
      </c>
      <c r="D43" s="1" t="s">
        <v>40</v>
      </c>
      <c r="E43" s="1" t="s">
        <v>186</v>
      </c>
      <c r="F43" s="3" t="s">
        <v>277</v>
      </c>
      <c r="G43" s="1" t="s">
        <v>199</v>
      </c>
      <c r="H43" s="1">
        <v>2</v>
      </c>
    </row>
    <row r="44" spans="1:8" x14ac:dyDescent="0.2">
      <c r="A44" s="1">
        <v>43</v>
      </c>
      <c r="B44" s="1" t="s">
        <v>200</v>
      </c>
      <c r="C44" s="1" t="s">
        <v>108</v>
      </c>
      <c r="D44" s="1" t="s">
        <v>41</v>
      </c>
      <c r="E44" s="1" t="s">
        <v>186</v>
      </c>
      <c r="F44" s="3" t="s">
        <v>277</v>
      </c>
      <c r="G44" s="1" t="s">
        <v>201</v>
      </c>
      <c r="H44" s="1">
        <v>3</v>
      </c>
    </row>
    <row r="45" spans="1:8" x14ac:dyDescent="0.2">
      <c r="A45" s="1">
        <v>44</v>
      </c>
      <c r="B45" s="1" t="s">
        <v>202</v>
      </c>
      <c r="C45" s="1" t="s">
        <v>108</v>
      </c>
      <c r="D45" s="1" t="s">
        <v>42</v>
      </c>
      <c r="E45" s="1" t="s">
        <v>186</v>
      </c>
      <c r="F45" s="3" t="s">
        <v>277</v>
      </c>
      <c r="G45" s="1" t="s">
        <v>203</v>
      </c>
      <c r="H45" s="1">
        <v>4</v>
      </c>
    </row>
    <row r="46" spans="1:8" x14ac:dyDescent="0.2">
      <c r="A46" s="1">
        <v>45</v>
      </c>
      <c r="B46" s="1" t="s">
        <v>204</v>
      </c>
      <c r="C46" s="1" t="s">
        <v>108</v>
      </c>
      <c r="D46" s="1" t="s">
        <v>43</v>
      </c>
      <c r="E46" s="1" t="s">
        <v>123</v>
      </c>
      <c r="F46" s="3" t="s">
        <v>278</v>
      </c>
      <c r="G46" s="1" t="s">
        <v>205</v>
      </c>
      <c r="H46" s="1">
        <v>5</v>
      </c>
    </row>
    <row r="47" spans="1:8" x14ac:dyDescent="0.2">
      <c r="A47" s="1">
        <v>46</v>
      </c>
      <c r="B47" s="1" t="s">
        <v>206</v>
      </c>
      <c r="C47" s="1" t="s">
        <v>108</v>
      </c>
      <c r="D47" s="1" t="s">
        <v>44</v>
      </c>
      <c r="E47" s="1" t="s">
        <v>186</v>
      </c>
      <c r="F47" s="3" t="s">
        <v>277</v>
      </c>
      <c r="G47" s="1" t="s">
        <v>207</v>
      </c>
      <c r="H47" s="1">
        <v>5</v>
      </c>
    </row>
    <row r="48" spans="1:8" x14ac:dyDescent="0.2">
      <c r="A48" s="1">
        <v>47</v>
      </c>
      <c r="B48" s="1" t="s">
        <v>208</v>
      </c>
      <c r="C48" s="1" t="s">
        <v>108</v>
      </c>
      <c r="D48" s="1" t="s">
        <v>45</v>
      </c>
      <c r="E48" s="1" t="s">
        <v>117</v>
      </c>
      <c r="F48" s="3" t="s">
        <v>272</v>
      </c>
      <c r="G48" s="1" t="s">
        <v>209</v>
      </c>
      <c r="H48" s="1">
        <v>6</v>
      </c>
    </row>
    <row r="49" spans="1:8" x14ac:dyDescent="0.2">
      <c r="A49" s="1">
        <v>48</v>
      </c>
      <c r="B49" s="1" t="s">
        <v>210</v>
      </c>
      <c r="C49" s="1" t="s">
        <v>108</v>
      </c>
      <c r="D49" s="1" t="s">
        <v>46</v>
      </c>
      <c r="E49" s="1" t="s">
        <v>117</v>
      </c>
      <c r="F49" s="3" t="s">
        <v>272</v>
      </c>
      <c r="G49" s="1" t="s">
        <v>211</v>
      </c>
      <c r="H49" s="1">
        <v>7</v>
      </c>
    </row>
    <row r="50" spans="1:8" x14ac:dyDescent="0.2">
      <c r="A50" s="1">
        <v>49</v>
      </c>
      <c r="B50" s="1" t="s">
        <v>212</v>
      </c>
      <c r="C50" s="1" t="s">
        <v>108</v>
      </c>
      <c r="D50" s="1" t="s">
        <v>47</v>
      </c>
      <c r="E50" s="1" t="s">
        <v>117</v>
      </c>
      <c r="F50" s="3" t="s">
        <v>272</v>
      </c>
      <c r="G50" s="1" t="s">
        <v>213</v>
      </c>
      <c r="H50" s="1">
        <v>8</v>
      </c>
    </row>
    <row r="51" spans="1:8" x14ac:dyDescent="0.2">
      <c r="A51" s="1">
        <v>50</v>
      </c>
      <c r="B51" s="1" t="s">
        <v>214</v>
      </c>
      <c r="C51" s="1" t="s">
        <v>108</v>
      </c>
      <c r="D51" s="1" t="s">
        <v>48</v>
      </c>
      <c r="E51" s="1" t="s">
        <v>117</v>
      </c>
      <c r="F51" s="3" t="s">
        <v>272</v>
      </c>
      <c r="G51" s="1" t="s">
        <v>215</v>
      </c>
      <c r="H51" s="1">
        <v>9</v>
      </c>
    </row>
    <row r="52" spans="1:8" x14ac:dyDescent="0.2">
      <c r="A52" s="1">
        <v>51</v>
      </c>
      <c r="B52" s="1" t="s">
        <v>216</v>
      </c>
      <c r="C52" s="1" t="s">
        <v>108</v>
      </c>
      <c r="D52" s="1" t="s">
        <v>49</v>
      </c>
      <c r="E52" s="1" t="s">
        <v>117</v>
      </c>
      <c r="F52" s="3" t="s">
        <v>272</v>
      </c>
      <c r="G52" s="1" t="s">
        <v>217</v>
      </c>
      <c r="H52" s="1">
        <v>10</v>
      </c>
    </row>
    <row r="53" spans="1:8" x14ac:dyDescent="0.2">
      <c r="A53" s="1">
        <v>52</v>
      </c>
      <c r="B53" s="1" t="s">
        <v>218</v>
      </c>
      <c r="C53" s="1" t="s">
        <v>108</v>
      </c>
      <c r="D53" s="1" t="s">
        <v>50</v>
      </c>
      <c r="E53" s="1" t="s">
        <v>117</v>
      </c>
      <c r="F53" s="3" t="s">
        <v>272</v>
      </c>
      <c r="G53" s="1" t="s">
        <v>219</v>
      </c>
      <c r="H53" s="1">
        <v>11</v>
      </c>
    </row>
    <row r="54" spans="1:8" x14ac:dyDescent="0.2">
      <c r="A54" s="1">
        <v>53</v>
      </c>
      <c r="B54" s="1" t="s">
        <v>220</v>
      </c>
      <c r="C54" s="1" t="s">
        <v>108</v>
      </c>
      <c r="D54" s="1" t="s">
        <v>51</v>
      </c>
      <c r="E54" s="1" t="s">
        <v>117</v>
      </c>
      <c r="F54" s="3" t="s">
        <v>272</v>
      </c>
      <c r="G54" s="1" t="s">
        <v>221</v>
      </c>
      <c r="H54" s="1">
        <v>12</v>
      </c>
    </row>
    <row r="55" spans="1:8" x14ac:dyDescent="0.2">
      <c r="A55" s="1">
        <v>54</v>
      </c>
      <c r="B55" s="1" t="s">
        <v>222</v>
      </c>
      <c r="C55" s="1" t="s">
        <v>108</v>
      </c>
      <c r="D55" s="1" t="s">
        <v>52</v>
      </c>
      <c r="E55" s="1" t="s">
        <v>117</v>
      </c>
      <c r="F55" s="3" t="s">
        <v>272</v>
      </c>
      <c r="G55" s="1" t="s">
        <v>223</v>
      </c>
      <c r="H55" s="1">
        <v>13</v>
      </c>
    </row>
    <row r="56" spans="1:8" x14ac:dyDescent="0.2">
      <c r="A56" s="1">
        <v>55</v>
      </c>
      <c r="B56" s="1" t="s">
        <v>224</v>
      </c>
      <c r="C56" s="1" t="s">
        <v>108</v>
      </c>
      <c r="D56" s="1" t="s">
        <v>53</v>
      </c>
      <c r="E56" s="1" t="s">
        <v>186</v>
      </c>
      <c r="F56" s="3" t="s">
        <v>277</v>
      </c>
      <c r="G56" s="1" t="s">
        <v>225</v>
      </c>
      <c r="H56" s="1">
        <v>6</v>
      </c>
    </row>
    <row r="57" spans="1:8" x14ac:dyDescent="0.2">
      <c r="A57" s="1">
        <v>56</v>
      </c>
      <c r="B57" s="1" t="s">
        <v>226</v>
      </c>
      <c r="C57" s="1" t="s">
        <v>108</v>
      </c>
      <c r="D57" s="1" t="s">
        <v>54</v>
      </c>
      <c r="E57" s="1" t="s">
        <v>117</v>
      </c>
      <c r="F57" s="3" t="s">
        <v>272</v>
      </c>
      <c r="G57" s="1" t="s">
        <v>227</v>
      </c>
      <c r="H57" s="1">
        <v>14</v>
      </c>
    </row>
    <row r="58" spans="1:8" x14ac:dyDescent="0.2">
      <c r="A58" s="1">
        <v>57</v>
      </c>
      <c r="B58" s="1" t="s">
        <v>228</v>
      </c>
      <c r="C58" s="1" t="s">
        <v>108</v>
      </c>
      <c r="D58" s="1" t="s">
        <v>55</v>
      </c>
      <c r="E58" s="1" t="s">
        <v>134</v>
      </c>
      <c r="F58" s="3" t="s">
        <v>274</v>
      </c>
      <c r="G58" s="1" t="s">
        <v>229</v>
      </c>
      <c r="H58" s="1">
        <v>10</v>
      </c>
    </row>
    <row r="59" spans="1:8" x14ac:dyDescent="0.2">
      <c r="A59" s="1">
        <v>58</v>
      </c>
      <c r="B59" s="1" t="s">
        <v>230</v>
      </c>
      <c r="C59" s="1" t="s">
        <v>108</v>
      </c>
      <c r="D59" s="1" t="s">
        <v>56</v>
      </c>
      <c r="E59" s="1" t="s">
        <v>109</v>
      </c>
      <c r="F59" s="3" t="s">
        <v>271</v>
      </c>
      <c r="G59" s="1" t="s">
        <v>231</v>
      </c>
      <c r="H59" s="1">
        <v>3</v>
      </c>
    </row>
    <row r="60" spans="1:8" x14ac:dyDescent="0.2">
      <c r="A60" s="1">
        <v>59</v>
      </c>
      <c r="B60" s="1" t="s">
        <v>232</v>
      </c>
      <c r="C60" s="1" t="s">
        <v>108</v>
      </c>
      <c r="D60" s="1" t="s">
        <v>57</v>
      </c>
      <c r="E60" s="1" t="s">
        <v>134</v>
      </c>
      <c r="F60" s="3" t="s">
        <v>274</v>
      </c>
      <c r="G60" s="1" t="s">
        <v>233</v>
      </c>
      <c r="H60" s="1">
        <v>11</v>
      </c>
    </row>
    <row r="61" spans="1:8" x14ac:dyDescent="0.2">
      <c r="A61" s="1">
        <v>60</v>
      </c>
      <c r="B61" s="1" t="s">
        <v>234</v>
      </c>
      <c r="C61" s="1" t="s">
        <v>108</v>
      </c>
      <c r="D61" s="1" t="s">
        <v>58</v>
      </c>
      <c r="E61" s="1" t="s">
        <v>120</v>
      </c>
      <c r="F61" s="3" t="s">
        <v>275</v>
      </c>
      <c r="G61" s="1" t="s">
        <v>235</v>
      </c>
      <c r="H61" s="1">
        <v>6</v>
      </c>
    </row>
    <row r="62" spans="1:8" x14ac:dyDescent="0.2">
      <c r="A62" s="1">
        <v>61</v>
      </c>
      <c r="B62" s="1" t="s">
        <v>236</v>
      </c>
      <c r="C62" s="1" t="s">
        <v>108</v>
      </c>
      <c r="D62" s="1" t="s">
        <v>59</v>
      </c>
      <c r="E62" s="1" t="s">
        <v>117</v>
      </c>
      <c r="F62" s="3" t="s">
        <v>272</v>
      </c>
      <c r="G62" s="1" t="s">
        <v>237</v>
      </c>
      <c r="H62" s="1">
        <v>15</v>
      </c>
    </row>
    <row r="63" spans="1:8" x14ac:dyDescent="0.2">
      <c r="A63" s="1">
        <v>62</v>
      </c>
      <c r="B63" s="1" t="s">
        <v>238</v>
      </c>
      <c r="C63" s="1" t="s">
        <v>108</v>
      </c>
      <c r="D63" s="1" t="s">
        <v>60</v>
      </c>
      <c r="E63" s="1" t="s">
        <v>123</v>
      </c>
      <c r="F63" s="3" t="s">
        <v>278</v>
      </c>
      <c r="G63" s="1" t="s">
        <v>239</v>
      </c>
      <c r="H63" s="1">
        <v>14</v>
      </c>
    </row>
    <row r="64" spans="1:8" x14ac:dyDescent="0.2">
      <c r="A64" s="1">
        <v>63</v>
      </c>
      <c r="B64" s="1" t="s">
        <v>240</v>
      </c>
      <c r="C64" s="1" t="s">
        <v>108</v>
      </c>
      <c r="D64" s="1" t="s">
        <v>61</v>
      </c>
      <c r="E64" s="1" t="s">
        <v>120</v>
      </c>
      <c r="F64" s="3" t="s">
        <v>275</v>
      </c>
      <c r="G64" s="1" t="s">
        <v>241</v>
      </c>
      <c r="H64" s="1">
        <v>7</v>
      </c>
    </row>
    <row r="65" spans="1:8" x14ac:dyDescent="0.2">
      <c r="A65" s="1">
        <v>64</v>
      </c>
      <c r="B65" s="1" t="s">
        <v>242</v>
      </c>
      <c r="C65" s="1" t="s">
        <v>108</v>
      </c>
      <c r="D65" s="1" t="s">
        <v>62</v>
      </c>
      <c r="E65" s="1" t="s">
        <v>186</v>
      </c>
      <c r="F65" s="3" t="s">
        <v>277</v>
      </c>
      <c r="G65" s="1" t="s">
        <v>243</v>
      </c>
      <c r="H65" s="1">
        <v>7</v>
      </c>
    </row>
    <row r="66" spans="1:8" x14ac:dyDescent="0.2">
      <c r="A66" s="1">
        <v>65</v>
      </c>
      <c r="B66" s="1" t="s">
        <v>244</v>
      </c>
      <c r="C66" s="1" t="s">
        <v>108</v>
      </c>
      <c r="D66" s="1" t="s">
        <v>63</v>
      </c>
      <c r="E66" s="1" t="s">
        <v>139</v>
      </c>
      <c r="F66" s="3" t="s">
        <v>276</v>
      </c>
      <c r="G66" s="1" t="s">
        <v>245</v>
      </c>
      <c r="H66" s="1">
        <v>3</v>
      </c>
    </row>
    <row r="67" spans="1:8" x14ac:dyDescent="0.2">
      <c r="A67" s="1">
        <v>66</v>
      </c>
      <c r="B67" s="1" t="s">
        <v>246</v>
      </c>
      <c r="C67" s="1" t="s">
        <v>108</v>
      </c>
      <c r="D67" s="1" t="s">
        <v>64</v>
      </c>
      <c r="E67" s="1" t="s">
        <v>139</v>
      </c>
      <c r="F67" s="3" t="s">
        <v>276</v>
      </c>
      <c r="G67" s="1" t="s">
        <v>247</v>
      </c>
      <c r="H67" s="1">
        <v>4</v>
      </c>
    </row>
    <row r="68" spans="1:8" x14ac:dyDescent="0.2">
      <c r="A68" s="1">
        <v>67</v>
      </c>
      <c r="B68" s="1" t="s">
        <v>248</v>
      </c>
      <c r="C68" s="1" t="s">
        <v>108</v>
      </c>
      <c r="D68" s="1" t="s">
        <v>65</v>
      </c>
      <c r="E68" s="1" t="s">
        <v>139</v>
      </c>
      <c r="F68" s="3" t="s">
        <v>276</v>
      </c>
      <c r="G68" s="1" t="s">
        <v>249</v>
      </c>
      <c r="H68" s="1">
        <v>5</v>
      </c>
    </row>
    <row r="69" spans="1:8" x14ac:dyDescent="0.2">
      <c r="A69" s="1">
        <v>68</v>
      </c>
      <c r="B69" s="1" t="s">
        <v>250</v>
      </c>
      <c r="C69" s="1" t="s">
        <v>108</v>
      </c>
      <c r="D69" s="1" t="s">
        <v>66</v>
      </c>
      <c r="E69" s="1" t="s">
        <v>120</v>
      </c>
      <c r="F69" s="3" t="s">
        <v>275</v>
      </c>
      <c r="G69" s="1" t="s">
        <v>251</v>
      </c>
      <c r="H69" s="1">
        <v>8</v>
      </c>
    </row>
    <row r="70" spans="1:8" x14ac:dyDescent="0.2">
      <c r="A70" s="1">
        <v>69</v>
      </c>
      <c r="B70" s="1" t="s">
        <v>252</v>
      </c>
      <c r="C70" s="1" t="s">
        <v>108</v>
      </c>
      <c r="D70" s="1" t="s">
        <v>67</v>
      </c>
      <c r="E70" s="1" t="s">
        <v>134</v>
      </c>
      <c r="F70" s="3" t="s">
        <v>274</v>
      </c>
      <c r="G70" s="1" t="s">
        <v>253</v>
      </c>
      <c r="H70" s="1">
        <v>12</v>
      </c>
    </row>
    <row r="71" spans="1:8" x14ac:dyDescent="0.2">
      <c r="A71" s="1">
        <v>70</v>
      </c>
      <c r="B71" s="1" t="s">
        <v>254</v>
      </c>
      <c r="C71" s="1" t="s">
        <v>108</v>
      </c>
      <c r="D71" s="1" t="s">
        <v>68</v>
      </c>
      <c r="E71" s="1" t="s">
        <v>123</v>
      </c>
      <c r="F71" s="3" t="s">
        <v>278</v>
      </c>
      <c r="G71" s="1" t="s">
        <v>255</v>
      </c>
      <c r="H71" s="1">
        <v>15</v>
      </c>
    </row>
    <row r="72" spans="1:8" x14ac:dyDescent="0.2">
      <c r="A72" s="1">
        <v>71</v>
      </c>
      <c r="B72" s="1" t="s">
        <v>256</v>
      </c>
      <c r="C72" s="1" t="s">
        <v>108</v>
      </c>
      <c r="D72" s="1" t="s">
        <v>69</v>
      </c>
      <c r="E72" s="1" t="s">
        <v>123</v>
      </c>
      <c r="F72" s="3" t="s">
        <v>278</v>
      </c>
      <c r="G72" s="1" t="s">
        <v>257</v>
      </c>
      <c r="H72" s="1">
        <v>16</v>
      </c>
    </row>
    <row r="73" spans="1:8" x14ac:dyDescent="0.2">
      <c r="A73" s="1">
        <v>72</v>
      </c>
      <c r="B73" s="1" t="s">
        <v>258</v>
      </c>
      <c r="C73" s="1" t="s">
        <v>108</v>
      </c>
      <c r="D73" s="1" t="s">
        <v>70</v>
      </c>
      <c r="E73" s="1" t="s">
        <v>120</v>
      </c>
      <c r="F73" s="3" t="s">
        <v>275</v>
      </c>
      <c r="G73" s="1" t="s">
        <v>259</v>
      </c>
      <c r="H73" s="1">
        <v>9</v>
      </c>
    </row>
    <row r="74" spans="1:8" x14ac:dyDescent="0.2">
      <c r="A74" s="1">
        <v>73</v>
      </c>
      <c r="B74" s="1" t="s">
        <v>260</v>
      </c>
      <c r="C74" s="1" t="s">
        <v>108</v>
      </c>
      <c r="D74" s="1" t="s">
        <v>71</v>
      </c>
      <c r="E74" s="1" t="s">
        <v>117</v>
      </c>
      <c r="F74" s="3" t="s">
        <v>272</v>
      </c>
      <c r="G74" s="1" t="s">
        <v>261</v>
      </c>
      <c r="H74" s="1">
        <v>16</v>
      </c>
    </row>
    <row r="75" spans="1:8" x14ac:dyDescent="0.2">
      <c r="A75" s="1">
        <v>74</v>
      </c>
      <c r="B75" s="1" t="s">
        <v>262</v>
      </c>
      <c r="C75" s="1" t="s">
        <v>108</v>
      </c>
      <c r="D75" s="1" t="s">
        <v>72</v>
      </c>
      <c r="E75" s="1" t="s">
        <v>186</v>
      </c>
      <c r="F75" s="3" t="s">
        <v>277</v>
      </c>
      <c r="G75" s="1" t="s">
        <v>263</v>
      </c>
      <c r="H75" s="1">
        <v>8</v>
      </c>
    </row>
    <row r="76" spans="1:8" x14ac:dyDescent="0.2">
      <c r="A76" s="1">
        <v>75</v>
      </c>
      <c r="B76" s="1" t="s">
        <v>264</v>
      </c>
      <c r="C76" s="1" t="s">
        <v>108</v>
      </c>
      <c r="D76" s="1" t="s">
        <v>73</v>
      </c>
      <c r="E76" s="1" t="s">
        <v>186</v>
      </c>
      <c r="F76" s="3" t="s">
        <v>277</v>
      </c>
      <c r="G76" s="1" t="s">
        <v>265</v>
      </c>
      <c r="H76" s="1">
        <v>9</v>
      </c>
    </row>
    <row r="77" spans="1:8" x14ac:dyDescent="0.2">
      <c r="A77" s="1">
        <v>76</v>
      </c>
      <c r="B77" s="1" t="s">
        <v>266</v>
      </c>
      <c r="C77" s="1" t="s">
        <v>108</v>
      </c>
      <c r="D77" s="1" t="s">
        <v>74</v>
      </c>
      <c r="E77" s="1" t="s">
        <v>186</v>
      </c>
      <c r="F77" s="3" t="s">
        <v>277</v>
      </c>
      <c r="G77" s="1" t="s">
        <v>267</v>
      </c>
      <c r="H77" s="1">
        <v>10</v>
      </c>
    </row>
    <row r="78" spans="1:8" x14ac:dyDescent="0.2">
      <c r="A78" s="1">
        <v>77</v>
      </c>
      <c r="B78" s="1" t="s">
        <v>268</v>
      </c>
      <c r="C78" s="1" t="s">
        <v>108</v>
      </c>
      <c r="D78" s="1" t="s">
        <v>76</v>
      </c>
      <c r="E78" s="1" t="s">
        <v>139</v>
      </c>
      <c r="F78" s="3" t="s">
        <v>276</v>
      </c>
      <c r="G78" s="1" t="s">
        <v>269</v>
      </c>
      <c r="H78" s="1">
        <v>6</v>
      </c>
    </row>
    <row r="79" spans="1:8" x14ac:dyDescent="0.2">
      <c r="A79" s="1">
        <v>78</v>
      </c>
      <c r="B79" s="1" t="s">
        <v>353</v>
      </c>
      <c r="C79" s="1" t="s">
        <v>108</v>
      </c>
      <c r="D79" s="1" t="s">
        <v>359</v>
      </c>
      <c r="E79" s="1" t="s">
        <v>117</v>
      </c>
      <c r="F79" s="3" t="s">
        <v>272</v>
      </c>
      <c r="G79" s="1" t="s">
        <v>348</v>
      </c>
    </row>
    <row r="80" spans="1:8" x14ac:dyDescent="0.2">
      <c r="A80" s="1">
        <v>79</v>
      </c>
      <c r="B80" s="1" t="s">
        <v>354</v>
      </c>
      <c r="C80" s="1" t="s">
        <v>108</v>
      </c>
      <c r="D80" s="1" t="s">
        <v>360</v>
      </c>
      <c r="E80" s="1" t="s">
        <v>117</v>
      </c>
      <c r="F80" s="3" t="s">
        <v>272</v>
      </c>
      <c r="G80" s="1" t="s">
        <v>349</v>
      </c>
    </row>
    <row r="81" spans="1:7" x14ac:dyDescent="0.2">
      <c r="A81" s="1">
        <v>80</v>
      </c>
      <c r="B81" s="1" t="s">
        <v>355</v>
      </c>
      <c r="C81" s="1" t="s">
        <v>108</v>
      </c>
      <c r="D81" s="1" t="s">
        <v>361</v>
      </c>
      <c r="E81" s="1" t="s">
        <v>117</v>
      </c>
      <c r="F81" s="3" t="s">
        <v>272</v>
      </c>
      <c r="G81" s="1" t="s">
        <v>350</v>
      </c>
    </row>
    <row r="82" spans="1:7" x14ac:dyDescent="0.2">
      <c r="A82" s="1">
        <v>81</v>
      </c>
      <c r="B82" s="1" t="s">
        <v>356</v>
      </c>
      <c r="C82" s="1" t="s">
        <v>108</v>
      </c>
      <c r="D82" s="1" t="s">
        <v>362</v>
      </c>
      <c r="E82" s="1" t="s">
        <v>117</v>
      </c>
      <c r="F82" s="3" t="s">
        <v>272</v>
      </c>
      <c r="G82" s="1" t="s">
        <v>351</v>
      </c>
    </row>
    <row r="83" spans="1:7" x14ac:dyDescent="0.2">
      <c r="A83" s="1">
        <v>82</v>
      </c>
      <c r="B83" s="1" t="s">
        <v>357</v>
      </c>
      <c r="C83" s="1" t="s">
        <v>108</v>
      </c>
      <c r="D83" s="1" t="s">
        <v>364</v>
      </c>
      <c r="E83" s="1" t="s">
        <v>117</v>
      </c>
      <c r="F83" s="3" t="s">
        <v>272</v>
      </c>
      <c r="G83" s="1" t="s">
        <v>365</v>
      </c>
    </row>
    <row r="84" spans="1:7" x14ac:dyDescent="0.2">
      <c r="A84" s="1">
        <v>83</v>
      </c>
      <c r="B84" s="1" t="s">
        <v>358</v>
      </c>
      <c r="C84" s="1" t="s">
        <v>108</v>
      </c>
      <c r="D84" s="1" t="s">
        <v>363</v>
      </c>
      <c r="E84" s="1" t="s">
        <v>117</v>
      </c>
      <c r="F84" s="3" t="s">
        <v>272</v>
      </c>
      <c r="G84" s="1" t="s">
        <v>352</v>
      </c>
    </row>
    <row r="85" spans="1:7" x14ac:dyDescent="0.2">
      <c r="A85" s="1">
        <v>84</v>
      </c>
      <c r="B85" s="1" t="s">
        <v>374</v>
      </c>
      <c r="C85" s="1" t="s">
        <v>108</v>
      </c>
      <c r="D85" s="1" t="s">
        <v>366</v>
      </c>
      <c r="E85" s="1" t="s">
        <v>117</v>
      </c>
      <c r="F85" s="3" t="s">
        <v>272</v>
      </c>
      <c r="G85" s="1" t="s">
        <v>375</v>
      </c>
    </row>
    <row r="86" spans="1:7" x14ac:dyDescent="0.2">
      <c r="A86" s="1">
        <v>85</v>
      </c>
      <c r="B86" s="1" t="s">
        <v>376</v>
      </c>
      <c r="C86" s="1" t="s">
        <v>108</v>
      </c>
      <c r="D86" s="1" t="s">
        <v>368</v>
      </c>
      <c r="E86" s="1" t="s">
        <v>117</v>
      </c>
      <c r="F86" s="3" t="s">
        <v>272</v>
      </c>
      <c r="G86" s="1" t="s">
        <v>377</v>
      </c>
    </row>
    <row r="87" spans="1:7" x14ac:dyDescent="0.2">
      <c r="A87" s="1">
        <v>86</v>
      </c>
      <c r="B87" s="1" t="s">
        <v>378</v>
      </c>
      <c r="C87" s="1" t="s">
        <v>108</v>
      </c>
      <c r="D87" s="1" t="s">
        <v>370</v>
      </c>
      <c r="E87" s="1" t="s">
        <v>117</v>
      </c>
      <c r="F87" s="3" t="s">
        <v>272</v>
      </c>
      <c r="G87" s="1" t="s">
        <v>379</v>
      </c>
    </row>
  </sheetData>
  <sortState ref="A2:H78">
    <sortCondition ref="A2:A78"/>
  </sortState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Acronym</vt:lpstr>
      <vt:lpstr>scr_menu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iWin</dc:creator>
  <cp:lastModifiedBy>IKB_DEVOPS</cp:lastModifiedBy>
  <dcterms:created xsi:type="dcterms:W3CDTF">2020-03-01T10:51:55Z</dcterms:created>
  <dcterms:modified xsi:type="dcterms:W3CDTF">2020-03-12T08:46:18Z</dcterms:modified>
</cp:coreProperties>
</file>