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1128966-C882-402B-B87D-FE86924EAC2B}" xr6:coauthVersionLast="47" xr6:coauthVersionMax="47" xr10:uidLastSave="{00000000-0000-0000-0000-000000000000}"/>
  <bookViews>
    <workbookView xWindow="-108" yWindow="-108" windowWidth="23256" windowHeight="12576" tabRatio="788" xr2:uid="{00000000-000D-0000-FFFF-FFFF00000000}"/>
  </bookViews>
  <sheets>
    <sheet name="1-راهنما" sheetId="7" r:id="rId1"/>
    <sheet name="2-مشخصات کلی" sheetId="1" r:id="rId2"/>
    <sheet name="3-داوری-نظارت-طرح" sheetId="11" r:id="rId3"/>
    <sheet name="4-مقالات چاپ شده" sheetId="3" r:id="rId4"/>
    <sheet name="5-خلاصه مقالات " sheetId="2" r:id="rId5"/>
    <sheet name="6-پتنت ها" sheetId="4" r:id="rId6"/>
    <sheet name="7-امتیازات" sheetId="6" r:id="rId7"/>
    <sheet name="8-میزان اعتبار پژوهش" sheetId="9" r:id="rId8"/>
    <sheet name="خلاصه گزارش طرح ها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9" l="1"/>
  <c r="B2" i="9"/>
  <c r="L3" i="4"/>
  <c r="M3" i="4"/>
  <c r="N3" i="4"/>
  <c r="L4" i="4"/>
  <c r="M4" i="4"/>
  <c r="N4" i="4"/>
  <c r="L5" i="4"/>
  <c r="M5" i="4"/>
  <c r="N5" i="4"/>
  <c r="L6" i="4"/>
  <c r="M6" i="4"/>
  <c r="N6" i="4"/>
  <c r="L7" i="4"/>
  <c r="M7" i="4"/>
  <c r="N7" i="4"/>
  <c r="L8" i="4"/>
  <c r="M8" i="4"/>
  <c r="N8" i="4"/>
  <c r="L9" i="4"/>
  <c r="M9" i="4"/>
  <c r="N9" i="4"/>
  <c r="L10" i="4"/>
  <c r="M10" i="4"/>
  <c r="N10" i="4"/>
  <c r="L11" i="4"/>
  <c r="M11" i="4"/>
  <c r="N11" i="4"/>
  <c r="L12" i="4"/>
  <c r="M12" i="4"/>
  <c r="N12" i="4"/>
  <c r="L13" i="4"/>
  <c r="M13" i="4"/>
  <c r="N13" i="4"/>
  <c r="L14" i="4"/>
  <c r="M14" i="4"/>
  <c r="N14" i="4"/>
  <c r="L15" i="4"/>
  <c r="M15" i="4"/>
  <c r="N15" i="4"/>
  <c r="L16" i="4"/>
  <c r="M16" i="4"/>
  <c r="N16" i="4"/>
  <c r="L17" i="4"/>
  <c r="M17" i="4"/>
  <c r="N17" i="4"/>
  <c r="L18" i="4"/>
  <c r="M18" i="4"/>
  <c r="N18" i="4"/>
  <c r="L19" i="4"/>
  <c r="M19" i="4"/>
  <c r="N19" i="4"/>
  <c r="L20" i="4"/>
  <c r="M20" i="4"/>
  <c r="N20" i="4"/>
  <c r="L21" i="4"/>
  <c r="M21" i="4"/>
  <c r="N21" i="4"/>
  <c r="L22" i="4"/>
  <c r="M22" i="4"/>
  <c r="N22" i="4"/>
  <c r="L23" i="4"/>
  <c r="M23" i="4"/>
  <c r="N23" i="4"/>
  <c r="L24" i="4"/>
  <c r="M24" i="4"/>
  <c r="N24" i="4"/>
  <c r="L25" i="4"/>
  <c r="M25" i="4"/>
  <c r="N25" i="4"/>
  <c r="L26" i="4"/>
  <c r="M26" i="4"/>
  <c r="N26" i="4"/>
  <c r="L27" i="4"/>
  <c r="M27" i="4"/>
  <c r="N27" i="4"/>
  <c r="L28" i="4"/>
  <c r="M28" i="4"/>
  <c r="N28" i="4"/>
  <c r="L29" i="4"/>
  <c r="M29" i="4"/>
  <c r="N29" i="4"/>
  <c r="L30" i="4"/>
  <c r="M30" i="4"/>
  <c r="N30" i="4"/>
  <c r="L31" i="4"/>
  <c r="M31" i="4"/>
  <c r="N31" i="4"/>
  <c r="L32" i="4"/>
  <c r="M32" i="4"/>
  <c r="N32" i="4"/>
  <c r="L33" i="4"/>
  <c r="M33" i="4"/>
  <c r="N33" i="4"/>
  <c r="L34" i="4"/>
  <c r="M34" i="4"/>
  <c r="N34" i="4"/>
  <c r="L35" i="4"/>
  <c r="M35" i="4"/>
  <c r="N35" i="4"/>
  <c r="L36" i="4"/>
  <c r="M36" i="4"/>
  <c r="N36" i="4"/>
  <c r="L37" i="4"/>
  <c r="M37" i="4"/>
  <c r="N37" i="4"/>
  <c r="L38" i="4"/>
  <c r="M38" i="4"/>
  <c r="N38" i="4"/>
  <c r="L39" i="4"/>
  <c r="M39" i="4"/>
  <c r="N39" i="4"/>
  <c r="L40" i="4"/>
  <c r="M40" i="4"/>
  <c r="N40" i="4"/>
  <c r="L41" i="4"/>
  <c r="M41" i="4"/>
  <c r="N41" i="4"/>
  <c r="L42" i="4"/>
  <c r="M42" i="4"/>
  <c r="N42" i="4"/>
  <c r="L43" i="4"/>
  <c r="M43" i="4"/>
  <c r="N43" i="4"/>
  <c r="L44" i="4"/>
  <c r="M44" i="4"/>
  <c r="N44" i="4"/>
  <c r="L45" i="4"/>
  <c r="M45" i="4"/>
  <c r="N45" i="4"/>
  <c r="L46" i="4"/>
  <c r="M46" i="4"/>
  <c r="N46" i="4"/>
  <c r="L47" i="4"/>
  <c r="M47" i="4"/>
  <c r="N47" i="4"/>
  <c r="L48" i="4"/>
  <c r="M48" i="4"/>
  <c r="N48" i="4"/>
  <c r="L49" i="4"/>
  <c r="M49" i="4"/>
  <c r="N49" i="4"/>
  <c r="L50" i="4"/>
  <c r="M50" i="4"/>
  <c r="N50" i="4"/>
  <c r="L51" i="4"/>
  <c r="M51" i="4"/>
  <c r="N51" i="4"/>
  <c r="L52" i="4"/>
  <c r="M52" i="4"/>
  <c r="N52" i="4"/>
  <c r="L53" i="4"/>
  <c r="M53" i="4"/>
  <c r="N53" i="4"/>
  <c r="L54" i="4"/>
  <c r="M54" i="4"/>
  <c r="N54" i="4"/>
  <c r="L55" i="4"/>
  <c r="M55" i="4"/>
  <c r="N55" i="4"/>
  <c r="L56" i="4"/>
  <c r="M56" i="4"/>
  <c r="N56" i="4"/>
  <c r="L57" i="4"/>
  <c r="M57" i="4"/>
  <c r="N57" i="4"/>
  <c r="L58" i="4"/>
  <c r="M58" i="4"/>
  <c r="N58" i="4"/>
  <c r="L59" i="4"/>
  <c r="M59" i="4"/>
  <c r="N59" i="4"/>
  <c r="L60" i="4"/>
  <c r="M60" i="4"/>
  <c r="N60" i="4"/>
  <c r="L61" i="4"/>
  <c r="M61" i="4"/>
  <c r="N61" i="4"/>
  <c r="L62" i="4"/>
  <c r="M62" i="4"/>
  <c r="N62" i="4"/>
  <c r="L63" i="4"/>
  <c r="M63" i="4"/>
  <c r="N63" i="4"/>
  <c r="L64" i="4"/>
  <c r="M64" i="4"/>
  <c r="N64" i="4"/>
  <c r="L65" i="4"/>
  <c r="M65" i="4"/>
  <c r="N65" i="4"/>
  <c r="L66" i="4"/>
  <c r="M66" i="4"/>
  <c r="N66" i="4"/>
  <c r="L67" i="4"/>
  <c r="M67" i="4"/>
  <c r="N67" i="4"/>
  <c r="L68" i="4"/>
  <c r="M68" i="4"/>
  <c r="N68" i="4"/>
  <c r="L69" i="4"/>
  <c r="M69" i="4"/>
  <c r="N69" i="4"/>
  <c r="L70" i="4"/>
  <c r="M70" i="4"/>
  <c r="N70" i="4"/>
  <c r="L71" i="4"/>
  <c r="M71" i="4"/>
  <c r="N71" i="4"/>
  <c r="L72" i="4"/>
  <c r="M72" i="4"/>
  <c r="N72" i="4"/>
  <c r="L73" i="4"/>
  <c r="M73" i="4"/>
  <c r="N73" i="4"/>
  <c r="L74" i="4"/>
  <c r="M74" i="4"/>
  <c r="N74" i="4"/>
  <c r="L75" i="4"/>
  <c r="M75" i="4"/>
  <c r="N75" i="4"/>
  <c r="L76" i="4"/>
  <c r="M76" i="4"/>
  <c r="N76" i="4"/>
  <c r="L77" i="4"/>
  <c r="M77" i="4"/>
  <c r="N77" i="4"/>
  <c r="L78" i="4"/>
  <c r="M78" i="4"/>
  <c r="N78" i="4"/>
  <c r="L79" i="4"/>
  <c r="M79" i="4"/>
  <c r="N79" i="4"/>
  <c r="L80" i="4"/>
  <c r="M80" i="4"/>
  <c r="N80" i="4"/>
  <c r="L81" i="4"/>
  <c r="M81" i="4"/>
  <c r="N81" i="4"/>
  <c r="L82" i="4"/>
  <c r="M82" i="4"/>
  <c r="N82" i="4"/>
  <c r="L83" i="4"/>
  <c r="M83" i="4"/>
  <c r="N83" i="4"/>
  <c r="L84" i="4"/>
  <c r="M84" i="4"/>
  <c r="N84" i="4"/>
  <c r="L85" i="4"/>
  <c r="M85" i="4"/>
  <c r="N85" i="4"/>
  <c r="L86" i="4"/>
  <c r="M86" i="4"/>
  <c r="N86" i="4"/>
  <c r="L87" i="4"/>
  <c r="M87" i="4"/>
  <c r="N87" i="4"/>
  <c r="L88" i="4"/>
  <c r="M88" i="4"/>
  <c r="N88" i="4"/>
  <c r="L89" i="4"/>
  <c r="M89" i="4"/>
  <c r="N89" i="4"/>
  <c r="L90" i="4"/>
  <c r="M90" i="4"/>
  <c r="N90" i="4"/>
  <c r="L91" i="4"/>
  <c r="M91" i="4"/>
  <c r="N91" i="4"/>
  <c r="L92" i="4"/>
  <c r="M92" i="4"/>
  <c r="N92" i="4"/>
  <c r="L93" i="4"/>
  <c r="M93" i="4"/>
  <c r="N93" i="4"/>
  <c r="L94" i="4"/>
  <c r="M94" i="4"/>
  <c r="N94" i="4"/>
  <c r="L95" i="4"/>
  <c r="M95" i="4"/>
  <c r="N95" i="4"/>
  <c r="L96" i="4"/>
  <c r="M96" i="4"/>
  <c r="N96" i="4"/>
  <c r="L97" i="4"/>
  <c r="M97" i="4"/>
  <c r="N97" i="4"/>
  <c r="L98" i="4"/>
  <c r="M98" i="4"/>
  <c r="N98" i="4"/>
  <c r="L99" i="4"/>
  <c r="M99" i="4"/>
  <c r="N99" i="4"/>
  <c r="L100" i="4"/>
  <c r="M100" i="4"/>
  <c r="N100" i="4"/>
  <c r="L101" i="4"/>
  <c r="M101" i="4"/>
  <c r="N101" i="4"/>
  <c r="N2" i="4"/>
  <c r="M2" i="4"/>
  <c r="Q2" i="4" s="1"/>
  <c r="L2" i="4"/>
  <c r="K3" i="2"/>
  <c r="L3" i="2"/>
  <c r="M3" i="2"/>
  <c r="K4" i="2"/>
  <c r="L4" i="2"/>
  <c r="M4" i="2"/>
  <c r="K5" i="2"/>
  <c r="L5" i="2"/>
  <c r="M5" i="2"/>
  <c r="K6" i="2"/>
  <c r="L6" i="2"/>
  <c r="M6" i="2"/>
  <c r="K7" i="2"/>
  <c r="L7" i="2"/>
  <c r="M7" i="2"/>
  <c r="K8" i="2"/>
  <c r="L8" i="2"/>
  <c r="M8" i="2"/>
  <c r="K9" i="2"/>
  <c r="L9" i="2"/>
  <c r="M9" i="2"/>
  <c r="K10" i="2"/>
  <c r="L10" i="2"/>
  <c r="M10" i="2"/>
  <c r="K11" i="2"/>
  <c r="L11" i="2"/>
  <c r="M11" i="2"/>
  <c r="K12" i="2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20" i="2"/>
  <c r="L20" i="2"/>
  <c r="M20" i="2"/>
  <c r="K21" i="2"/>
  <c r="L21" i="2"/>
  <c r="M21" i="2"/>
  <c r="K22" i="2"/>
  <c r="L22" i="2"/>
  <c r="M22" i="2"/>
  <c r="K23" i="2"/>
  <c r="L23" i="2"/>
  <c r="M23" i="2"/>
  <c r="K24" i="2"/>
  <c r="L24" i="2"/>
  <c r="M24" i="2"/>
  <c r="K25" i="2"/>
  <c r="L25" i="2"/>
  <c r="M25" i="2"/>
  <c r="K26" i="2"/>
  <c r="L26" i="2"/>
  <c r="M26" i="2"/>
  <c r="K27" i="2"/>
  <c r="L27" i="2"/>
  <c r="M27" i="2"/>
  <c r="K28" i="2"/>
  <c r="L28" i="2"/>
  <c r="M28" i="2"/>
  <c r="K29" i="2"/>
  <c r="L29" i="2"/>
  <c r="M29" i="2"/>
  <c r="K30" i="2"/>
  <c r="L30" i="2"/>
  <c r="M30" i="2"/>
  <c r="K31" i="2"/>
  <c r="L31" i="2"/>
  <c r="M31" i="2"/>
  <c r="K32" i="2"/>
  <c r="L32" i="2"/>
  <c r="M32" i="2"/>
  <c r="K33" i="2"/>
  <c r="L33" i="2"/>
  <c r="M33" i="2"/>
  <c r="K34" i="2"/>
  <c r="L34" i="2"/>
  <c r="M34" i="2"/>
  <c r="K35" i="2"/>
  <c r="L35" i="2"/>
  <c r="M35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M2" i="2"/>
  <c r="Q2" i="2" s="1"/>
  <c r="D6" i="6" s="1"/>
  <c r="L2" i="2"/>
  <c r="K2" i="2"/>
  <c r="AB3" i="3"/>
  <c r="AC3" i="3"/>
  <c r="AD3" i="3"/>
  <c r="AB4" i="3"/>
  <c r="AC4" i="3"/>
  <c r="AD4" i="3"/>
  <c r="AB5" i="3"/>
  <c r="AC5" i="3"/>
  <c r="AD5" i="3"/>
  <c r="AB6" i="3"/>
  <c r="AC6" i="3"/>
  <c r="AD6" i="3"/>
  <c r="AB7" i="3"/>
  <c r="AC7" i="3"/>
  <c r="AD7" i="3"/>
  <c r="AB8" i="3"/>
  <c r="AC8" i="3"/>
  <c r="AD8" i="3"/>
  <c r="AB9" i="3"/>
  <c r="AC9" i="3"/>
  <c r="AD9" i="3"/>
  <c r="AB10" i="3"/>
  <c r="AC10" i="3"/>
  <c r="AD10" i="3"/>
  <c r="AB11" i="3"/>
  <c r="AC11" i="3"/>
  <c r="AD11" i="3"/>
  <c r="AB12" i="3"/>
  <c r="AC12" i="3"/>
  <c r="AD12" i="3"/>
  <c r="AB13" i="3"/>
  <c r="AC13" i="3"/>
  <c r="AD13" i="3"/>
  <c r="AB14" i="3"/>
  <c r="AC14" i="3"/>
  <c r="AD14" i="3"/>
  <c r="AB15" i="3"/>
  <c r="AC15" i="3"/>
  <c r="AD15" i="3"/>
  <c r="AB16" i="3"/>
  <c r="AC16" i="3"/>
  <c r="AD16" i="3"/>
  <c r="AB17" i="3"/>
  <c r="AC17" i="3"/>
  <c r="AD17" i="3"/>
  <c r="AB18" i="3"/>
  <c r="AC18" i="3"/>
  <c r="AD18" i="3"/>
  <c r="AB19" i="3"/>
  <c r="AC19" i="3"/>
  <c r="AD19" i="3"/>
  <c r="AB20" i="3"/>
  <c r="AC20" i="3"/>
  <c r="AD20" i="3"/>
  <c r="AB21" i="3"/>
  <c r="AC21" i="3"/>
  <c r="AD21" i="3"/>
  <c r="AB22" i="3"/>
  <c r="AC22" i="3"/>
  <c r="AD22" i="3"/>
  <c r="AB23" i="3"/>
  <c r="AC23" i="3"/>
  <c r="AD23" i="3"/>
  <c r="AB24" i="3"/>
  <c r="AC24" i="3"/>
  <c r="AD24" i="3"/>
  <c r="AB25" i="3"/>
  <c r="AC25" i="3"/>
  <c r="AD25" i="3"/>
  <c r="AB26" i="3"/>
  <c r="AC26" i="3"/>
  <c r="AD26" i="3"/>
  <c r="AB27" i="3"/>
  <c r="AC27" i="3"/>
  <c r="AD27" i="3"/>
  <c r="AB28" i="3"/>
  <c r="AC28" i="3"/>
  <c r="AD28" i="3"/>
  <c r="AB29" i="3"/>
  <c r="AC29" i="3"/>
  <c r="AD29" i="3"/>
  <c r="AB30" i="3"/>
  <c r="AC30" i="3"/>
  <c r="AD30" i="3"/>
  <c r="AB31" i="3"/>
  <c r="AC31" i="3"/>
  <c r="AD31" i="3"/>
  <c r="AB32" i="3"/>
  <c r="AC32" i="3"/>
  <c r="AD32" i="3"/>
  <c r="AB33" i="3"/>
  <c r="AC33" i="3"/>
  <c r="AD33" i="3"/>
  <c r="AB34" i="3"/>
  <c r="AC34" i="3"/>
  <c r="AD34" i="3"/>
  <c r="AB35" i="3"/>
  <c r="AC35" i="3"/>
  <c r="AD35" i="3"/>
  <c r="AB36" i="3"/>
  <c r="AC36" i="3"/>
  <c r="AD36" i="3"/>
  <c r="AB37" i="3"/>
  <c r="AC37" i="3"/>
  <c r="AD37" i="3"/>
  <c r="AB38" i="3"/>
  <c r="AC38" i="3"/>
  <c r="AD38" i="3"/>
  <c r="AB39" i="3"/>
  <c r="AC39" i="3"/>
  <c r="AD39" i="3"/>
  <c r="AB40" i="3"/>
  <c r="AC40" i="3"/>
  <c r="AD40" i="3"/>
  <c r="AB41" i="3"/>
  <c r="AC41" i="3"/>
  <c r="AD41" i="3"/>
  <c r="AB42" i="3"/>
  <c r="AC42" i="3"/>
  <c r="AD42" i="3"/>
  <c r="AB43" i="3"/>
  <c r="AC43" i="3"/>
  <c r="AD43" i="3"/>
  <c r="AB44" i="3"/>
  <c r="AC44" i="3"/>
  <c r="AD44" i="3"/>
  <c r="AB45" i="3"/>
  <c r="AC45" i="3"/>
  <c r="AD45" i="3"/>
  <c r="AB46" i="3"/>
  <c r="AC46" i="3"/>
  <c r="AD46" i="3"/>
  <c r="AB47" i="3"/>
  <c r="AC47" i="3"/>
  <c r="AD47" i="3"/>
  <c r="AB48" i="3"/>
  <c r="AC48" i="3"/>
  <c r="AD48" i="3"/>
  <c r="AB49" i="3"/>
  <c r="AC49" i="3"/>
  <c r="AD49" i="3"/>
  <c r="AB50" i="3"/>
  <c r="AC50" i="3"/>
  <c r="AD50" i="3"/>
  <c r="AB51" i="3"/>
  <c r="AC51" i="3"/>
  <c r="AD51" i="3"/>
  <c r="AB52" i="3"/>
  <c r="AC52" i="3"/>
  <c r="AD52" i="3"/>
  <c r="AB53" i="3"/>
  <c r="AC53" i="3"/>
  <c r="AD53" i="3"/>
  <c r="AB54" i="3"/>
  <c r="AC54" i="3"/>
  <c r="AD54" i="3"/>
  <c r="AB55" i="3"/>
  <c r="AC55" i="3"/>
  <c r="AD55" i="3"/>
  <c r="AB56" i="3"/>
  <c r="AC56" i="3"/>
  <c r="AD56" i="3"/>
  <c r="AB57" i="3"/>
  <c r="AC57" i="3"/>
  <c r="AD57" i="3"/>
  <c r="AB58" i="3"/>
  <c r="AC58" i="3"/>
  <c r="AD58" i="3"/>
  <c r="AB59" i="3"/>
  <c r="AC59" i="3"/>
  <c r="AD59" i="3"/>
  <c r="AB60" i="3"/>
  <c r="AC60" i="3"/>
  <c r="AD60" i="3"/>
  <c r="AB61" i="3"/>
  <c r="AC61" i="3"/>
  <c r="AD61" i="3"/>
  <c r="AB62" i="3"/>
  <c r="AC62" i="3"/>
  <c r="AD62" i="3"/>
  <c r="AB63" i="3"/>
  <c r="AC63" i="3"/>
  <c r="AD63" i="3"/>
  <c r="AB64" i="3"/>
  <c r="AC64" i="3"/>
  <c r="AD64" i="3"/>
  <c r="AB65" i="3"/>
  <c r="AC65" i="3"/>
  <c r="AD65" i="3"/>
  <c r="AB66" i="3"/>
  <c r="AC66" i="3"/>
  <c r="AD66" i="3"/>
  <c r="AB67" i="3"/>
  <c r="AC67" i="3"/>
  <c r="AD67" i="3"/>
  <c r="AB68" i="3"/>
  <c r="AC68" i="3"/>
  <c r="AD68" i="3"/>
  <c r="AB69" i="3"/>
  <c r="AC69" i="3"/>
  <c r="AD69" i="3"/>
  <c r="AB70" i="3"/>
  <c r="AC70" i="3"/>
  <c r="AD70" i="3"/>
  <c r="AB71" i="3"/>
  <c r="AC71" i="3"/>
  <c r="AD71" i="3"/>
  <c r="AB72" i="3"/>
  <c r="AC72" i="3"/>
  <c r="AD72" i="3"/>
  <c r="AB73" i="3"/>
  <c r="AC73" i="3"/>
  <c r="AD73" i="3"/>
  <c r="AB74" i="3"/>
  <c r="AC74" i="3"/>
  <c r="AD74" i="3"/>
  <c r="AB75" i="3"/>
  <c r="AC75" i="3"/>
  <c r="AD75" i="3"/>
  <c r="AB76" i="3"/>
  <c r="AC76" i="3"/>
  <c r="AD76" i="3"/>
  <c r="AB77" i="3"/>
  <c r="AC77" i="3"/>
  <c r="AD77" i="3"/>
  <c r="AB78" i="3"/>
  <c r="AC78" i="3"/>
  <c r="AD78" i="3"/>
  <c r="AB79" i="3"/>
  <c r="AC79" i="3"/>
  <c r="AD79" i="3"/>
  <c r="AB80" i="3"/>
  <c r="AC80" i="3"/>
  <c r="AD80" i="3"/>
  <c r="AB81" i="3"/>
  <c r="AC81" i="3"/>
  <c r="AD81" i="3"/>
  <c r="AB82" i="3"/>
  <c r="AC82" i="3"/>
  <c r="AD82" i="3"/>
  <c r="AB83" i="3"/>
  <c r="AC83" i="3"/>
  <c r="AD83" i="3"/>
  <c r="AB84" i="3"/>
  <c r="AC84" i="3"/>
  <c r="AD84" i="3"/>
  <c r="AB85" i="3"/>
  <c r="AC85" i="3"/>
  <c r="AD85" i="3"/>
  <c r="AB86" i="3"/>
  <c r="AC86" i="3"/>
  <c r="AD86" i="3"/>
  <c r="AB87" i="3"/>
  <c r="AC87" i="3"/>
  <c r="AD87" i="3"/>
  <c r="AB88" i="3"/>
  <c r="AC88" i="3"/>
  <c r="AD88" i="3"/>
  <c r="AB89" i="3"/>
  <c r="AC89" i="3"/>
  <c r="AD89" i="3"/>
  <c r="AB90" i="3"/>
  <c r="AC90" i="3"/>
  <c r="AD90" i="3"/>
  <c r="AB91" i="3"/>
  <c r="AC91" i="3"/>
  <c r="AD91" i="3"/>
  <c r="AB92" i="3"/>
  <c r="AC92" i="3"/>
  <c r="AD92" i="3"/>
  <c r="AB93" i="3"/>
  <c r="AC93" i="3"/>
  <c r="AD93" i="3"/>
  <c r="AB94" i="3"/>
  <c r="AC94" i="3"/>
  <c r="AD94" i="3"/>
  <c r="AB95" i="3"/>
  <c r="AC95" i="3"/>
  <c r="AD95" i="3"/>
  <c r="AB96" i="3"/>
  <c r="AC96" i="3"/>
  <c r="AD96" i="3"/>
  <c r="AB97" i="3"/>
  <c r="AC97" i="3"/>
  <c r="AD97" i="3"/>
  <c r="AB98" i="3"/>
  <c r="AC98" i="3"/>
  <c r="AD98" i="3"/>
  <c r="AB99" i="3"/>
  <c r="AC99" i="3"/>
  <c r="AD99" i="3"/>
  <c r="AB100" i="3"/>
  <c r="AC100" i="3"/>
  <c r="AD100" i="3"/>
  <c r="AB101" i="3"/>
  <c r="AC101" i="3"/>
  <c r="AD101" i="3"/>
  <c r="AB102" i="3"/>
  <c r="AC102" i="3"/>
  <c r="AD102" i="3"/>
  <c r="AB103" i="3"/>
  <c r="AC103" i="3"/>
  <c r="AD103" i="3"/>
  <c r="AB104" i="3"/>
  <c r="AC104" i="3"/>
  <c r="AD104" i="3"/>
  <c r="AB105" i="3"/>
  <c r="AC105" i="3"/>
  <c r="AD105" i="3"/>
  <c r="AB106" i="3"/>
  <c r="AC106" i="3"/>
  <c r="AD106" i="3"/>
  <c r="AB107" i="3"/>
  <c r="AC107" i="3"/>
  <c r="AD107" i="3"/>
  <c r="AB108" i="3"/>
  <c r="AC108" i="3"/>
  <c r="AD108" i="3"/>
  <c r="AB109" i="3"/>
  <c r="AC109" i="3"/>
  <c r="AD109" i="3"/>
  <c r="AB110" i="3"/>
  <c r="AC110" i="3"/>
  <c r="AD110" i="3"/>
  <c r="AB111" i="3"/>
  <c r="AC111" i="3"/>
  <c r="AD111" i="3"/>
  <c r="AB112" i="3"/>
  <c r="AC112" i="3"/>
  <c r="AD112" i="3"/>
  <c r="AB113" i="3"/>
  <c r="AC113" i="3"/>
  <c r="AD113" i="3"/>
  <c r="AB114" i="3"/>
  <c r="AC114" i="3"/>
  <c r="AD114" i="3"/>
  <c r="AB115" i="3"/>
  <c r="AC115" i="3"/>
  <c r="AD115" i="3"/>
  <c r="AB116" i="3"/>
  <c r="AC116" i="3"/>
  <c r="AD116" i="3"/>
  <c r="AB117" i="3"/>
  <c r="AC117" i="3"/>
  <c r="AD117" i="3"/>
  <c r="AB118" i="3"/>
  <c r="AC118" i="3"/>
  <c r="AD118" i="3"/>
  <c r="AB119" i="3"/>
  <c r="AC119" i="3"/>
  <c r="AD119" i="3"/>
  <c r="AB120" i="3"/>
  <c r="AC120" i="3"/>
  <c r="AD120" i="3"/>
  <c r="AB121" i="3"/>
  <c r="AC121" i="3"/>
  <c r="AD121" i="3"/>
  <c r="AB122" i="3"/>
  <c r="AC122" i="3"/>
  <c r="AD122" i="3"/>
  <c r="AB123" i="3"/>
  <c r="AC123" i="3"/>
  <c r="AD123" i="3"/>
  <c r="AB124" i="3"/>
  <c r="AC124" i="3"/>
  <c r="AD124" i="3"/>
  <c r="AB125" i="3"/>
  <c r="AC125" i="3"/>
  <c r="AD125" i="3"/>
  <c r="AB126" i="3"/>
  <c r="AC126" i="3"/>
  <c r="AD126" i="3"/>
  <c r="AB127" i="3"/>
  <c r="AC127" i="3"/>
  <c r="AD127" i="3"/>
  <c r="AB128" i="3"/>
  <c r="AC128" i="3"/>
  <c r="AD128" i="3"/>
  <c r="AB129" i="3"/>
  <c r="AC129" i="3"/>
  <c r="AD129" i="3"/>
  <c r="AB130" i="3"/>
  <c r="AC130" i="3"/>
  <c r="AD130" i="3"/>
  <c r="AB131" i="3"/>
  <c r="AC131" i="3"/>
  <c r="AD131" i="3"/>
  <c r="AB132" i="3"/>
  <c r="AC132" i="3"/>
  <c r="AD132" i="3"/>
  <c r="AB133" i="3"/>
  <c r="AC133" i="3"/>
  <c r="AD133" i="3"/>
  <c r="AB134" i="3"/>
  <c r="AC134" i="3"/>
  <c r="AD134" i="3"/>
  <c r="AB135" i="3"/>
  <c r="AC135" i="3"/>
  <c r="AD135" i="3"/>
  <c r="AB136" i="3"/>
  <c r="AC136" i="3"/>
  <c r="AD136" i="3"/>
  <c r="AB137" i="3"/>
  <c r="AC137" i="3"/>
  <c r="AD137" i="3"/>
  <c r="AB138" i="3"/>
  <c r="AC138" i="3"/>
  <c r="AD138" i="3"/>
  <c r="AB139" i="3"/>
  <c r="AC139" i="3"/>
  <c r="AD139" i="3"/>
  <c r="AB140" i="3"/>
  <c r="AC140" i="3"/>
  <c r="AD140" i="3"/>
  <c r="AB141" i="3"/>
  <c r="AC141" i="3"/>
  <c r="AD141" i="3"/>
  <c r="AB142" i="3"/>
  <c r="AC142" i="3"/>
  <c r="AD142" i="3"/>
  <c r="AB143" i="3"/>
  <c r="AC143" i="3"/>
  <c r="AD143" i="3"/>
  <c r="AB144" i="3"/>
  <c r="AC144" i="3"/>
  <c r="AD144" i="3"/>
  <c r="AB145" i="3"/>
  <c r="AC145" i="3"/>
  <c r="AD145" i="3"/>
  <c r="AB146" i="3"/>
  <c r="AC146" i="3"/>
  <c r="AD146" i="3"/>
  <c r="AB147" i="3"/>
  <c r="AC147" i="3"/>
  <c r="AD147" i="3"/>
  <c r="AB148" i="3"/>
  <c r="AC148" i="3"/>
  <c r="AD148" i="3"/>
  <c r="AB149" i="3"/>
  <c r="AC149" i="3"/>
  <c r="AD149" i="3"/>
  <c r="AB150" i="3"/>
  <c r="AC150" i="3"/>
  <c r="AD150" i="3"/>
  <c r="AB151" i="3"/>
  <c r="AC151" i="3"/>
  <c r="AD151" i="3"/>
  <c r="AB152" i="3"/>
  <c r="AC152" i="3"/>
  <c r="AD152" i="3"/>
  <c r="AB153" i="3"/>
  <c r="AC153" i="3"/>
  <c r="AD153" i="3"/>
  <c r="AB154" i="3"/>
  <c r="AC154" i="3"/>
  <c r="AD154" i="3"/>
  <c r="AB155" i="3"/>
  <c r="AC155" i="3"/>
  <c r="AD155" i="3"/>
  <c r="AB156" i="3"/>
  <c r="AC156" i="3"/>
  <c r="AD156" i="3"/>
  <c r="AB157" i="3"/>
  <c r="AC157" i="3"/>
  <c r="AD157" i="3"/>
  <c r="AB158" i="3"/>
  <c r="AC158" i="3"/>
  <c r="AD158" i="3"/>
  <c r="AB159" i="3"/>
  <c r="AC159" i="3"/>
  <c r="AD159" i="3"/>
  <c r="AB160" i="3"/>
  <c r="AC160" i="3"/>
  <c r="AD160" i="3"/>
  <c r="AB161" i="3"/>
  <c r="AC161" i="3"/>
  <c r="AD161" i="3"/>
  <c r="AB162" i="3"/>
  <c r="AC162" i="3"/>
  <c r="AD162" i="3"/>
  <c r="AB163" i="3"/>
  <c r="AC163" i="3"/>
  <c r="AD163" i="3"/>
  <c r="AB164" i="3"/>
  <c r="AC164" i="3"/>
  <c r="AD164" i="3"/>
  <c r="AB165" i="3"/>
  <c r="AC165" i="3"/>
  <c r="AD165" i="3"/>
  <c r="AB166" i="3"/>
  <c r="AC166" i="3"/>
  <c r="AD166" i="3"/>
  <c r="AB167" i="3"/>
  <c r="AC167" i="3"/>
  <c r="AD167" i="3"/>
  <c r="AB168" i="3"/>
  <c r="AC168" i="3"/>
  <c r="AD168" i="3"/>
  <c r="AB169" i="3"/>
  <c r="AC169" i="3"/>
  <c r="AD169" i="3"/>
  <c r="AB170" i="3"/>
  <c r="AC170" i="3"/>
  <c r="AD170" i="3"/>
  <c r="AB171" i="3"/>
  <c r="AC171" i="3"/>
  <c r="AD171" i="3"/>
  <c r="AB172" i="3"/>
  <c r="AC172" i="3"/>
  <c r="AD172" i="3"/>
  <c r="AB173" i="3"/>
  <c r="AC173" i="3"/>
  <c r="AD173" i="3"/>
  <c r="AB174" i="3"/>
  <c r="AC174" i="3"/>
  <c r="AD174" i="3"/>
  <c r="AB175" i="3"/>
  <c r="AC175" i="3"/>
  <c r="AD175" i="3"/>
  <c r="AB176" i="3"/>
  <c r="AC176" i="3"/>
  <c r="AD176" i="3"/>
  <c r="AB177" i="3"/>
  <c r="AC177" i="3"/>
  <c r="AD177" i="3"/>
  <c r="AB178" i="3"/>
  <c r="AC178" i="3"/>
  <c r="AD178" i="3"/>
  <c r="AB179" i="3"/>
  <c r="AC179" i="3"/>
  <c r="AD179" i="3"/>
  <c r="AB180" i="3"/>
  <c r="AC180" i="3"/>
  <c r="AD180" i="3"/>
  <c r="AB181" i="3"/>
  <c r="AC181" i="3"/>
  <c r="AD181" i="3"/>
  <c r="AB182" i="3"/>
  <c r="AC182" i="3"/>
  <c r="AD182" i="3"/>
  <c r="AB183" i="3"/>
  <c r="AC183" i="3"/>
  <c r="AD183" i="3"/>
  <c r="AB184" i="3"/>
  <c r="AC184" i="3"/>
  <c r="AD184" i="3"/>
  <c r="AB185" i="3"/>
  <c r="AC185" i="3"/>
  <c r="AD185" i="3"/>
  <c r="AB186" i="3"/>
  <c r="AC186" i="3"/>
  <c r="AD186" i="3"/>
  <c r="AB187" i="3"/>
  <c r="AC187" i="3"/>
  <c r="AD187" i="3"/>
  <c r="AB188" i="3"/>
  <c r="AC188" i="3"/>
  <c r="AD188" i="3"/>
  <c r="AB189" i="3"/>
  <c r="AC189" i="3"/>
  <c r="AD189" i="3"/>
  <c r="AB190" i="3"/>
  <c r="AC190" i="3"/>
  <c r="AD190" i="3"/>
  <c r="AB191" i="3"/>
  <c r="AC191" i="3"/>
  <c r="AD191" i="3"/>
  <c r="AB192" i="3"/>
  <c r="AC192" i="3"/>
  <c r="AD192" i="3"/>
  <c r="AB193" i="3"/>
  <c r="AC193" i="3"/>
  <c r="AD193" i="3"/>
  <c r="AB194" i="3"/>
  <c r="AC194" i="3"/>
  <c r="AD194" i="3"/>
  <c r="AB195" i="3"/>
  <c r="AC195" i="3"/>
  <c r="AD195" i="3"/>
  <c r="AB196" i="3"/>
  <c r="AC196" i="3"/>
  <c r="AD196" i="3"/>
  <c r="AB197" i="3"/>
  <c r="AC197" i="3"/>
  <c r="AD197" i="3"/>
  <c r="AB198" i="3"/>
  <c r="AC198" i="3"/>
  <c r="AD198" i="3"/>
  <c r="AB199" i="3"/>
  <c r="AC199" i="3"/>
  <c r="AD199" i="3"/>
  <c r="AB200" i="3"/>
  <c r="AC200" i="3"/>
  <c r="AD200" i="3"/>
  <c r="AB201" i="3"/>
  <c r="AC201" i="3"/>
  <c r="AD201" i="3"/>
  <c r="AD2" i="3"/>
  <c r="AH2" i="3" s="1"/>
  <c r="D8" i="6" s="1"/>
  <c r="AC2" i="3"/>
  <c r="AB2" i="3"/>
  <c r="D2" i="9"/>
  <c r="D5" i="6"/>
  <c r="C5" i="6"/>
  <c r="B5" i="6"/>
  <c r="I3" i="11"/>
  <c r="B3" i="6"/>
  <c r="J3" i="11"/>
  <c r="C3" i="6"/>
  <c r="K3" i="11"/>
  <c r="D3" i="6" s="1"/>
  <c r="I4" i="11"/>
  <c r="B2" i="6" s="1"/>
  <c r="J4" i="11"/>
  <c r="C2" i="6" s="1"/>
  <c r="K4" i="11"/>
  <c r="D2" i="6"/>
  <c r="K2" i="11"/>
  <c r="D4" i="6"/>
  <c r="J2" i="11"/>
  <c r="C4" i="6"/>
  <c r="I2" i="11"/>
  <c r="B4" i="6"/>
  <c r="Y160" i="3"/>
  <c r="X160" i="3"/>
  <c r="W160" i="3"/>
  <c r="V160" i="3"/>
  <c r="U160" i="3"/>
  <c r="T160" i="3"/>
  <c r="S160" i="3"/>
  <c r="Y159" i="3"/>
  <c r="X159" i="3"/>
  <c r="W159" i="3"/>
  <c r="V159" i="3"/>
  <c r="U159" i="3"/>
  <c r="T159" i="3"/>
  <c r="S159" i="3"/>
  <c r="Y158" i="3"/>
  <c r="X158" i="3"/>
  <c r="W158" i="3"/>
  <c r="V158" i="3"/>
  <c r="Z158" i="3" s="1"/>
  <c r="U158" i="3"/>
  <c r="T158" i="3"/>
  <c r="S158" i="3"/>
  <c r="Y157" i="3"/>
  <c r="X157" i="3"/>
  <c r="W157" i="3"/>
  <c r="V157" i="3"/>
  <c r="U157" i="3"/>
  <c r="T157" i="3"/>
  <c r="S157" i="3"/>
  <c r="Y156" i="3"/>
  <c r="X156" i="3"/>
  <c r="W156" i="3"/>
  <c r="V156" i="3"/>
  <c r="U156" i="3"/>
  <c r="T156" i="3"/>
  <c r="S156" i="3"/>
  <c r="Y155" i="3"/>
  <c r="X155" i="3"/>
  <c r="W155" i="3"/>
  <c r="V155" i="3"/>
  <c r="U155" i="3"/>
  <c r="T155" i="3"/>
  <c r="S155" i="3"/>
  <c r="Y154" i="3"/>
  <c r="X154" i="3"/>
  <c r="W154" i="3"/>
  <c r="V154" i="3"/>
  <c r="U154" i="3"/>
  <c r="T154" i="3"/>
  <c r="S154" i="3"/>
  <c r="Y153" i="3"/>
  <c r="X153" i="3"/>
  <c r="W153" i="3"/>
  <c r="V153" i="3"/>
  <c r="U153" i="3"/>
  <c r="T153" i="3"/>
  <c r="S153" i="3"/>
  <c r="Y152" i="3"/>
  <c r="X152" i="3"/>
  <c r="W152" i="3"/>
  <c r="V152" i="3"/>
  <c r="Z152" i="3" s="1"/>
  <c r="U152" i="3"/>
  <c r="T152" i="3"/>
  <c r="S152" i="3"/>
  <c r="Y151" i="3"/>
  <c r="X151" i="3"/>
  <c r="W151" i="3"/>
  <c r="V151" i="3"/>
  <c r="U151" i="3"/>
  <c r="T151" i="3"/>
  <c r="S151" i="3"/>
  <c r="Y150" i="3"/>
  <c r="X150" i="3"/>
  <c r="W150" i="3"/>
  <c r="V150" i="3"/>
  <c r="Z150" i="3" s="1"/>
  <c r="U150" i="3"/>
  <c r="T150" i="3"/>
  <c r="S150" i="3"/>
  <c r="Y149" i="3"/>
  <c r="Z149" i="3" s="1"/>
  <c r="X149" i="3"/>
  <c r="W149" i="3"/>
  <c r="V149" i="3"/>
  <c r="U149" i="3"/>
  <c r="T149" i="3"/>
  <c r="S149" i="3"/>
  <c r="Y148" i="3"/>
  <c r="X148" i="3"/>
  <c r="W148" i="3"/>
  <c r="V148" i="3"/>
  <c r="U148" i="3"/>
  <c r="T148" i="3"/>
  <c r="S148" i="3"/>
  <c r="Y147" i="3"/>
  <c r="X147" i="3"/>
  <c r="W147" i="3"/>
  <c r="V147" i="3"/>
  <c r="U147" i="3"/>
  <c r="T147" i="3"/>
  <c r="S147" i="3"/>
  <c r="Y146" i="3"/>
  <c r="X146" i="3"/>
  <c r="W146" i="3"/>
  <c r="V146" i="3"/>
  <c r="Z146" i="3" s="1"/>
  <c r="U146" i="3"/>
  <c r="T146" i="3"/>
  <c r="S146" i="3"/>
  <c r="Y145" i="3"/>
  <c r="X145" i="3"/>
  <c r="W145" i="3"/>
  <c r="V145" i="3"/>
  <c r="U145" i="3"/>
  <c r="T145" i="3"/>
  <c r="S145" i="3"/>
  <c r="Y144" i="3"/>
  <c r="X144" i="3"/>
  <c r="W144" i="3"/>
  <c r="V144" i="3"/>
  <c r="U144" i="3"/>
  <c r="T144" i="3"/>
  <c r="S144" i="3"/>
  <c r="Y143" i="3"/>
  <c r="X143" i="3"/>
  <c r="W143" i="3"/>
  <c r="V143" i="3"/>
  <c r="U143" i="3"/>
  <c r="T143" i="3"/>
  <c r="S143" i="3"/>
  <c r="Y142" i="3"/>
  <c r="X142" i="3"/>
  <c r="W142" i="3"/>
  <c r="V142" i="3"/>
  <c r="U142" i="3"/>
  <c r="T142" i="3"/>
  <c r="S142" i="3"/>
  <c r="Y141" i="3"/>
  <c r="X141" i="3"/>
  <c r="W141" i="3"/>
  <c r="V141" i="3"/>
  <c r="U141" i="3"/>
  <c r="T141" i="3"/>
  <c r="S141" i="3"/>
  <c r="Y140" i="3"/>
  <c r="X140" i="3"/>
  <c r="W140" i="3"/>
  <c r="V140" i="3"/>
  <c r="Z140" i="3" s="1"/>
  <c r="U140" i="3"/>
  <c r="T140" i="3"/>
  <c r="S140" i="3"/>
  <c r="Y139" i="3"/>
  <c r="X139" i="3"/>
  <c r="W139" i="3"/>
  <c r="V139" i="3"/>
  <c r="U139" i="3"/>
  <c r="T139" i="3"/>
  <c r="S139" i="3"/>
  <c r="Y138" i="3"/>
  <c r="X138" i="3"/>
  <c r="W138" i="3"/>
  <c r="V138" i="3"/>
  <c r="Z138" i="3" s="1"/>
  <c r="U138" i="3"/>
  <c r="T138" i="3"/>
  <c r="S138" i="3"/>
  <c r="Y137" i="3"/>
  <c r="X137" i="3"/>
  <c r="W137" i="3"/>
  <c r="V137" i="3"/>
  <c r="U137" i="3"/>
  <c r="T137" i="3"/>
  <c r="S137" i="3"/>
  <c r="Y136" i="3"/>
  <c r="X136" i="3"/>
  <c r="W136" i="3"/>
  <c r="V136" i="3"/>
  <c r="U136" i="3"/>
  <c r="T136" i="3"/>
  <c r="S136" i="3"/>
  <c r="Y135" i="3"/>
  <c r="X135" i="3"/>
  <c r="W135" i="3"/>
  <c r="Z135" i="3" s="1"/>
  <c r="V135" i="3"/>
  <c r="U135" i="3"/>
  <c r="T135" i="3"/>
  <c r="S135" i="3"/>
  <c r="Y134" i="3"/>
  <c r="X134" i="3"/>
  <c r="W134" i="3"/>
  <c r="V134" i="3"/>
  <c r="Z134" i="3" s="1"/>
  <c r="U134" i="3"/>
  <c r="T134" i="3"/>
  <c r="S134" i="3"/>
  <c r="Y133" i="3"/>
  <c r="X133" i="3"/>
  <c r="W133" i="3"/>
  <c r="V133" i="3"/>
  <c r="U133" i="3"/>
  <c r="T133" i="3"/>
  <c r="S133" i="3"/>
  <c r="Y132" i="3"/>
  <c r="X132" i="3"/>
  <c r="W132" i="3"/>
  <c r="V132" i="3"/>
  <c r="U132" i="3"/>
  <c r="T132" i="3"/>
  <c r="S132" i="3"/>
  <c r="Y131" i="3"/>
  <c r="X131" i="3"/>
  <c r="W131" i="3"/>
  <c r="Z131" i="3" s="1"/>
  <c r="V131" i="3"/>
  <c r="U131" i="3"/>
  <c r="T131" i="3"/>
  <c r="S131" i="3"/>
  <c r="Y130" i="3"/>
  <c r="X130" i="3"/>
  <c r="W130" i="3"/>
  <c r="V130" i="3"/>
  <c r="Z130" i="3" s="1"/>
  <c r="U130" i="3"/>
  <c r="T130" i="3"/>
  <c r="S130" i="3"/>
  <c r="Y129" i="3"/>
  <c r="X129" i="3"/>
  <c r="W129" i="3"/>
  <c r="Z129" i="3" s="1"/>
  <c r="V129" i="3"/>
  <c r="U129" i="3"/>
  <c r="T129" i="3"/>
  <c r="S129" i="3"/>
  <c r="Y128" i="3"/>
  <c r="X128" i="3"/>
  <c r="W128" i="3"/>
  <c r="V128" i="3"/>
  <c r="U128" i="3"/>
  <c r="T128" i="3"/>
  <c r="S128" i="3"/>
  <c r="Y127" i="3"/>
  <c r="X127" i="3"/>
  <c r="W127" i="3"/>
  <c r="Z127" i="3" s="1"/>
  <c r="V127" i="3"/>
  <c r="U127" i="3"/>
  <c r="T127" i="3"/>
  <c r="S127" i="3"/>
  <c r="Y126" i="3"/>
  <c r="X126" i="3"/>
  <c r="W126" i="3"/>
  <c r="V126" i="3"/>
  <c r="Z126" i="3" s="1"/>
  <c r="U126" i="3"/>
  <c r="T126" i="3"/>
  <c r="S126" i="3"/>
  <c r="Y125" i="3"/>
  <c r="X125" i="3"/>
  <c r="W125" i="3"/>
  <c r="V125" i="3"/>
  <c r="U125" i="3"/>
  <c r="T125" i="3"/>
  <c r="S125" i="3"/>
  <c r="Y124" i="3"/>
  <c r="X124" i="3"/>
  <c r="W124" i="3"/>
  <c r="V124" i="3"/>
  <c r="U124" i="3"/>
  <c r="T124" i="3"/>
  <c r="S124" i="3"/>
  <c r="Y123" i="3"/>
  <c r="X123" i="3"/>
  <c r="W123" i="3"/>
  <c r="V123" i="3"/>
  <c r="U123" i="3"/>
  <c r="T123" i="3"/>
  <c r="S123" i="3"/>
  <c r="Y122" i="3"/>
  <c r="X122" i="3"/>
  <c r="W122" i="3"/>
  <c r="V122" i="3"/>
  <c r="U122" i="3"/>
  <c r="T122" i="3"/>
  <c r="S122" i="3"/>
  <c r="Y121" i="3"/>
  <c r="X121" i="3"/>
  <c r="W121" i="3"/>
  <c r="V121" i="3"/>
  <c r="U121" i="3"/>
  <c r="T121" i="3"/>
  <c r="S121" i="3"/>
  <c r="Y120" i="3"/>
  <c r="X120" i="3"/>
  <c r="W120" i="3"/>
  <c r="V120" i="3"/>
  <c r="Z120" i="3" s="1"/>
  <c r="U120" i="3"/>
  <c r="T120" i="3"/>
  <c r="S120" i="3"/>
  <c r="Y119" i="3"/>
  <c r="X119" i="3"/>
  <c r="W119" i="3"/>
  <c r="V119" i="3"/>
  <c r="U119" i="3"/>
  <c r="T119" i="3"/>
  <c r="S119" i="3"/>
  <c r="Y118" i="3"/>
  <c r="X118" i="3"/>
  <c r="W118" i="3"/>
  <c r="V118" i="3"/>
  <c r="Z118" i="3" s="1"/>
  <c r="U118" i="3"/>
  <c r="T118" i="3"/>
  <c r="S118" i="3"/>
  <c r="Y117" i="3"/>
  <c r="X117" i="3"/>
  <c r="W117" i="3"/>
  <c r="Z117" i="3" s="1"/>
  <c r="V117" i="3"/>
  <c r="U117" i="3"/>
  <c r="T117" i="3"/>
  <c r="S117" i="3"/>
  <c r="Y116" i="3"/>
  <c r="X116" i="3"/>
  <c r="W116" i="3"/>
  <c r="V116" i="3"/>
  <c r="U116" i="3"/>
  <c r="T116" i="3"/>
  <c r="S116" i="3"/>
  <c r="Y115" i="3"/>
  <c r="X115" i="3"/>
  <c r="W115" i="3"/>
  <c r="V115" i="3"/>
  <c r="U115" i="3"/>
  <c r="T115" i="3"/>
  <c r="S115" i="3"/>
  <c r="Y114" i="3"/>
  <c r="X114" i="3"/>
  <c r="W114" i="3"/>
  <c r="V114" i="3"/>
  <c r="Z114" i="3" s="1"/>
  <c r="U114" i="3"/>
  <c r="T114" i="3"/>
  <c r="S114" i="3"/>
  <c r="Y113" i="3"/>
  <c r="X113" i="3"/>
  <c r="W113" i="3"/>
  <c r="V113" i="3"/>
  <c r="U113" i="3"/>
  <c r="T113" i="3"/>
  <c r="S113" i="3"/>
  <c r="Y112" i="3"/>
  <c r="X112" i="3"/>
  <c r="W112" i="3"/>
  <c r="V112" i="3"/>
  <c r="U112" i="3"/>
  <c r="T112" i="3"/>
  <c r="S112" i="3"/>
  <c r="Y111" i="3"/>
  <c r="X111" i="3"/>
  <c r="W111" i="3"/>
  <c r="V111" i="3"/>
  <c r="U111" i="3"/>
  <c r="T111" i="3"/>
  <c r="S111" i="3"/>
  <c r="Y110" i="3"/>
  <c r="X110" i="3"/>
  <c r="W110" i="3"/>
  <c r="V110" i="3"/>
  <c r="U110" i="3"/>
  <c r="T110" i="3"/>
  <c r="S110" i="3"/>
  <c r="Y109" i="3"/>
  <c r="X109" i="3"/>
  <c r="W109" i="3"/>
  <c r="V109" i="3"/>
  <c r="U109" i="3"/>
  <c r="T109" i="3"/>
  <c r="S109" i="3"/>
  <c r="Y108" i="3"/>
  <c r="X108" i="3"/>
  <c r="W108" i="3"/>
  <c r="V108" i="3"/>
  <c r="Z108" i="3" s="1"/>
  <c r="U108" i="3"/>
  <c r="T108" i="3"/>
  <c r="S108" i="3"/>
  <c r="Y107" i="3"/>
  <c r="X107" i="3"/>
  <c r="W107" i="3"/>
  <c r="Z107" i="3" s="1"/>
  <c r="V107" i="3"/>
  <c r="U107" i="3"/>
  <c r="T107" i="3"/>
  <c r="S107" i="3"/>
  <c r="Y106" i="3"/>
  <c r="X106" i="3"/>
  <c r="W106" i="3"/>
  <c r="V106" i="3"/>
  <c r="Z106" i="3" s="1"/>
  <c r="U106" i="3"/>
  <c r="T106" i="3"/>
  <c r="S106" i="3"/>
  <c r="Y105" i="3"/>
  <c r="X105" i="3"/>
  <c r="W105" i="3"/>
  <c r="V105" i="3"/>
  <c r="U105" i="3"/>
  <c r="T105" i="3"/>
  <c r="S105" i="3"/>
  <c r="Y104" i="3"/>
  <c r="X104" i="3"/>
  <c r="W104" i="3"/>
  <c r="V104" i="3"/>
  <c r="U104" i="3"/>
  <c r="T104" i="3"/>
  <c r="S104" i="3"/>
  <c r="Y103" i="3"/>
  <c r="X103" i="3"/>
  <c r="W103" i="3"/>
  <c r="Z103" i="3" s="1"/>
  <c r="V103" i="3"/>
  <c r="U103" i="3"/>
  <c r="T103" i="3"/>
  <c r="S103" i="3"/>
  <c r="Y102" i="3"/>
  <c r="X102" i="3"/>
  <c r="W102" i="3"/>
  <c r="V102" i="3"/>
  <c r="Z102" i="3" s="1"/>
  <c r="U102" i="3"/>
  <c r="T102" i="3"/>
  <c r="S102" i="3"/>
  <c r="Y101" i="3"/>
  <c r="X101" i="3"/>
  <c r="W101" i="3"/>
  <c r="V101" i="3"/>
  <c r="U101" i="3"/>
  <c r="T101" i="3"/>
  <c r="S101" i="3"/>
  <c r="Y100" i="3"/>
  <c r="X100" i="3"/>
  <c r="W100" i="3"/>
  <c r="V100" i="3"/>
  <c r="U100" i="3"/>
  <c r="T100" i="3"/>
  <c r="S100" i="3"/>
  <c r="Y99" i="3"/>
  <c r="X99" i="3"/>
  <c r="W99" i="3"/>
  <c r="Z99" i="3" s="1"/>
  <c r="V99" i="3"/>
  <c r="U99" i="3"/>
  <c r="T99" i="3"/>
  <c r="S99" i="3"/>
  <c r="Y98" i="3"/>
  <c r="X98" i="3"/>
  <c r="W98" i="3"/>
  <c r="V98" i="3"/>
  <c r="Z98" i="3" s="1"/>
  <c r="U98" i="3"/>
  <c r="T98" i="3"/>
  <c r="S98" i="3"/>
  <c r="Y97" i="3"/>
  <c r="X97" i="3"/>
  <c r="W97" i="3"/>
  <c r="Z97" i="3" s="1"/>
  <c r="V97" i="3"/>
  <c r="U97" i="3"/>
  <c r="T97" i="3"/>
  <c r="S97" i="3"/>
  <c r="Y96" i="3"/>
  <c r="X96" i="3"/>
  <c r="W96" i="3"/>
  <c r="V96" i="3"/>
  <c r="U96" i="3"/>
  <c r="T96" i="3"/>
  <c r="S96" i="3"/>
  <c r="Y95" i="3"/>
  <c r="X95" i="3"/>
  <c r="W95" i="3"/>
  <c r="V95" i="3"/>
  <c r="U95" i="3"/>
  <c r="T95" i="3"/>
  <c r="S95" i="3"/>
  <c r="Y94" i="3"/>
  <c r="X94" i="3"/>
  <c r="W94" i="3"/>
  <c r="V94" i="3"/>
  <c r="Z94" i="3" s="1"/>
  <c r="U94" i="3"/>
  <c r="T94" i="3"/>
  <c r="S94" i="3"/>
  <c r="Y93" i="3"/>
  <c r="X93" i="3"/>
  <c r="W93" i="3"/>
  <c r="V93" i="3"/>
  <c r="U93" i="3"/>
  <c r="T93" i="3"/>
  <c r="S93" i="3"/>
  <c r="Y92" i="3"/>
  <c r="X92" i="3"/>
  <c r="Z92" i="3" s="1"/>
  <c r="W92" i="3"/>
  <c r="V92" i="3"/>
  <c r="U92" i="3"/>
  <c r="T92" i="3"/>
  <c r="S92" i="3"/>
  <c r="Y91" i="3"/>
  <c r="X91" i="3"/>
  <c r="W91" i="3"/>
  <c r="Z91" i="3" s="1"/>
  <c r="V91" i="3"/>
  <c r="U91" i="3"/>
  <c r="T91" i="3"/>
  <c r="S91" i="3"/>
  <c r="Y90" i="3"/>
  <c r="X90" i="3"/>
  <c r="W90" i="3"/>
  <c r="V90" i="3"/>
  <c r="Z90" i="3" s="1"/>
  <c r="U90" i="3"/>
  <c r="T90" i="3"/>
  <c r="S90" i="3"/>
  <c r="Y89" i="3"/>
  <c r="X89" i="3"/>
  <c r="W89" i="3"/>
  <c r="V89" i="3"/>
  <c r="U89" i="3"/>
  <c r="T89" i="3"/>
  <c r="S89" i="3"/>
  <c r="Y88" i="3"/>
  <c r="X88" i="3"/>
  <c r="W88" i="3"/>
  <c r="V88" i="3"/>
  <c r="Z88" i="3" s="1"/>
  <c r="U88" i="3"/>
  <c r="T88" i="3"/>
  <c r="S88" i="3"/>
  <c r="Y87" i="3"/>
  <c r="X87" i="3"/>
  <c r="W87" i="3"/>
  <c r="V87" i="3"/>
  <c r="U87" i="3"/>
  <c r="T87" i="3"/>
  <c r="S87" i="3"/>
  <c r="Y176" i="3"/>
  <c r="X176" i="3"/>
  <c r="W176" i="3"/>
  <c r="V176" i="3"/>
  <c r="Z176" i="3" s="1"/>
  <c r="U176" i="3"/>
  <c r="T176" i="3"/>
  <c r="S176" i="3"/>
  <c r="Y175" i="3"/>
  <c r="X175" i="3"/>
  <c r="W175" i="3"/>
  <c r="V175" i="3"/>
  <c r="U175" i="3"/>
  <c r="T175" i="3"/>
  <c r="S175" i="3"/>
  <c r="Y174" i="3"/>
  <c r="X174" i="3"/>
  <c r="W174" i="3"/>
  <c r="V174" i="3"/>
  <c r="Z174" i="3" s="1"/>
  <c r="U174" i="3"/>
  <c r="T174" i="3"/>
  <c r="S174" i="3"/>
  <c r="Y173" i="3"/>
  <c r="X173" i="3"/>
  <c r="W173" i="3"/>
  <c r="Z173" i="3" s="1"/>
  <c r="V173" i="3"/>
  <c r="U173" i="3"/>
  <c r="T173" i="3"/>
  <c r="S173" i="3"/>
  <c r="Y172" i="3"/>
  <c r="X172" i="3"/>
  <c r="W172" i="3"/>
  <c r="V172" i="3"/>
  <c r="Z172" i="3" s="1"/>
  <c r="U172" i="3"/>
  <c r="T172" i="3"/>
  <c r="S172" i="3"/>
  <c r="Y171" i="3"/>
  <c r="X171" i="3"/>
  <c r="W171" i="3"/>
  <c r="Z171" i="3" s="1"/>
  <c r="V171" i="3"/>
  <c r="U171" i="3"/>
  <c r="T171" i="3"/>
  <c r="S171" i="3"/>
  <c r="Y170" i="3"/>
  <c r="X170" i="3"/>
  <c r="W170" i="3"/>
  <c r="V170" i="3"/>
  <c r="U170" i="3"/>
  <c r="T170" i="3"/>
  <c r="S170" i="3"/>
  <c r="Y169" i="3"/>
  <c r="X169" i="3"/>
  <c r="W169" i="3"/>
  <c r="V169" i="3"/>
  <c r="U169" i="3"/>
  <c r="T169" i="3"/>
  <c r="S169" i="3"/>
  <c r="Y168" i="3"/>
  <c r="X168" i="3"/>
  <c r="W168" i="3"/>
  <c r="V168" i="3"/>
  <c r="U168" i="3"/>
  <c r="T168" i="3"/>
  <c r="S168" i="3"/>
  <c r="Y167" i="3"/>
  <c r="X167" i="3"/>
  <c r="W167" i="3"/>
  <c r="Z167" i="3" s="1"/>
  <c r="V167" i="3"/>
  <c r="U167" i="3"/>
  <c r="T167" i="3"/>
  <c r="S167" i="3"/>
  <c r="Y166" i="3"/>
  <c r="X166" i="3"/>
  <c r="W166" i="3"/>
  <c r="V166" i="3"/>
  <c r="U166" i="3"/>
  <c r="T166" i="3"/>
  <c r="S166" i="3"/>
  <c r="Y165" i="3"/>
  <c r="X165" i="3"/>
  <c r="W165" i="3"/>
  <c r="Z165" i="3" s="1"/>
  <c r="V165" i="3"/>
  <c r="U165" i="3"/>
  <c r="T165" i="3"/>
  <c r="S165" i="3"/>
  <c r="Y164" i="3"/>
  <c r="X164" i="3"/>
  <c r="W164" i="3"/>
  <c r="V164" i="3"/>
  <c r="Z164" i="3" s="1"/>
  <c r="U164" i="3"/>
  <c r="T164" i="3"/>
  <c r="S164" i="3"/>
  <c r="Y163" i="3"/>
  <c r="X163" i="3"/>
  <c r="W163" i="3"/>
  <c r="V163" i="3"/>
  <c r="U163" i="3"/>
  <c r="T163" i="3"/>
  <c r="S163" i="3"/>
  <c r="Y162" i="3"/>
  <c r="X162" i="3"/>
  <c r="W162" i="3"/>
  <c r="V162" i="3"/>
  <c r="U162" i="3"/>
  <c r="T162" i="3"/>
  <c r="S162" i="3"/>
  <c r="Y161" i="3"/>
  <c r="X161" i="3"/>
  <c r="W161" i="3"/>
  <c r="Z161" i="3" s="1"/>
  <c r="V161" i="3"/>
  <c r="U161" i="3"/>
  <c r="T161" i="3"/>
  <c r="S161" i="3"/>
  <c r="Y86" i="3"/>
  <c r="X86" i="3"/>
  <c r="W86" i="3"/>
  <c r="V86" i="3"/>
  <c r="Z86" i="3" s="1"/>
  <c r="U86" i="3"/>
  <c r="T86" i="3"/>
  <c r="S86" i="3"/>
  <c r="Y85" i="3"/>
  <c r="X85" i="3"/>
  <c r="W85" i="3"/>
  <c r="V85" i="3"/>
  <c r="U85" i="3"/>
  <c r="T85" i="3"/>
  <c r="S85" i="3"/>
  <c r="Y84" i="3"/>
  <c r="X84" i="3"/>
  <c r="Z84" i="3" s="1"/>
  <c r="W84" i="3"/>
  <c r="V84" i="3"/>
  <c r="U84" i="3"/>
  <c r="T84" i="3"/>
  <c r="S84" i="3"/>
  <c r="Y83" i="3"/>
  <c r="X83" i="3"/>
  <c r="W83" i="3"/>
  <c r="Z83" i="3" s="1"/>
  <c r="V83" i="3"/>
  <c r="U83" i="3"/>
  <c r="T83" i="3"/>
  <c r="S83" i="3"/>
  <c r="Y82" i="3"/>
  <c r="X82" i="3"/>
  <c r="W82" i="3"/>
  <c r="V82" i="3"/>
  <c r="Z82" i="3" s="1"/>
  <c r="U82" i="3"/>
  <c r="T82" i="3"/>
  <c r="S82" i="3"/>
  <c r="Y81" i="3"/>
  <c r="X81" i="3"/>
  <c r="W81" i="3"/>
  <c r="V81" i="3"/>
  <c r="U81" i="3"/>
  <c r="T81" i="3"/>
  <c r="S81" i="3"/>
  <c r="Y80" i="3"/>
  <c r="X80" i="3"/>
  <c r="W80" i="3"/>
  <c r="V80" i="3"/>
  <c r="U80" i="3"/>
  <c r="T80" i="3"/>
  <c r="S80" i="3"/>
  <c r="Y79" i="3"/>
  <c r="X79" i="3"/>
  <c r="W79" i="3"/>
  <c r="Z79" i="3" s="1"/>
  <c r="V79" i="3"/>
  <c r="U79" i="3"/>
  <c r="T79" i="3"/>
  <c r="S79" i="3"/>
  <c r="Y78" i="3"/>
  <c r="X78" i="3"/>
  <c r="W78" i="3"/>
  <c r="V78" i="3"/>
  <c r="Z78" i="3" s="1"/>
  <c r="U78" i="3"/>
  <c r="T78" i="3"/>
  <c r="S78" i="3"/>
  <c r="Y77" i="3"/>
  <c r="Z77" i="3" s="1"/>
  <c r="X77" i="3"/>
  <c r="W77" i="3"/>
  <c r="V77" i="3"/>
  <c r="U77" i="3"/>
  <c r="T77" i="3"/>
  <c r="S77" i="3"/>
  <c r="Y76" i="3"/>
  <c r="X76" i="3"/>
  <c r="W76" i="3"/>
  <c r="V76" i="3"/>
  <c r="U76" i="3"/>
  <c r="T76" i="3"/>
  <c r="S76" i="3"/>
  <c r="Y75" i="3"/>
  <c r="X75" i="3"/>
  <c r="W75" i="3"/>
  <c r="V75" i="3"/>
  <c r="U75" i="3"/>
  <c r="T75" i="3"/>
  <c r="S75" i="3"/>
  <c r="Y74" i="3"/>
  <c r="X74" i="3"/>
  <c r="W74" i="3"/>
  <c r="V74" i="3"/>
  <c r="U74" i="3"/>
  <c r="T74" i="3"/>
  <c r="S74" i="3"/>
  <c r="Y73" i="3"/>
  <c r="X73" i="3"/>
  <c r="W73" i="3"/>
  <c r="V73" i="3"/>
  <c r="U73" i="3"/>
  <c r="T73" i="3"/>
  <c r="S73" i="3"/>
  <c r="Y72" i="3"/>
  <c r="X72" i="3"/>
  <c r="W72" i="3"/>
  <c r="V72" i="3"/>
  <c r="Z72" i="3" s="1"/>
  <c r="U72" i="3"/>
  <c r="T72" i="3"/>
  <c r="S72" i="3"/>
  <c r="Y71" i="3"/>
  <c r="X71" i="3"/>
  <c r="W71" i="3"/>
  <c r="V71" i="3"/>
  <c r="U71" i="3"/>
  <c r="T71" i="3"/>
  <c r="S71" i="3"/>
  <c r="Y70" i="3"/>
  <c r="X70" i="3"/>
  <c r="W70" i="3"/>
  <c r="V70" i="3"/>
  <c r="Z70" i="3" s="1"/>
  <c r="U70" i="3"/>
  <c r="T70" i="3"/>
  <c r="S70" i="3"/>
  <c r="Y69" i="3"/>
  <c r="X69" i="3"/>
  <c r="W69" i="3"/>
  <c r="V69" i="3"/>
  <c r="U69" i="3"/>
  <c r="T69" i="3"/>
  <c r="S69" i="3"/>
  <c r="Y68" i="3"/>
  <c r="X68" i="3"/>
  <c r="W68" i="3"/>
  <c r="V68" i="3"/>
  <c r="Z68" i="3" s="1"/>
  <c r="U68" i="3"/>
  <c r="T68" i="3"/>
  <c r="S68" i="3"/>
  <c r="Y67" i="3"/>
  <c r="X67" i="3"/>
  <c r="W67" i="3"/>
  <c r="Z67" i="3" s="1"/>
  <c r="V67" i="3"/>
  <c r="U67" i="3"/>
  <c r="T67" i="3"/>
  <c r="S67" i="3"/>
  <c r="Y66" i="3"/>
  <c r="X66" i="3"/>
  <c r="W66" i="3"/>
  <c r="V66" i="3"/>
  <c r="Z66" i="3" s="1"/>
  <c r="U66" i="3"/>
  <c r="T66" i="3"/>
  <c r="S66" i="3"/>
  <c r="Y65" i="3"/>
  <c r="X65" i="3"/>
  <c r="W65" i="3"/>
  <c r="Z65" i="3" s="1"/>
  <c r="V65" i="3"/>
  <c r="U65" i="3"/>
  <c r="T65" i="3"/>
  <c r="S65" i="3"/>
  <c r="Y64" i="3"/>
  <c r="X64" i="3"/>
  <c r="W64" i="3"/>
  <c r="V64" i="3"/>
  <c r="U64" i="3"/>
  <c r="T64" i="3"/>
  <c r="S64" i="3"/>
  <c r="Y63" i="3"/>
  <c r="X63" i="3"/>
  <c r="W63" i="3"/>
  <c r="Z63" i="3" s="1"/>
  <c r="V63" i="3"/>
  <c r="U63" i="3"/>
  <c r="T63" i="3"/>
  <c r="S63" i="3"/>
  <c r="Y62" i="3"/>
  <c r="X62" i="3"/>
  <c r="W62" i="3"/>
  <c r="V62" i="3"/>
  <c r="Z62" i="3" s="1"/>
  <c r="U62" i="3"/>
  <c r="T62" i="3"/>
  <c r="S62" i="3"/>
  <c r="Y61" i="3"/>
  <c r="X61" i="3"/>
  <c r="W61" i="3"/>
  <c r="Z61" i="3" s="1"/>
  <c r="V61" i="3"/>
  <c r="U61" i="3"/>
  <c r="T61" i="3"/>
  <c r="S61" i="3"/>
  <c r="Y60" i="3"/>
  <c r="X60" i="3"/>
  <c r="W60" i="3"/>
  <c r="V60" i="3"/>
  <c r="U60" i="3"/>
  <c r="T60" i="3"/>
  <c r="S60" i="3"/>
  <c r="Y59" i="3"/>
  <c r="X59" i="3"/>
  <c r="W59" i="3"/>
  <c r="V59" i="3"/>
  <c r="U59" i="3"/>
  <c r="T59" i="3"/>
  <c r="S59" i="3"/>
  <c r="Y58" i="3"/>
  <c r="X58" i="3"/>
  <c r="W58" i="3"/>
  <c r="V58" i="3"/>
  <c r="Z58" i="3" s="1"/>
  <c r="U58" i="3"/>
  <c r="T58" i="3"/>
  <c r="S58" i="3"/>
  <c r="Y57" i="3"/>
  <c r="X57" i="3"/>
  <c r="W57" i="3"/>
  <c r="V57" i="3"/>
  <c r="U57" i="3"/>
  <c r="T57" i="3"/>
  <c r="S57" i="3"/>
  <c r="Y56" i="3"/>
  <c r="X56" i="3"/>
  <c r="Z56" i="3" s="1"/>
  <c r="W56" i="3"/>
  <c r="V56" i="3"/>
  <c r="U56" i="3"/>
  <c r="T56" i="3"/>
  <c r="S56" i="3"/>
  <c r="Y55" i="3"/>
  <c r="X55" i="3"/>
  <c r="W55" i="3"/>
  <c r="V55" i="3"/>
  <c r="U55" i="3"/>
  <c r="T55" i="3"/>
  <c r="S55" i="3"/>
  <c r="Y54" i="3"/>
  <c r="X54" i="3"/>
  <c r="W54" i="3"/>
  <c r="V54" i="3"/>
  <c r="Z54" i="3" s="1"/>
  <c r="U54" i="3"/>
  <c r="T54" i="3"/>
  <c r="S54" i="3"/>
  <c r="Y53" i="3"/>
  <c r="X53" i="3"/>
  <c r="W53" i="3"/>
  <c r="V53" i="3"/>
  <c r="U53" i="3"/>
  <c r="T53" i="3"/>
  <c r="S53" i="3"/>
  <c r="Y52" i="3"/>
  <c r="X52" i="3"/>
  <c r="W52" i="3"/>
  <c r="V52" i="3"/>
  <c r="U52" i="3"/>
  <c r="T52" i="3"/>
  <c r="S52" i="3"/>
  <c r="Y51" i="3"/>
  <c r="X51" i="3"/>
  <c r="W51" i="3"/>
  <c r="V51" i="3"/>
  <c r="U51" i="3"/>
  <c r="T51" i="3"/>
  <c r="S51" i="3"/>
  <c r="Y50" i="3"/>
  <c r="X50" i="3"/>
  <c r="W50" i="3"/>
  <c r="V50" i="3"/>
  <c r="Z50" i="3" s="1"/>
  <c r="U50" i="3"/>
  <c r="T50" i="3"/>
  <c r="S50" i="3"/>
  <c r="Y49" i="3"/>
  <c r="Z49" i="3" s="1"/>
  <c r="X49" i="3"/>
  <c r="W49" i="3"/>
  <c r="V49" i="3"/>
  <c r="U49" i="3"/>
  <c r="T49" i="3"/>
  <c r="S49" i="3"/>
  <c r="Y48" i="3"/>
  <c r="X48" i="3"/>
  <c r="W48" i="3"/>
  <c r="V48" i="3"/>
  <c r="U48" i="3"/>
  <c r="T48" i="3"/>
  <c r="S48" i="3"/>
  <c r="Y47" i="3"/>
  <c r="X47" i="3"/>
  <c r="W47" i="3"/>
  <c r="Z47" i="3" s="1"/>
  <c r="V47" i="3"/>
  <c r="U47" i="3"/>
  <c r="T47" i="3"/>
  <c r="S47" i="3"/>
  <c r="Y46" i="3"/>
  <c r="X46" i="3"/>
  <c r="W46" i="3"/>
  <c r="V46" i="3"/>
  <c r="Z46" i="3" s="1"/>
  <c r="U46" i="3"/>
  <c r="T46" i="3"/>
  <c r="S46" i="3"/>
  <c r="Y45" i="3"/>
  <c r="X45" i="3"/>
  <c r="W45" i="3"/>
  <c r="V45" i="3"/>
  <c r="U45" i="3"/>
  <c r="T45" i="3"/>
  <c r="S45" i="3"/>
  <c r="C7" i="6"/>
  <c r="Z115" i="3"/>
  <c r="Z147" i="3"/>
  <c r="O2" i="2"/>
  <c r="B6" i="6" s="1"/>
  <c r="P2" i="2"/>
  <c r="C6" i="6" s="1"/>
  <c r="Z124" i="3"/>
  <c r="Z156" i="3"/>
  <c r="Z74" i="3"/>
  <c r="Z122" i="3"/>
  <c r="Z154" i="3"/>
  <c r="Z113" i="3"/>
  <c r="Z145" i="3"/>
  <c r="Z104" i="3"/>
  <c r="Z136" i="3"/>
  <c r="Z87" i="3"/>
  <c r="Z119" i="3"/>
  <c r="Z151" i="3"/>
  <c r="Z168" i="3"/>
  <c r="Z110" i="3"/>
  <c r="Z142" i="3"/>
  <c r="Z101" i="3"/>
  <c r="Z133" i="3"/>
  <c r="Z81" i="3"/>
  <c r="Z162" i="3"/>
  <c r="Z169" i="3"/>
  <c r="Z45" i="3"/>
  <c r="Z51" i="3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2" i="4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D7" i="1"/>
  <c r="Y2" i="3"/>
  <c r="T2" i="3"/>
  <c r="Y3" i="3"/>
  <c r="X3" i="3"/>
  <c r="I3" i="4"/>
  <c r="J3" i="4"/>
  <c r="I4" i="4"/>
  <c r="J4" i="4" s="1"/>
  <c r="I5" i="4"/>
  <c r="J5" i="4" s="1"/>
  <c r="I6" i="4"/>
  <c r="J6" i="4" s="1"/>
  <c r="I7" i="4"/>
  <c r="J7" i="4"/>
  <c r="I8" i="4"/>
  <c r="J8" i="4" s="1"/>
  <c r="I9" i="4"/>
  <c r="J9" i="4" s="1"/>
  <c r="I10" i="4"/>
  <c r="J10" i="4" s="1"/>
  <c r="I11" i="4"/>
  <c r="J11" i="4"/>
  <c r="I12" i="4"/>
  <c r="J12" i="4" s="1"/>
  <c r="I13" i="4"/>
  <c r="J13" i="4" s="1"/>
  <c r="I14" i="4"/>
  <c r="J14" i="4" s="1"/>
  <c r="I15" i="4"/>
  <c r="J15" i="4"/>
  <c r="I16" i="4"/>
  <c r="J16" i="4" s="1"/>
  <c r="I17" i="4"/>
  <c r="J17" i="4" s="1"/>
  <c r="I18" i="4"/>
  <c r="J18" i="4" s="1"/>
  <c r="I19" i="4"/>
  <c r="J19" i="4"/>
  <c r="I20" i="4"/>
  <c r="J20" i="4" s="1"/>
  <c r="I21" i="4"/>
  <c r="J21" i="4" s="1"/>
  <c r="I22" i="4"/>
  <c r="J22" i="4" s="1"/>
  <c r="I23" i="4"/>
  <c r="J23" i="4"/>
  <c r="I24" i="4"/>
  <c r="J24" i="4" s="1"/>
  <c r="I25" i="4"/>
  <c r="J25" i="4" s="1"/>
  <c r="I26" i="4"/>
  <c r="J26" i="4" s="1"/>
  <c r="I27" i="4"/>
  <c r="J27" i="4"/>
  <c r="I28" i="4"/>
  <c r="J28" i="4" s="1"/>
  <c r="I29" i="4"/>
  <c r="J29" i="4" s="1"/>
  <c r="I30" i="4"/>
  <c r="J30" i="4" s="1"/>
  <c r="I31" i="4"/>
  <c r="J31" i="4"/>
  <c r="I32" i="4"/>
  <c r="J32" i="4" s="1"/>
  <c r="I33" i="4"/>
  <c r="J33" i="4" s="1"/>
  <c r="I34" i="4"/>
  <c r="J34" i="4" s="1"/>
  <c r="I35" i="4"/>
  <c r="J35" i="4"/>
  <c r="I36" i="4"/>
  <c r="J36" i="4" s="1"/>
  <c r="I37" i="4"/>
  <c r="J37" i="4" s="1"/>
  <c r="I38" i="4"/>
  <c r="J38" i="4" s="1"/>
  <c r="I39" i="4"/>
  <c r="J39" i="4"/>
  <c r="I40" i="4"/>
  <c r="J40" i="4" s="1"/>
  <c r="I41" i="4"/>
  <c r="J41" i="4" s="1"/>
  <c r="I42" i="4"/>
  <c r="J42" i="4" s="1"/>
  <c r="I43" i="4"/>
  <c r="J43" i="4"/>
  <c r="I44" i="4"/>
  <c r="J44" i="4" s="1"/>
  <c r="I45" i="4"/>
  <c r="J45" i="4" s="1"/>
  <c r="I46" i="4"/>
  <c r="J46" i="4" s="1"/>
  <c r="I47" i="4"/>
  <c r="J47" i="4"/>
  <c r="I48" i="4"/>
  <c r="J48" i="4" s="1"/>
  <c r="I49" i="4"/>
  <c r="J49" i="4" s="1"/>
  <c r="I50" i="4"/>
  <c r="J50" i="4" s="1"/>
  <c r="I51" i="4"/>
  <c r="J51" i="4"/>
  <c r="I52" i="4"/>
  <c r="J52" i="4" s="1"/>
  <c r="I53" i="4"/>
  <c r="J53" i="4" s="1"/>
  <c r="I54" i="4"/>
  <c r="J54" i="4" s="1"/>
  <c r="I55" i="4"/>
  <c r="J55" i="4"/>
  <c r="I56" i="4"/>
  <c r="J56" i="4" s="1"/>
  <c r="I57" i="4"/>
  <c r="J57" i="4" s="1"/>
  <c r="I58" i="4"/>
  <c r="J58" i="4" s="1"/>
  <c r="I59" i="4"/>
  <c r="J59" i="4"/>
  <c r="I60" i="4"/>
  <c r="J60" i="4" s="1"/>
  <c r="I61" i="4"/>
  <c r="J61" i="4" s="1"/>
  <c r="I62" i="4"/>
  <c r="J62" i="4" s="1"/>
  <c r="I63" i="4"/>
  <c r="J63" i="4"/>
  <c r="I64" i="4"/>
  <c r="J64" i="4" s="1"/>
  <c r="I65" i="4"/>
  <c r="J65" i="4" s="1"/>
  <c r="I66" i="4"/>
  <c r="J66" i="4" s="1"/>
  <c r="I67" i="4"/>
  <c r="J67" i="4"/>
  <c r="I68" i="4"/>
  <c r="J68" i="4" s="1"/>
  <c r="I69" i="4"/>
  <c r="J69" i="4" s="1"/>
  <c r="I70" i="4"/>
  <c r="J70" i="4" s="1"/>
  <c r="I71" i="4"/>
  <c r="J71" i="4"/>
  <c r="I72" i="4"/>
  <c r="J72" i="4" s="1"/>
  <c r="I73" i="4"/>
  <c r="J73" i="4" s="1"/>
  <c r="I74" i="4"/>
  <c r="J74" i="4" s="1"/>
  <c r="I75" i="4"/>
  <c r="J75" i="4"/>
  <c r="I76" i="4"/>
  <c r="J76" i="4" s="1"/>
  <c r="I77" i="4"/>
  <c r="J77" i="4" s="1"/>
  <c r="I78" i="4"/>
  <c r="J78" i="4" s="1"/>
  <c r="I79" i="4"/>
  <c r="J79" i="4"/>
  <c r="I80" i="4"/>
  <c r="J80" i="4" s="1"/>
  <c r="I81" i="4"/>
  <c r="J81" i="4" s="1"/>
  <c r="I82" i="4"/>
  <c r="J82" i="4" s="1"/>
  <c r="I83" i="4"/>
  <c r="J83" i="4"/>
  <c r="I84" i="4"/>
  <c r="J84" i="4" s="1"/>
  <c r="I85" i="4"/>
  <c r="J85" i="4" s="1"/>
  <c r="I86" i="4"/>
  <c r="J86" i="4" s="1"/>
  <c r="I87" i="4"/>
  <c r="J87" i="4"/>
  <c r="I88" i="4"/>
  <c r="J88" i="4" s="1"/>
  <c r="I89" i="4"/>
  <c r="J89" i="4" s="1"/>
  <c r="I90" i="4"/>
  <c r="J90" i="4" s="1"/>
  <c r="I91" i="4"/>
  <c r="J91" i="4"/>
  <c r="I92" i="4"/>
  <c r="J92" i="4" s="1"/>
  <c r="I93" i="4"/>
  <c r="J93" i="4" s="1"/>
  <c r="I94" i="4"/>
  <c r="J94" i="4" s="1"/>
  <c r="I95" i="4"/>
  <c r="J95" i="4" s="1"/>
  <c r="I96" i="4"/>
  <c r="J96" i="4" s="1"/>
  <c r="I97" i="4"/>
  <c r="J97" i="4" s="1"/>
  <c r="I98" i="4"/>
  <c r="J98" i="4" s="1"/>
  <c r="I99" i="4"/>
  <c r="J99" i="4" s="1"/>
  <c r="I100" i="4"/>
  <c r="J100" i="4" s="1"/>
  <c r="I101" i="4"/>
  <c r="J101" i="4" s="1"/>
  <c r="V3" i="3"/>
  <c r="Z3" i="3" s="1"/>
  <c r="V4" i="3"/>
  <c r="Z4" i="3" s="1"/>
  <c r="X4" i="3"/>
  <c r="Y4" i="3"/>
  <c r="V5" i="3"/>
  <c r="X5" i="3"/>
  <c r="Y5" i="3"/>
  <c r="V6" i="3"/>
  <c r="Z6" i="3" s="1"/>
  <c r="X6" i="3"/>
  <c r="Y6" i="3"/>
  <c r="V7" i="3"/>
  <c r="X7" i="3"/>
  <c r="Y7" i="3"/>
  <c r="V8" i="3"/>
  <c r="Z8" i="3" s="1"/>
  <c r="X8" i="3"/>
  <c r="Y8" i="3"/>
  <c r="V9" i="3"/>
  <c r="X9" i="3"/>
  <c r="Y9" i="3"/>
  <c r="V10" i="3"/>
  <c r="Z10" i="3" s="1"/>
  <c r="X10" i="3"/>
  <c r="Y10" i="3"/>
  <c r="V11" i="3"/>
  <c r="X11" i="3"/>
  <c r="Y11" i="3"/>
  <c r="V12" i="3"/>
  <c r="Z12" i="3" s="1"/>
  <c r="X12" i="3"/>
  <c r="Y12" i="3"/>
  <c r="V13" i="3"/>
  <c r="X13" i="3"/>
  <c r="Y13" i="3"/>
  <c r="V14" i="3"/>
  <c r="Z14" i="3" s="1"/>
  <c r="X14" i="3"/>
  <c r="Y14" i="3"/>
  <c r="V15" i="3"/>
  <c r="X15" i="3"/>
  <c r="Y15" i="3"/>
  <c r="V16" i="3"/>
  <c r="Z16" i="3" s="1"/>
  <c r="X16" i="3"/>
  <c r="Y16" i="3"/>
  <c r="V17" i="3"/>
  <c r="X17" i="3"/>
  <c r="Y17" i="3"/>
  <c r="V18" i="3"/>
  <c r="Z18" i="3" s="1"/>
  <c r="X18" i="3"/>
  <c r="Y18" i="3"/>
  <c r="V19" i="3"/>
  <c r="X19" i="3"/>
  <c r="Y19" i="3"/>
  <c r="V20" i="3"/>
  <c r="Z20" i="3" s="1"/>
  <c r="X20" i="3"/>
  <c r="Y20" i="3"/>
  <c r="V21" i="3"/>
  <c r="X21" i="3"/>
  <c r="Y21" i="3"/>
  <c r="V22" i="3"/>
  <c r="Z22" i="3" s="1"/>
  <c r="X22" i="3"/>
  <c r="Y22" i="3"/>
  <c r="V23" i="3"/>
  <c r="X23" i="3"/>
  <c r="Y23" i="3"/>
  <c r="V24" i="3"/>
  <c r="Z24" i="3" s="1"/>
  <c r="X24" i="3"/>
  <c r="Y24" i="3"/>
  <c r="V25" i="3"/>
  <c r="X25" i="3"/>
  <c r="Y25" i="3"/>
  <c r="V26" i="3"/>
  <c r="Z26" i="3" s="1"/>
  <c r="X26" i="3"/>
  <c r="Y26" i="3"/>
  <c r="V27" i="3"/>
  <c r="X27" i="3"/>
  <c r="Y27" i="3"/>
  <c r="V28" i="3"/>
  <c r="Z28" i="3" s="1"/>
  <c r="X28" i="3"/>
  <c r="Y28" i="3"/>
  <c r="V29" i="3"/>
  <c r="X29" i="3"/>
  <c r="Y29" i="3"/>
  <c r="V30" i="3"/>
  <c r="Z30" i="3" s="1"/>
  <c r="X30" i="3"/>
  <c r="Y30" i="3"/>
  <c r="V31" i="3"/>
  <c r="X31" i="3"/>
  <c r="Y31" i="3"/>
  <c r="V32" i="3"/>
  <c r="Z32" i="3" s="1"/>
  <c r="X32" i="3"/>
  <c r="Y32" i="3"/>
  <c r="V33" i="3"/>
  <c r="X33" i="3"/>
  <c r="Y33" i="3"/>
  <c r="V34" i="3"/>
  <c r="Z34" i="3" s="1"/>
  <c r="X34" i="3"/>
  <c r="Y34" i="3"/>
  <c r="V35" i="3"/>
  <c r="X35" i="3"/>
  <c r="Y35" i="3"/>
  <c r="V36" i="3"/>
  <c r="Z36" i="3" s="1"/>
  <c r="X36" i="3"/>
  <c r="Y36" i="3"/>
  <c r="V37" i="3"/>
  <c r="X37" i="3"/>
  <c r="Y37" i="3"/>
  <c r="V38" i="3"/>
  <c r="Z38" i="3" s="1"/>
  <c r="X38" i="3"/>
  <c r="Y38" i="3"/>
  <c r="V39" i="3"/>
  <c r="X39" i="3"/>
  <c r="Y39" i="3"/>
  <c r="V40" i="3"/>
  <c r="Z40" i="3" s="1"/>
  <c r="X40" i="3"/>
  <c r="Y40" i="3"/>
  <c r="V41" i="3"/>
  <c r="X41" i="3"/>
  <c r="Y41" i="3"/>
  <c r="V42" i="3"/>
  <c r="Z42" i="3" s="1"/>
  <c r="X42" i="3"/>
  <c r="Y42" i="3"/>
  <c r="V43" i="3"/>
  <c r="X43" i="3"/>
  <c r="Y43" i="3"/>
  <c r="V44" i="3"/>
  <c r="Z44" i="3" s="1"/>
  <c r="X44" i="3"/>
  <c r="Y44" i="3"/>
  <c r="V177" i="3"/>
  <c r="X177" i="3"/>
  <c r="Y177" i="3"/>
  <c r="V178" i="3"/>
  <c r="Z178" i="3" s="1"/>
  <c r="X178" i="3"/>
  <c r="Y178" i="3"/>
  <c r="V179" i="3"/>
  <c r="X179" i="3"/>
  <c r="Y179" i="3"/>
  <c r="V180" i="3"/>
  <c r="Z180" i="3" s="1"/>
  <c r="X180" i="3"/>
  <c r="Y180" i="3"/>
  <c r="V181" i="3"/>
  <c r="X181" i="3"/>
  <c r="Y181" i="3"/>
  <c r="V182" i="3"/>
  <c r="Z182" i="3" s="1"/>
  <c r="X182" i="3"/>
  <c r="Y182" i="3"/>
  <c r="V183" i="3"/>
  <c r="X183" i="3"/>
  <c r="Y183" i="3"/>
  <c r="V184" i="3"/>
  <c r="Z184" i="3" s="1"/>
  <c r="X184" i="3"/>
  <c r="Y184" i="3"/>
  <c r="V185" i="3"/>
  <c r="X185" i="3"/>
  <c r="Y185" i="3"/>
  <c r="V186" i="3"/>
  <c r="Z186" i="3" s="1"/>
  <c r="X186" i="3"/>
  <c r="Y186" i="3"/>
  <c r="V187" i="3"/>
  <c r="X187" i="3"/>
  <c r="Y187" i="3"/>
  <c r="V188" i="3"/>
  <c r="Z188" i="3" s="1"/>
  <c r="X188" i="3"/>
  <c r="Y188" i="3"/>
  <c r="V189" i="3"/>
  <c r="X189" i="3"/>
  <c r="Y189" i="3"/>
  <c r="V190" i="3"/>
  <c r="Z190" i="3" s="1"/>
  <c r="X190" i="3"/>
  <c r="Y190" i="3"/>
  <c r="V191" i="3"/>
  <c r="X191" i="3"/>
  <c r="Y191" i="3"/>
  <c r="V192" i="3"/>
  <c r="Z192" i="3" s="1"/>
  <c r="X192" i="3"/>
  <c r="Y192" i="3"/>
  <c r="V193" i="3"/>
  <c r="X193" i="3"/>
  <c r="Y193" i="3"/>
  <c r="V194" i="3"/>
  <c r="Z194" i="3" s="1"/>
  <c r="X194" i="3"/>
  <c r="Y194" i="3"/>
  <c r="V195" i="3"/>
  <c r="X195" i="3"/>
  <c r="Y195" i="3"/>
  <c r="V196" i="3"/>
  <c r="Z196" i="3" s="1"/>
  <c r="X196" i="3"/>
  <c r="Y196" i="3"/>
  <c r="V197" i="3"/>
  <c r="X197" i="3"/>
  <c r="Y197" i="3"/>
  <c r="V198" i="3"/>
  <c r="Z198" i="3" s="1"/>
  <c r="X198" i="3"/>
  <c r="Y198" i="3"/>
  <c r="V199" i="3"/>
  <c r="X199" i="3"/>
  <c r="Y199" i="3"/>
  <c r="V200" i="3"/>
  <c r="Z200" i="3" s="1"/>
  <c r="X200" i="3"/>
  <c r="Y200" i="3"/>
  <c r="V201" i="3"/>
  <c r="X201" i="3"/>
  <c r="Y201" i="3"/>
  <c r="V2" i="3"/>
  <c r="Z2" i="3" s="1"/>
  <c r="X2" i="3"/>
  <c r="U2" i="3"/>
  <c r="AF2" i="3"/>
  <c r="B8" i="6" s="1"/>
  <c r="Z201" i="3"/>
  <c r="Z199" i="3"/>
  <c r="Z197" i="3"/>
  <c r="Z195" i="3"/>
  <c r="Z193" i="3"/>
  <c r="Z191" i="3"/>
  <c r="Z189" i="3"/>
  <c r="Z187" i="3"/>
  <c r="Z185" i="3"/>
  <c r="Z183" i="3"/>
  <c r="Z181" i="3"/>
  <c r="Z179" i="3"/>
  <c r="Z177" i="3"/>
  <c r="Z43" i="3"/>
  <c r="Z41" i="3"/>
  <c r="Z39" i="3"/>
  <c r="Z37" i="3"/>
  <c r="Z35" i="3"/>
  <c r="Z33" i="3"/>
  <c r="Z31" i="3"/>
  <c r="Z29" i="3"/>
  <c r="Z27" i="3"/>
  <c r="Z25" i="3"/>
  <c r="Z23" i="3"/>
  <c r="Z21" i="3"/>
  <c r="Z19" i="3"/>
  <c r="Z17" i="3"/>
  <c r="Z15" i="3"/>
  <c r="Z13" i="3"/>
  <c r="Z11" i="3"/>
  <c r="Z9" i="3"/>
  <c r="Z7" i="3"/>
  <c r="Z5" i="3"/>
  <c r="I2" i="4"/>
  <c r="J2" i="4" s="1"/>
  <c r="P2" i="4"/>
  <c r="B7" i="6" s="1"/>
  <c r="B9" i="6" s="1"/>
  <c r="B4" i="9" s="1"/>
  <c r="B6" i="9" s="1"/>
  <c r="Z69" i="3" l="1"/>
  <c r="Z73" i="3"/>
  <c r="Z48" i="3"/>
  <c r="Z52" i="3"/>
  <c r="Z53" i="3"/>
  <c r="Z57" i="3"/>
  <c r="Z60" i="3"/>
  <c r="Z64" i="3"/>
  <c r="Z76" i="3"/>
  <c r="Z80" i="3"/>
  <c r="Z85" i="3"/>
  <c r="Z163" i="3"/>
  <c r="Z166" i="3"/>
  <c r="Z170" i="3"/>
  <c r="Z175" i="3"/>
  <c r="Z89" i="3"/>
  <c r="Z93" i="3"/>
  <c r="Z96" i="3"/>
  <c r="Z100" i="3"/>
  <c r="Z105" i="3"/>
  <c r="Z109" i="3"/>
  <c r="Z112" i="3"/>
  <c r="Z116" i="3"/>
  <c r="Z121" i="3"/>
  <c r="Z125" i="3"/>
  <c r="Z128" i="3"/>
  <c r="Z132" i="3"/>
  <c r="Z137" i="3"/>
  <c r="Z141" i="3"/>
  <c r="Z144" i="3"/>
  <c r="Z148" i="3"/>
  <c r="Z153" i="3"/>
  <c r="Z157" i="3"/>
  <c r="Z160" i="3"/>
  <c r="Z55" i="3"/>
  <c r="Z59" i="3"/>
  <c r="Z71" i="3"/>
  <c r="Z75" i="3"/>
  <c r="Z95" i="3"/>
  <c r="Z111" i="3"/>
  <c r="Z123" i="3"/>
  <c r="Z139" i="3"/>
  <c r="Z143" i="3"/>
  <c r="Z155" i="3"/>
  <c r="Z159" i="3"/>
  <c r="AG2" i="3"/>
  <c r="C8" i="6" s="1"/>
  <c r="C9" i="6" s="1"/>
  <c r="C4" i="9" s="1"/>
  <c r="C6" i="9" s="1"/>
  <c r="R2" i="4"/>
  <c r="D7" i="6" s="1"/>
  <c r="D9" i="6" s="1"/>
  <c r="D4" i="9" s="1"/>
  <c r="D6" i="9" s="1"/>
</calcChain>
</file>

<file path=xl/sharedStrings.xml><?xml version="1.0" encoding="utf-8"?>
<sst xmlns="http://schemas.openxmlformats.org/spreadsheetml/2006/main" count="128" uniqueCount="114">
  <si>
    <t>نام و نام خانوادگی</t>
  </si>
  <si>
    <r>
      <rPr>
        <b/>
        <sz val="12"/>
        <color theme="1"/>
        <rFont val="B Zar"/>
        <charset val="178"/>
      </rPr>
      <t>رتبه علمی</t>
    </r>
    <r>
      <rPr>
        <sz val="12"/>
        <color theme="1"/>
        <rFont val="B Zar"/>
        <charset val="178"/>
      </rPr>
      <t xml:space="preserve"> (غیرهیئت علمی=1؛ مربی با سابقه کمتر از سه سال=2؛ مربی با سابقه بیش از سه سال=3؛ استادیاربا سابقه کمتر از سه سال=4؛ استادیاربا سابقه بیشتر از سه سال=5؛ دانشیار=6، استاد=7) </t>
    </r>
  </si>
  <si>
    <t>ردیف</t>
  </si>
  <si>
    <t>عنوان کنگره</t>
  </si>
  <si>
    <t>محل برگزاری</t>
  </si>
  <si>
    <t>نوع ارائه (پوستر=1؛ سخنرانی=2)</t>
  </si>
  <si>
    <t>نام مرکز تحقیقاتی</t>
  </si>
  <si>
    <r>
      <t>آیا در Scopus یا ISI نمایه شده است؟ (خیر=</t>
    </r>
    <r>
      <rPr>
        <b/>
        <sz val="11"/>
        <color theme="1"/>
        <rFont val="Times New Roman"/>
        <family val="1"/>
      </rPr>
      <t>0</t>
    </r>
    <r>
      <rPr>
        <b/>
        <sz val="11"/>
        <color theme="1"/>
        <rFont val="B Zar"/>
        <charset val="178"/>
      </rPr>
      <t>؛ بلی=1)</t>
    </r>
  </si>
  <si>
    <t>تعداد کل خلاصه مقالات</t>
  </si>
  <si>
    <t xml:space="preserve">امتیاز خلاصه مقالات نمایه شده در Scopus یا ISI </t>
  </si>
  <si>
    <t xml:space="preserve">امتیاز داوری طرح های تحقیقاتی با درجه کیفی A </t>
  </si>
  <si>
    <t xml:space="preserve">امتیاز نظارت بر طرح تحقیقاتی </t>
  </si>
  <si>
    <t>امتیاز پتنت</t>
  </si>
  <si>
    <t>ضریب نوع پتنت</t>
  </si>
  <si>
    <t>ضریب سهم مالکیت</t>
  </si>
  <si>
    <t>امتیاز پتنت ها</t>
  </si>
  <si>
    <t>نوع ثبت پتنت (داخلی=1؛ خارجی=2)</t>
  </si>
  <si>
    <t>نوع 5= سایر بانک اطلاعاتی، مجلات علمی پژوهشی داخلی</t>
  </si>
  <si>
    <t>نوع 1= ISI</t>
  </si>
  <si>
    <t>نوع 2= PubMed/Medline</t>
  </si>
  <si>
    <t>نوع 3= Scopus</t>
  </si>
  <si>
    <t>نوع 4= Embase, Chemical abstract, Biological abstract, PsychInfo, CINAHL, Current Content</t>
  </si>
  <si>
    <t>نام مجله</t>
  </si>
  <si>
    <t>ضریب افیلیشن مرکز تحقیقاتی</t>
  </si>
  <si>
    <t>ضریب جایگاه متقاضی در لیست نویسندگان</t>
  </si>
  <si>
    <t>ضریب نوع مقاله</t>
  </si>
  <si>
    <t>ضریب نوع ایندکس مجله</t>
  </si>
  <si>
    <t>ضریب IF</t>
  </si>
  <si>
    <t>ضریب Q</t>
  </si>
  <si>
    <t>ضریب IC</t>
  </si>
  <si>
    <t>امتیاز مقاله</t>
  </si>
  <si>
    <t>امتیاز مقالات</t>
  </si>
  <si>
    <t>امتیاز کل مقالات</t>
  </si>
  <si>
    <t>امتیاز کل عملکرد پژوهشی</t>
  </si>
  <si>
    <t>ضریب امتیاز</t>
  </si>
  <si>
    <t>اعتبار پژوهشی ثابت (ریال)</t>
  </si>
  <si>
    <t>اعتبار حاصل از عملکرد پژوهش (ریال)</t>
  </si>
  <si>
    <t>کد ملی</t>
  </si>
  <si>
    <t>مدرک تحصیلی</t>
  </si>
  <si>
    <t>رشته تحصیلی</t>
  </si>
  <si>
    <t>ضریب نوع هیئت علمی</t>
  </si>
  <si>
    <r>
      <rPr>
        <b/>
        <sz val="12"/>
        <color theme="1"/>
        <rFont val="B Zar"/>
        <charset val="178"/>
      </rPr>
      <t>نوع هیئت علمی</t>
    </r>
    <r>
      <rPr>
        <sz val="12"/>
        <color theme="1"/>
        <rFont val="B Zar"/>
        <charset val="178"/>
      </rPr>
      <t xml:space="preserve"> (غیرهیئت علمی=1؛ هیئت علمی آموزشی=2؛ هیئت علمی پژوهشی=3 )</t>
    </r>
  </si>
  <si>
    <t>امتیاز طرح های پایان یافته کمیته تحقیقات دانشجویی</t>
  </si>
  <si>
    <t>درصد سهم مالکیت متقاضی (بین 0 تا 100)</t>
  </si>
  <si>
    <t>امتیاز H-index (5 سال اخیر)</t>
  </si>
  <si>
    <t>BBBB</t>
  </si>
  <si>
    <t>AAAA</t>
  </si>
  <si>
    <t>CCCC</t>
  </si>
  <si>
    <t>DDDD</t>
  </si>
  <si>
    <t>اعتبار پژوهشی کل (ریال)</t>
  </si>
  <si>
    <t>2- در هر شیت، صرفا در قسمت های هایلات شده (سبز و زرد) اطلاعات را وارد نمایید و در قسمتهای هایلایت نشده هیچ اطلاعاتی وارد نکنید</t>
  </si>
  <si>
    <t>دانشگاه علوم پزشکی گلستان، معاونت تحقیقات و فن آوری</t>
  </si>
  <si>
    <t>محل فعالیت (دانشکده، مرکز تحقیقات، ....)</t>
  </si>
  <si>
    <r>
      <t>(پژوهشگر محترم، لطفا قبل از استفاده از این فایل برای محاسبه اعتبار پژوهشی خود، "</t>
    </r>
    <r>
      <rPr>
        <b/>
        <sz val="12"/>
        <color theme="1"/>
        <rFont val="B Zar"/>
        <charset val="178"/>
      </rPr>
      <t>فایل آیین نامه تخصیص اعتبار پژوهشی"</t>
    </r>
    <r>
      <rPr>
        <b/>
        <sz val="11"/>
        <color theme="1"/>
        <rFont val="B Zar"/>
        <charset val="178"/>
      </rPr>
      <t xml:space="preserve"> و این "</t>
    </r>
    <r>
      <rPr>
        <b/>
        <sz val="12"/>
        <color theme="1"/>
        <rFont val="B Zar"/>
        <charset val="178"/>
      </rPr>
      <t>راهنما"</t>
    </r>
    <r>
      <rPr>
        <b/>
        <sz val="11"/>
        <color theme="1"/>
        <rFont val="B Zar"/>
        <charset val="178"/>
      </rPr>
      <t xml:space="preserve"> را بدقت مطالعه فرمایید)</t>
    </r>
  </si>
  <si>
    <t xml:space="preserve">تاریخ تکمیل گزارش: </t>
  </si>
  <si>
    <t>تعداد</t>
  </si>
  <si>
    <t>بودجه سهم دانشگاه</t>
  </si>
  <si>
    <t>کد طرح</t>
  </si>
  <si>
    <t>عنوان طرح</t>
  </si>
  <si>
    <t>تاریخ اتمام</t>
  </si>
  <si>
    <t>توضیحات</t>
  </si>
  <si>
    <r>
      <t xml:space="preserve">وضعیت طرح </t>
    </r>
    <r>
      <rPr>
        <b/>
        <sz val="9"/>
        <color theme="1"/>
        <rFont val="B Zar"/>
        <charset val="178"/>
      </rPr>
      <t>(درحال اجرا، معوقه)</t>
    </r>
  </si>
  <si>
    <t>لیست طرح های قبلی (درحال اجرا/معوقه) پژوهشگر بعنوان مجری طرف قرارداد</t>
  </si>
  <si>
    <t>واحد ارسال کننده</t>
  </si>
  <si>
    <t>لینک مقاله در سایت مجله یا Scopus یا PubMed یا ...</t>
  </si>
  <si>
    <t>www........</t>
  </si>
  <si>
    <t>..............</t>
  </si>
  <si>
    <r>
      <t xml:space="preserve">آیا تعداد کل نویسندگان مقاله </t>
    </r>
    <r>
      <rPr>
        <b/>
        <sz val="12"/>
        <color theme="1"/>
        <rFont val="B Zar"/>
        <charset val="178"/>
      </rPr>
      <t xml:space="preserve">بیشتر از 100 </t>
    </r>
    <r>
      <rPr>
        <b/>
        <sz val="11"/>
        <color theme="1"/>
        <rFont val="B Zar"/>
        <charset val="178"/>
      </rPr>
      <t>نویسنده است؟ 
(بلی=1؛ خیر=2)</t>
    </r>
  </si>
  <si>
    <t>همکاری بین المللی 
(بلی=1؛ خیر=2)</t>
  </si>
  <si>
    <t>ضریب تاثیر (IF) مجله 
(مربوط به ISI)</t>
  </si>
  <si>
    <r>
      <t>ضریب  Q</t>
    </r>
    <r>
      <rPr>
        <b/>
        <sz val="8"/>
        <color rgb="FFFFFF00"/>
        <rFont val="B Zar"/>
        <charset val="178"/>
      </rPr>
      <t>ن</t>
    </r>
    <r>
      <rPr>
        <b/>
        <sz val="11"/>
        <color theme="1"/>
        <rFont val="B Zar"/>
        <charset val="178"/>
      </rPr>
      <t>(Scimago)
(Q1=1؛    Q2=2؛
 Q3=3؛    Q4=4)</t>
    </r>
  </si>
  <si>
    <r>
      <rPr>
        <b/>
        <sz val="12"/>
        <color theme="1"/>
        <rFont val="B Zar"/>
        <charset val="178"/>
      </rPr>
      <t>نوع ایندکس  مجله (بر اساس شیت راهنما)</t>
    </r>
    <r>
      <rPr>
        <b/>
        <sz val="11"/>
        <color theme="1"/>
        <rFont val="B Zar"/>
        <charset val="178"/>
      </rPr>
      <t xml:space="preserve"> 
(نوع 1= 1؛     نوع 2=2؛     نوع 3=3؛
 نوع 4=4؛     نوع 5=5)</t>
    </r>
  </si>
  <si>
    <r>
      <rPr>
        <b/>
        <sz val="14"/>
        <color theme="1"/>
        <rFont val="B Zar"/>
        <charset val="178"/>
      </rPr>
      <t>نوع مقاله</t>
    </r>
    <r>
      <rPr>
        <b/>
        <sz val="11"/>
        <color theme="1"/>
        <rFont val="B Zar"/>
        <charset val="178"/>
      </rPr>
      <t xml:space="preserve"> 
(Original/Review=1؛
  Research Letter/Editorial/Short communication=2 ؛ 
Case report=3؛            Letter to editor=4)</t>
    </r>
  </si>
  <si>
    <t>طرح های مصوب در حال اجرا</t>
  </si>
  <si>
    <t>جایگاه متقاضی در لیست نویسندگان 
(نویسنده اول=1؛      نویسنده مسول=2؛
نویسنده دوم به بعد=3)</t>
  </si>
  <si>
    <t>تعداد نویسنده اول
 از دانشگاه علوم پزشکی گلستان</t>
  </si>
  <si>
    <t>تعداد نویسنده مسئول
از دانشگاه علوم
پزشکی گلستان</t>
  </si>
  <si>
    <t>تعداد نویسنده دوم به بعد
 از دانشگاه علوم
پزشکی گلستان</t>
  </si>
  <si>
    <t>آیا متقاضی از افیلیشن 
یکی از مراکز تحقیقاتی دانشگاه 
استفاده کرده است؟ (بلی=1؛ خیر=2)</t>
  </si>
  <si>
    <t>A</t>
  </si>
  <si>
    <t>B</t>
  </si>
  <si>
    <t>C</t>
  </si>
  <si>
    <t>عنوان مقاله (صرفا مقالات با افیلیشن دانشگاه علوم پزشکی گلستان)</t>
  </si>
  <si>
    <t>اعتبار پژوهشی محاسبه شده برای سال جاری</t>
  </si>
  <si>
    <t>عنوان فعالیت</t>
  </si>
  <si>
    <t>سال 1400</t>
  </si>
  <si>
    <t>سال 1399</t>
  </si>
  <si>
    <t>سال 1398</t>
  </si>
  <si>
    <t>1- لطفا اطلاعات مربوط به شیت های 2، 3، 4 ، 5 و 6 را تکمیل فرمایید. (لطفا در شیت های 7 و 8 هیچ اطلاعاتی وارد نکنید)</t>
  </si>
  <si>
    <r>
      <t xml:space="preserve">3-در ستون های هایلایت شده </t>
    </r>
    <r>
      <rPr>
        <b/>
        <u/>
        <sz val="11"/>
        <color theme="1"/>
        <rFont val="B Zar"/>
        <charset val="178"/>
      </rPr>
      <t>زرد</t>
    </r>
    <r>
      <rPr>
        <b/>
        <sz val="11"/>
        <color theme="1"/>
        <rFont val="B Zar"/>
        <charset val="178"/>
      </rPr>
      <t xml:space="preserve"> رنگ، صرفا باید مقادیر عددی وارد شود و در هر ستون باید یکی از مقادیر عددی متناظر گزینه مورد نظر (طبق راهنمای بالای ستونها)  وارد شود.</t>
    </r>
  </si>
  <si>
    <t>عنوان خلاصه مقاله ارائه شده  (صرفا موارد با افیلیشن دانشگاه علوم پزشکی گلستان)</t>
  </si>
  <si>
    <t>عنوان پتنت  (صرفا موارد با افیلیشن دانشگاه علوم پزشکی گلستان)</t>
  </si>
  <si>
    <t>میزان اعتبار پژوهشی ذخیره شده در 2 سال گذشته</t>
  </si>
  <si>
    <r>
      <t xml:space="preserve">تعداد طرح های پایان یافته کمیته تحقیقات دانشجویی 
</t>
    </r>
    <r>
      <rPr>
        <sz val="11"/>
        <color theme="1"/>
        <rFont val="Arial"/>
        <family val="2"/>
        <scheme val="minor"/>
      </rPr>
      <t xml:space="preserve">(در صورت عدم اطلاع، در این قسمت هیچ اطلاعاتی وارد نکنید.
اطلاعات مورد نیاز توسط همکاران ستاد معاونت تحقیقات وارد خواهد شد)  </t>
    </r>
  </si>
  <si>
    <r>
      <t xml:space="preserve">تعداد نظارت بر طرح تحقیقاتی 
</t>
    </r>
    <r>
      <rPr>
        <sz val="11"/>
        <color theme="1"/>
        <rFont val="Arial"/>
        <family val="2"/>
        <scheme val="minor"/>
      </rPr>
      <t xml:space="preserve">(در صورت عدم اطلاع، در این قسمت هیچ اطلاعاتی وارد نکنید. 
اطلاعات مورد نیاز توسط همکاران ستاد معاونت تحقیقات وارد خواهد شد)  </t>
    </r>
  </si>
  <si>
    <r>
      <t xml:space="preserve">تعداد داوری طرح های تحقیقاتی با درجه کیفی A
</t>
    </r>
    <r>
      <rPr>
        <sz val="11"/>
        <color theme="1"/>
        <rFont val="Arial"/>
        <family val="2"/>
        <scheme val="minor"/>
      </rPr>
      <t xml:space="preserve">(در صورت عدم اطلاع، در این قسمت هیچ اطلاعاتی وارد نکنید. 
اطلاعات مورد نیاز توسط همکاران ستاد معاونت تحقیقات وارد خواهد شد)  </t>
    </r>
  </si>
  <si>
    <t>5- در شیت 4 (مقالات چاپ شده)، در ستون انواع ایندکس مجلات، توضیح انواع ایندکس مجلات به شرح ذیل می باشد.</t>
  </si>
  <si>
    <t>6- در شیت 4 (مقالات چاپ شده)، در صورتیکه مقاله ای، ضریب تاثیر (IF) و یا ضریب Q نداشته باشد، در این ستونها عدد صفر را وارد بفرمایید.</t>
  </si>
  <si>
    <t>7- پس از اتمام ورود اطلاعات در شیت های 2، 3، 4 ، 5 و 6، می توانید امتیازات خود را در شیت 7 (امتیازات) ملاحظه فرمایید.</t>
  </si>
  <si>
    <t>8- پس از اتمام ورود اطلاعات، میزان اعتبار پژوهشی شما در شیت 8 (میزان اعتبار پژوهشی) نمایش داده می شود.</t>
  </si>
  <si>
    <t>4- در شیت 2 (مشخصات کلی)، در صورت عدم اطلاع از H-INDEX  (5 سال اخیر) خود، در این قسمت هیچ اطلاعاتی وارد نکنید. اطلاعات مورد نیاز توسط همکاران ستاد معاونت تحقیقات وارد خواهد شد.</t>
  </si>
  <si>
    <r>
      <t xml:space="preserve"> H-index (5 سال اخیر)</t>
    </r>
    <r>
      <rPr>
        <sz val="12"/>
        <color theme="1"/>
        <rFont val="B Zar"/>
        <charset val="178"/>
      </rPr>
      <t xml:space="preserve"> (در صورت عدم اطلاع از H-INDEX خود، در این قسمت هیچ اطلاعاتی وارد نکنید) (اطلاعات مورد نیاز توسط همکاران ستاد معاونت تحقیقات وارد خواهد شد)</t>
    </r>
  </si>
  <si>
    <t>میزان اعتبار پژوهشی استفاده شده در سال جاری</t>
  </si>
  <si>
    <t>توجه: برای محاسبه اعتبار پژوهشی سال 1402، فقط اطلاعات برونداد های سال های 2021 و 2022 (در مورد بروندادهای فارسی: سالهای1400 و 1401 ) را وارد نمایید.</t>
  </si>
  <si>
    <t xml:space="preserve">توجه: در صورت عدم استفاده از اعتبار پژوهشی در 2  سال گذشته و تمایل به استفاده از آن در سال جاری، می توانید برونداد های سال های 2019 تا 2022  (در مورد بروندادهای فارسی: سالهای1398 تا 1401 )  را وارد نمایید.    </t>
  </si>
  <si>
    <t>سال 1401</t>
  </si>
  <si>
    <r>
      <t xml:space="preserve">سال چاپ مقاله
</t>
    </r>
    <r>
      <rPr>
        <b/>
        <sz val="10"/>
        <color theme="1"/>
        <rFont val="B Zar"/>
        <charset val="178"/>
      </rPr>
      <t xml:space="preserve"> (انگلیسی: 2019 یا 2020 یا 2021 یا 2022) </t>
    </r>
    <r>
      <rPr>
        <b/>
        <sz val="11"/>
        <color theme="1"/>
        <rFont val="B Zar"/>
        <charset val="178"/>
      </rPr>
      <t xml:space="preserve">
</t>
    </r>
    <r>
      <rPr>
        <b/>
        <sz val="10"/>
        <color theme="1"/>
        <rFont val="B Zar"/>
        <charset val="178"/>
      </rPr>
      <t xml:space="preserve"> (فارسی: 1398 یا 1399 یا 1400 یا 1401) </t>
    </r>
  </si>
  <si>
    <r>
      <t xml:space="preserve">سال ارائه خلاصه مقاله
</t>
    </r>
    <r>
      <rPr>
        <b/>
        <sz val="10"/>
        <color theme="1"/>
        <rFont val="B Zar"/>
        <charset val="178"/>
      </rPr>
      <t xml:space="preserve"> (انگلیسی: 2019 یا 2020 یا 2021 یا 2022) 
 (فارسی: 1398 یا 1399 یا 1400 یا 1401) </t>
    </r>
  </si>
  <si>
    <r>
      <t xml:space="preserve">سال ثبت پتنت
</t>
    </r>
    <r>
      <rPr>
        <b/>
        <sz val="10"/>
        <color theme="1"/>
        <rFont val="B Zar"/>
        <charset val="178"/>
      </rPr>
      <t xml:space="preserve"> (انگلیسی: 2019 یا 2020 یا 2021 یا 2022) 
 (فارسی: 1398 یا 1399 یا 1400 یا 1401)</t>
    </r>
    <r>
      <rPr>
        <b/>
        <sz val="12"/>
        <color theme="1"/>
        <rFont val="B Zar"/>
        <charset val="178"/>
      </rPr>
      <t xml:space="preserve"> </t>
    </r>
  </si>
  <si>
    <t>راهنمای محاسبه میزان اعتبار پژوهشی سال 1402</t>
  </si>
  <si>
    <t>سمیه بهدادنیا</t>
  </si>
  <si>
    <t>کارشناسی ارشد</t>
  </si>
  <si>
    <t>ویروس شناسی</t>
  </si>
  <si>
    <t>پزشکی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</si>
</sst>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Arial"/>
      <family val="2"/>
      <scheme val="minor"/>
    </font>
    <font>
      <sz val="12"/>
      <color theme="1"/>
      <name val="B Zar"/>
      <charset val="178"/>
    </font>
    <font>
      <b/>
      <sz val="12"/>
      <color theme="1"/>
      <name val="B Zar"/>
      <charset val="178"/>
    </font>
    <font>
      <b/>
      <sz val="11"/>
      <color theme="1"/>
      <name val="B Zar"/>
      <charset val="178"/>
    </font>
    <font>
      <b/>
      <sz val="11"/>
      <color theme="1"/>
      <name val="Times New Roman"/>
      <family val="1"/>
    </font>
    <font>
      <b/>
      <sz val="14"/>
      <color theme="1"/>
      <name val="B Zar"/>
      <charset val="178"/>
    </font>
    <font>
      <b/>
      <sz val="18"/>
      <color theme="1"/>
      <name val="B Zar"/>
      <charset val="178"/>
    </font>
    <font>
      <b/>
      <sz val="11"/>
      <name val="B Zar"/>
      <charset val="178"/>
    </font>
    <font>
      <sz val="11"/>
      <name val="Arial"/>
      <family val="2"/>
      <scheme val="minor"/>
    </font>
    <font>
      <b/>
      <sz val="16"/>
      <color theme="1"/>
      <name val="B Zar"/>
      <charset val="178"/>
    </font>
    <font>
      <sz val="14"/>
      <color theme="1"/>
      <name val="Arial"/>
      <family val="2"/>
      <scheme val="minor"/>
    </font>
    <font>
      <sz val="11"/>
      <color theme="1"/>
      <name val="B Zar"/>
      <charset val="178"/>
    </font>
    <font>
      <b/>
      <sz val="11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1"/>
      <color theme="0"/>
      <name val="B Zar"/>
      <charset val="178"/>
    </font>
    <font>
      <sz val="12"/>
      <color theme="1"/>
      <name val="Arial"/>
      <family val="2"/>
      <scheme val="minor"/>
    </font>
    <font>
      <b/>
      <sz val="10"/>
      <color theme="1"/>
      <name val="B Zar"/>
      <charset val="178"/>
    </font>
    <font>
      <b/>
      <sz val="8"/>
      <color rgb="FFFFFF00"/>
      <name val="B Zar"/>
      <charset val="178"/>
    </font>
    <font>
      <b/>
      <sz val="9"/>
      <color theme="1"/>
      <name val="B Zar"/>
      <charset val="178"/>
    </font>
    <font>
      <b/>
      <sz val="16"/>
      <color theme="0"/>
      <name val="B Zar"/>
      <charset val="178"/>
    </font>
    <font>
      <b/>
      <sz val="18"/>
      <color theme="0"/>
      <name val="Times New Roman"/>
      <family val="1"/>
    </font>
    <font>
      <b/>
      <sz val="11"/>
      <color theme="0"/>
      <name val="Arial"/>
      <family val="2"/>
      <scheme val="minor"/>
    </font>
    <font>
      <sz val="12"/>
      <color theme="0"/>
      <name val="Arial"/>
      <family val="2"/>
      <scheme val="minor"/>
    </font>
    <font>
      <b/>
      <sz val="12"/>
      <color theme="0"/>
      <name val="B Zar"/>
      <charset val="178"/>
    </font>
    <font>
      <b/>
      <sz val="16"/>
      <name val="Arial"/>
      <family val="2"/>
      <scheme val="minor"/>
    </font>
    <font>
      <b/>
      <u/>
      <sz val="11"/>
      <color theme="1"/>
      <name val="B Zar"/>
      <charset val="178"/>
    </font>
    <font>
      <b/>
      <sz val="18"/>
      <color rgb="FFFF0000"/>
      <name val="Times New Roman"/>
      <family val="1"/>
    </font>
    <font>
      <b/>
      <sz val="18"/>
      <color rgb="FFFF0000"/>
      <name val="Arial"/>
      <family val="2"/>
      <scheme val="minor"/>
    </font>
    <font>
      <b/>
      <sz val="28"/>
      <color rgb="FFFF0000"/>
      <name val="Arial"/>
      <family val="2"/>
      <scheme val="minor"/>
    </font>
    <font>
      <b/>
      <sz val="20"/>
      <color rgb="FFFF0000"/>
      <name val="Arial"/>
      <family val="2"/>
      <scheme val="minor"/>
    </font>
    <font>
      <b/>
      <sz val="16"/>
      <color theme="0"/>
      <name val="Times New Roman"/>
      <family val="1"/>
    </font>
    <font>
      <sz val="16"/>
      <color theme="1"/>
      <name val="Arial"/>
      <family val="2"/>
      <scheme val="minor"/>
    </font>
    <font>
      <b/>
      <sz val="16"/>
      <color theme="0"/>
      <name val="Arial"/>
      <family val="2"/>
      <scheme val="minor"/>
    </font>
    <font>
      <b/>
      <sz val="24"/>
      <color rgb="FFFF0000"/>
      <name val="B Zar"/>
      <charset val="178"/>
    </font>
    <font>
      <b/>
      <sz val="11"/>
      <color rgb="FFFF0000"/>
      <name val="B Zar"/>
      <charset val="178"/>
    </font>
    <font>
      <b/>
      <sz val="14"/>
      <color rgb="FFFF0000"/>
      <name val="B Zar"/>
      <charset val="178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42CBB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0" fillId="2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Fill="1"/>
    <xf numFmtId="0" fontId="5" fillId="0" borderId="0" xfId="0" applyFont="1" applyFill="1"/>
    <xf numFmtId="0" fontId="14" fillId="2" borderId="1" xfId="0" applyFont="1" applyFill="1" applyBorder="1" applyAlignment="1">
      <alignment horizontal="center" vertical="center"/>
    </xf>
    <xf numFmtId="0" fontId="8" fillId="0" borderId="0" xfId="0" applyFont="1"/>
    <xf numFmtId="0" fontId="7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>
      <alignment wrapText="1"/>
    </xf>
    <xf numFmtId="0" fontId="17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3" fillId="5" borderId="0" xfId="0" applyFont="1" applyFill="1"/>
    <xf numFmtId="0" fontId="3" fillId="5" borderId="0" xfId="0" applyFont="1" applyFill="1" applyAlignment="1">
      <alignment horizontal="right" vertical="center" readingOrder="2"/>
    </xf>
    <xf numFmtId="0" fontId="6" fillId="5" borderId="0" xfId="0" applyFont="1" applyFill="1"/>
    <xf numFmtId="0" fontId="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" fillId="0" borderId="0" xfId="0" applyFont="1"/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 readingOrder="2"/>
    </xf>
    <xf numFmtId="0" fontId="2" fillId="0" borderId="1" xfId="0" applyFont="1" applyBorder="1" applyAlignment="1">
      <alignment horizontal="right" vertical="center" readingOrder="2"/>
    </xf>
    <xf numFmtId="0" fontId="3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 readingOrder="2"/>
    </xf>
    <xf numFmtId="0" fontId="3" fillId="0" borderId="1" xfId="0" applyFont="1" applyBorder="1"/>
    <xf numFmtId="3" fontId="4" fillId="0" borderId="1" xfId="0" applyNumberFormat="1" applyFont="1" applyBorder="1" applyAlignment="1">
      <alignment horizontal="center" vertical="center"/>
    </xf>
    <xf numFmtId="0" fontId="0" fillId="2" borderId="0" xfId="0" applyFill="1"/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 wrapText="1" shrinkToFit="1"/>
    </xf>
    <xf numFmtId="0" fontId="17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 readingOrder="2"/>
    </xf>
    <xf numFmtId="0" fontId="22" fillId="0" borderId="0" xfId="0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16" fillId="0" borderId="0" xfId="0" applyFont="1"/>
    <xf numFmtId="0" fontId="16" fillId="0" borderId="0" xfId="0" applyFont="1" applyFill="1"/>
    <xf numFmtId="0" fontId="0" fillId="2" borderId="0" xfId="0" applyFill="1" applyAlignment="1">
      <alignment horizontal="center" vertical="center"/>
    </xf>
    <xf numFmtId="0" fontId="8" fillId="0" borderId="0" xfId="0" applyFont="1" applyFill="1"/>
    <xf numFmtId="0" fontId="9" fillId="3" borderId="0" xfId="0" applyFont="1" applyFill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right" readingOrder="2"/>
    </xf>
    <xf numFmtId="0" fontId="3" fillId="0" borderId="1" xfId="0" applyFont="1" applyBorder="1" applyAlignment="1">
      <alignment horizontal="right" indent="11"/>
    </xf>
    <xf numFmtId="0" fontId="17" fillId="0" borderId="0" xfId="0" applyFont="1"/>
    <xf numFmtId="0" fontId="18" fillId="2" borderId="3" xfId="0" applyFont="1" applyFill="1" applyBorder="1" applyAlignment="1">
      <alignment horizontal="center" vertical="center"/>
    </xf>
    <xf numFmtId="0" fontId="18" fillId="8" borderId="3" xfId="0" applyFont="1" applyFill="1" applyBorder="1" applyAlignment="1">
      <alignment horizontal="center" vertical="center"/>
    </xf>
    <xf numFmtId="0" fontId="18" fillId="9" borderId="3" xfId="0" applyFont="1" applyFill="1" applyBorder="1" applyAlignment="1">
      <alignment horizontal="center" vertical="center"/>
    </xf>
    <xf numFmtId="2" fontId="18" fillId="2" borderId="3" xfId="0" applyNumberFormat="1" applyFont="1" applyFill="1" applyBorder="1" applyAlignment="1">
      <alignment horizontal="center" vertical="center" readingOrder="2"/>
    </xf>
    <xf numFmtId="2" fontId="18" fillId="8" borderId="3" xfId="0" applyNumberFormat="1" applyFont="1" applyFill="1" applyBorder="1" applyAlignment="1">
      <alignment horizontal="center" vertical="center" readingOrder="2"/>
    </xf>
    <xf numFmtId="2" fontId="18" fillId="9" borderId="3" xfId="0" applyNumberFormat="1" applyFont="1" applyFill="1" applyBorder="1" applyAlignment="1">
      <alignment horizontal="center" vertical="center" readingOrder="2"/>
    </xf>
    <xf numFmtId="0" fontId="10" fillId="0" borderId="3" xfId="0" applyFont="1" applyFill="1" applyBorder="1" applyAlignment="1">
      <alignment horizontal="center" vertical="center"/>
    </xf>
    <xf numFmtId="0" fontId="0" fillId="0" borderId="3" xfId="0" applyFill="1" applyBorder="1"/>
    <xf numFmtId="0" fontId="29" fillId="2" borderId="1" xfId="0" applyFont="1" applyFill="1" applyBorder="1" applyAlignment="1">
      <alignment horizontal="center" vertical="center"/>
    </xf>
    <xf numFmtId="0" fontId="30" fillId="8" borderId="1" xfId="0" applyFont="1" applyFill="1" applyBorder="1" applyAlignment="1">
      <alignment horizontal="center" vertical="center"/>
    </xf>
    <xf numFmtId="0" fontId="30" fillId="9" borderId="1" xfId="0" applyFont="1" applyFill="1" applyBorder="1" applyAlignment="1">
      <alignment horizontal="center" vertical="center"/>
    </xf>
    <xf numFmtId="2" fontId="13" fillId="2" borderId="1" xfId="0" applyNumberFormat="1" applyFont="1" applyFill="1" applyBorder="1" applyAlignment="1">
      <alignment horizontal="center" vertical="center"/>
    </xf>
    <xf numFmtId="3" fontId="15" fillId="2" borderId="1" xfId="0" applyNumberFormat="1" applyFont="1" applyFill="1" applyBorder="1" applyAlignment="1">
      <alignment horizontal="center" vertical="center"/>
    </xf>
    <xf numFmtId="3" fontId="15" fillId="8" borderId="1" xfId="0" applyNumberFormat="1" applyFont="1" applyFill="1" applyBorder="1" applyAlignment="1">
      <alignment horizontal="center" vertical="center"/>
    </xf>
    <xf numFmtId="3" fontId="15" fillId="9" borderId="1" xfId="0" applyNumberFormat="1" applyFont="1" applyFill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27" fillId="2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31" fillId="2" borderId="1" xfId="0" applyNumberFormat="1" applyFont="1" applyFill="1" applyBorder="1" applyAlignment="1">
      <alignment horizontal="center" vertical="center"/>
    </xf>
    <xf numFmtId="1" fontId="32" fillId="2" borderId="1" xfId="0" applyNumberFormat="1" applyFont="1" applyFill="1" applyBorder="1" applyAlignment="1">
      <alignment horizontal="center" vertical="center"/>
    </xf>
    <xf numFmtId="0" fontId="32" fillId="8" borderId="5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/>
    </xf>
    <xf numFmtId="3" fontId="27" fillId="8" borderId="3" xfId="0" applyNumberFormat="1" applyFont="1" applyFill="1" applyBorder="1" applyAlignment="1">
      <alignment horizontal="center" vertical="center"/>
    </xf>
    <xf numFmtId="3" fontId="27" fillId="9" borderId="3" xfId="0" applyNumberFormat="1" applyFont="1" applyFill="1" applyBorder="1" applyAlignment="1">
      <alignment horizontal="center" vertical="center"/>
    </xf>
    <xf numFmtId="3" fontId="31" fillId="9" borderId="1" xfId="0" applyNumberFormat="1" applyFont="1" applyFill="1" applyBorder="1" applyAlignment="1">
      <alignment horizontal="center" vertical="center"/>
    </xf>
    <xf numFmtId="3" fontId="31" fillId="8" borderId="1" xfId="0" applyNumberFormat="1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3" fontId="15" fillId="2" borderId="2" xfId="0" applyNumberFormat="1" applyFont="1" applyFill="1" applyBorder="1" applyAlignment="1">
      <alignment horizontal="center" vertical="center"/>
    </xf>
    <xf numFmtId="0" fontId="15" fillId="8" borderId="0" xfId="0" applyFont="1" applyFill="1" applyAlignment="1">
      <alignment horizontal="center" vertical="center"/>
    </xf>
    <xf numFmtId="0" fontId="15" fillId="9" borderId="3" xfId="0" applyFont="1" applyFill="1" applyBorder="1" applyAlignment="1">
      <alignment horizontal="center" vertical="center"/>
    </xf>
    <xf numFmtId="3" fontId="34" fillId="0" borderId="3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8" fillId="8" borderId="3" xfId="0" applyFont="1" applyFill="1" applyBorder="1" applyAlignment="1">
      <alignment horizontal="center"/>
    </xf>
    <xf numFmtId="0" fontId="18" fillId="9" borderId="3" xfId="0" applyFont="1" applyFill="1" applyBorder="1" applyAlignment="1">
      <alignment horizontal="center"/>
    </xf>
    <xf numFmtId="2" fontId="13" fillId="8" borderId="1" xfId="0" applyNumberFormat="1" applyFont="1" applyFill="1" applyBorder="1" applyAlignment="1">
      <alignment horizontal="center" vertical="center"/>
    </xf>
    <xf numFmtId="2" fontId="13" fillId="9" borderId="1" xfId="0" applyNumberFormat="1" applyFont="1" applyFill="1" applyBorder="1" applyAlignment="1">
      <alignment horizontal="center" vertical="center"/>
    </xf>
    <xf numFmtId="2" fontId="35" fillId="0" borderId="0" xfId="0" applyNumberFormat="1" applyFont="1" applyFill="1" applyAlignment="1">
      <alignment horizontal="center" vertical="center"/>
    </xf>
    <xf numFmtId="0" fontId="36" fillId="3" borderId="0" xfId="0" applyFont="1" applyFill="1" applyAlignment="1">
      <alignment horizontal="center" vertical="center"/>
    </xf>
    <xf numFmtId="0" fontId="37" fillId="2" borderId="4" xfId="0" applyFont="1" applyFill="1" applyBorder="1" applyAlignment="1">
      <alignment horizontal="center" vertical="center" wrapText="1" readingOrder="2"/>
    </xf>
    <xf numFmtId="0" fontId="38" fillId="2" borderId="4" xfId="0" applyFont="1" applyFill="1" applyBorder="1" applyAlignment="1">
      <alignment horizontal="center" vertical="center" wrapText="1" readingOrder="2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7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2C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18"/>
  <sheetViews>
    <sheetView rightToLeft="1" tabSelected="1" topLeftCell="B1" workbookViewId="0">
      <selection activeCell="B1" sqref="B1"/>
    </sheetView>
  </sheetViews>
  <sheetFormatPr defaultColWidth="9.09765625" defaultRowHeight="21" x14ac:dyDescent="0.75"/>
  <cols>
    <col min="1" max="1" width="3.59765625" style="36" customWidth="1"/>
    <col min="2" max="2" width="189.8984375" style="36" customWidth="1"/>
    <col min="3" max="16384" width="9.09765625" style="36"/>
  </cols>
  <sheetData>
    <row r="1" spans="2:2" ht="23.25" customHeight="1" x14ac:dyDescent="0.75">
      <c r="B1" s="37" t="s">
        <v>51</v>
      </c>
    </row>
    <row r="2" spans="2:2" ht="19.5" customHeight="1" x14ac:dyDescent="0.75">
      <c r="B2" s="38" t="s">
        <v>109</v>
      </c>
    </row>
    <row r="3" spans="2:2" ht="24" customHeight="1" x14ac:dyDescent="0.75">
      <c r="B3" s="39" t="s">
        <v>53</v>
      </c>
    </row>
    <row r="4" spans="2:2" ht="24.75" customHeight="1" x14ac:dyDescent="0.75">
      <c r="B4" s="114" t="s">
        <v>103</v>
      </c>
    </row>
    <row r="5" spans="2:2" ht="25.5" customHeight="1" x14ac:dyDescent="0.75">
      <c r="B5" s="113" t="s">
        <v>104</v>
      </c>
    </row>
    <row r="6" spans="2:2" ht="19.5" customHeight="1" x14ac:dyDescent="0.75">
      <c r="B6" s="70" t="s">
        <v>88</v>
      </c>
    </row>
    <row r="7" spans="2:2" ht="20.25" customHeight="1" x14ac:dyDescent="0.75">
      <c r="B7" s="70" t="s">
        <v>50</v>
      </c>
    </row>
    <row r="8" spans="2:2" ht="20.25" customHeight="1" x14ac:dyDescent="0.75">
      <c r="B8" s="70" t="s">
        <v>89</v>
      </c>
    </row>
    <row r="9" spans="2:2" ht="18.75" customHeight="1" x14ac:dyDescent="0.75">
      <c r="B9" s="70" t="s">
        <v>100</v>
      </c>
    </row>
    <row r="10" spans="2:2" ht="19.5" customHeight="1" x14ac:dyDescent="0.75">
      <c r="B10" s="70" t="s">
        <v>96</v>
      </c>
    </row>
    <row r="11" spans="2:2" ht="18" customHeight="1" x14ac:dyDescent="0.75">
      <c r="B11" s="71" t="s">
        <v>18</v>
      </c>
    </row>
    <row r="12" spans="2:2" ht="19.5" customHeight="1" x14ac:dyDescent="0.75">
      <c r="B12" s="71" t="s">
        <v>19</v>
      </c>
    </row>
    <row r="13" spans="2:2" ht="18.75" customHeight="1" x14ac:dyDescent="0.75">
      <c r="B13" s="71" t="s">
        <v>20</v>
      </c>
    </row>
    <row r="14" spans="2:2" ht="18" customHeight="1" x14ac:dyDescent="0.75">
      <c r="B14" s="71" t="s">
        <v>21</v>
      </c>
    </row>
    <row r="15" spans="2:2" ht="19.5" customHeight="1" x14ac:dyDescent="0.75">
      <c r="B15" s="71" t="s">
        <v>17</v>
      </c>
    </row>
    <row r="16" spans="2:2" ht="18" customHeight="1" x14ac:dyDescent="0.75">
      <c r="B16" s="70" t="s">
        <v>97</v>
      </c>
    </row>
    <row r="17" spans="2:2" ht="21" customHeight="1" x14ac:dyDescent="0.75">
      <c r="B17" s="70" t="s">
        <v>98</v>
      </c>
    </row>
    <row r="18" spans="2:2" x14ac:dyDescent="0.75">
      <c r="B18" s="70" t="s">
        <v>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8"/>
  <sheetViews>
    <sheetView rightToLeft="1" workbookViewId="0">
      <selection activeCell="B7" sqref="B7"/>
    </sheetView>
  </sheetViews>
  <sheetFormatPr defaultRowHeight="13.8" x14ac:dyDescent="0.25"/>
  <cols>
    <col min="1" max="1" width="138.296875" customWidth="1"/>
    <col min="2" max="2" width="24.59765625" style="1" customWidth="1"/>
    <col min="3" max="3" width="23.5" style="65" customWidth="1"/>
    <col min="4" max="4" width="26" style="35" customWidth="1"/>
    <col min="5" max="5" width="9.09765625" style="65"/>
    <col min="6" max="23" width="9.09765625" style="64"/>
    <col min="24" max="31" width="9.09765625" style="13"/>
  </cols>
  <sheetData>
    <row r="1" spans="1:4" ht="20.399999999999999" x14ac:dyDescent="0.65">
      <c r="A1" s="15" t="s">
        <v>0</v>
      </c>
      <c r="B1" s="31" t="s">
        <v>110</v>
      </c>
      <c r="D1" s="34" t="s">
        <v>40</v>
      </c>
    </row>
    <row r="2" spans="1:4" ht="20.399999999999999" x14ac:dyDescent="0.65">
      <c r="A2" s="15" t="s">
        <v>37</v>
      </c>
      <c r="B2" s="31">
        <v>2093782928</v>
      </c>
    </row>
    <row r="3" spans="1:4" ht="20.399999999999999" x14ac:dyDescent="0.65">
      <c r="A3" s="15" t="s">
        <v>38</v>
      </c>
      <c r="B3" s="31" t="s">
        <v>111</v>
      </c>
    </row>
    <row r="4" spans="1:4" ht="20.399999999999999" x14ac:dyDescent="0.65">
      <c r="A4" s="15" t="s">
        <v>39</v>
      </c>
      <c r="B4" s="31" t="s">
        <v>112</v>
      </c>
    </row>
    <row r="5" spans="1:4" ht="20.399999999999999" x14ac:dyDescent="0.65">
      <c r="A5" s="15" t="s">
        <v>52</v>
      </c>
      <c r="B5" s="31" t="s">
        <v>113</v>
      </c>
    </row>
    <row r="6" spans="1:4" ht="27.75" customHeight="1" x14ac:dyDescent="0.75">
      <c r="A6" s="16" t="s">
        <v>1</v>
      </c>
      <c r="B6" s="12">
        <v>1</v>
      </c>
    </row>
    <row r="7" spans="1:4" ht="25.5" customHeight="1" x14ac:dyDescent="0.75">
      <c r="A7" s="16" t="s">
        <v>41</v>
      </c>
      <c r="B7" s="12">
        <v>1</v>
      </c>
      <c r="D7" s="35">
        <f>IF(B7=1,1,IF(B7=2,1,IF(B7=3,1.2)))</f>
        <v>1</v>
      </c>
    </row>
    <row r="8" spans="1:4" ht="21" x14ac:dyDescent="0.25">
      <c r="A8" s="40" t="s">
        <v>101</v>
      </c>
      <c r="B8" s="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01"/>
  <sheetViews>
    <sheetView rightToLeft="1" zoomScale="120" zoomScaleNormal="120" workbookViewId="0"/>
  </sheetViews>
  <sheetFormatPr defaultRowHeight="13.8" x14ac:dyDescent="0.25"/>
  <cols>
    <col min="2" max="2" width="62" style="18" customWidth="1"/>
    <col min="3" max="6" width="23.09765625" style="66" customWidth="1"/>
    <col min="7" max="7" width="9.796875" style="35" customWidth="1"/>
    <col min="8" max="8" width="10.5" style="64" customWidth="1"/>
    <col min="9" max="9" width="15.09765625" style="35" customWidth="1"/>
    <col min="10" max="10" width="9.796875" style="35" customWidth="1"/>
    <col min="11" max="11" width="11.69921875" style="35" customWidth="1"/>
    <col min="12" max="32" width="9.09765625" style="13"/>
  </cols>
  <sheetData>
    <row r="1" spans="1:32" s="2" customFormat="1" ht="20.399999999999999" x14ac:dyDescent="0.6">
      <c r="A1" s="32" t="s">
        <v>2</v>
      </c>
      <c r="B1" s="42" t="s">
        <v>84</v>
      </c>
      <c r="C1" s="33" t="s">
        <v>105</v>
      </c>
      <c r="D1" s="33" t="s">
        <v>85</v>
      </c>
      <c r="E1" s="33" t="s">
        <v>86</v>
      </c>
      <c r="F1" s="33" t="s">
        <v>87</v>
      </c>
      <c r="G1" s="63" t="s">
        <v>79</v>
      </c>
      <c r="H1" s="17" t="s">
        <v>80</v>
      </c>
      <c r="I1" s="34">
        <v>1402</v>
      </c>
      <c r="J1" s="34">
        <v>1401</v>
      </c>
      <c r="K1" s="34">
        <v>1400</v>
      </c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</row>
    <row r="2" spans="1:32" ht="65.25" customHeight="1" x14ac:dyDescent="0.25">
      <c r="A2" s="20">
        <v>1</v>
      </c>
      <c r="B2" s="69" t="s">
        <v>93</v>
      </c>
      <c r="C2" s="3"/>
      <c r="D2" s="3"/>
      <c r="E2" s="3"/>
      <c r="F2" s="3"/>
      <c r="G2" s="62"/>
      <c r="I2" s="35">
        <f>C2+D2</f>
        <v>0</v>
      </c>
      <c r="J2" s="35">
        <f>D2+E2</f>
        <v>0</v>
      </c>
      <c r="K2" s="35">
        <f>E2+F2</f>
        <v>0</v>
      </c>
    </row>
    <row r="3" spans="1:32" ht="57.75" customHeight="1" x14ac:dyDescent="0.25">
      <c r="A3" s="20">
        <v>2</v>
      </c>
      <c r="B3" s="69" t="s">
        <v>94</v>
      </c>
      <c r="C3" s="3"/>
      <c r="D3" s="3"/>
      <c r="E3" s="3"/>
      <c r="F3" s="3"/>
      <c r="G3" s="62"/>
      <c r="I3" s="35">
        <f t="shared" ref="I3:I4" si="0">C3+D3</f>
        <v>0</v>
      </c>
      <c r="J3" s="35">
        <f t="shared" ref="J3:J4" si="1">D3+E3</f>
        <v>0</v>
      </c>
      <c r="K3" s="35">
        <f t="shared" ref="K3:K4" si="2">E3+F3</f>
        <v>0</v>
      </c>
    </row>
    <row r="4" spans="1:32" ht="64.5" customHeight="1" x14ac:dyDescent="0.25">
      <c r="A4" s="20">
        <v>3</v>
      </c>
      <c r="B4" s="69" t="s">
        <v>95</v>
      </c>
      <c r="C4" s="3"/>
      <c r="D4" s="3"/>
      <c r="E4" s="3"/>
      <c r="F4" s="3"/>
      <c r="G4" s="62"/>
      <c r="I4" s="35">
        <f t="shared" si="0"/>
        <v>0</v>
      </c>
      <c r="J4" s="35">
        <f t="shared" si="1"/>
        <v>0</v>
      </c>
      <c r="K4" s="35">
        <f t="shared" si="2"/>
        <v>0</v>
      </c>
    </row>
    <row r="5" spans="1:32" s="10" customFormat="1" x14ac:dyDescent="0.25">
      <c r="B5" s="18"/>
      <c r="C5" s="18"/>
      <c r="D5" s="18"/>
      <c r="E5" s="18"/>
      <c r="F5" s="18"/>
      <c r="G5" s="35"/>
      <c r="H5" s="65"/>
      <c r="I5" s="35"/>
      <c r="J5" s="35"/>
      <c r="K5" s="35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</row>
    <row r="6" spans="1:32" s="10" customFormat="1" x14ac:dyDescent="0.25">
      <c r="B6" s="18"/>
      <c r="C6" s="18"/>
      <c r="D6" s="18"/>
      <c r="E6" s="18"/>
      <c r="F6" s="18"/>
      <c r="G6" s="35"/>
      <c r="H6" s="65"/>
      <c r="I6" s="35"/>
      <c r="J6" s="35"/>
      <c r="K6" s="35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</row>
    <row r="7" spans="1:32" s="10" customFormat="1" x14ac:dyDescent="0.25">
      <c r="B7" s="18"/>
      <c r="C7" s="18"/>
      <c r="D7" s="18"/>
      <c r="E7" s="18"/>
      <c r="F7" s="18"/>
      <c r="G7" s="35"/>
      <c r="H7" s="65"/>
      <c r="I7" s="35"/>
      <c r="J7" s="35"/>
      <c r="K7" s="35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</row>
    <row r="8" spans="1:32" s="10" customFormat="1" x14ac:dyDescent="0.25">
      <c r="B8" s="18"/>
      <c r="C8" s="18"/>
      <c r="D8" s="18"/>
      <c r="E8" s="18"/>
      <c r="F8" s="18"/>
      <c r="G8" s="35"/>
      <c r="H8" s="65"/>
      <c r="I8" s="35"/>
      <c r="J8" s="35"/>
      <c r="K8" s="35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</row>
    <row r="9" spans="1:32" s="10" customFormat="1" x14ac:dyDescent="0.25">
      <c r="B9" s="18"/>
      <c r="C9" s="18"/>
      <c r="D9" s="18"/>
      <c r="E9" s="18"/>
      <c r="F9" s="18"/>
      <c r="G9" s="35"/>
      <c r="H9" s="65"/>
      <c r="I9" s="35"/>
      <c r="J9" s="35"/>
      <c r="K9" s="35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</row>
    <row r="10" spans="1:32" s="10" customFormat="1" x14ac:dyDescent="0.25">
      <c r="B10" s="18"/>
      <c r="C10" s="18"/>
      <c r="D10" s="18"/>
      <c r="E10" s="18"/>
      <c r="F10" s="18"/>
      <c r="G10" s="35"/>
      <c r="H10" s="65"/>
      <c r="I10" s="35"/>
      <c r="J10" s="35"/>
      <c r="K10" s="35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</row>
    <row r="11" spans="1:32" s="10" customFormat="1" x14ac:dyDescent="0.25">
      <c r="B11" s="18"/>
      <c r="C11" s="18"/>
      <c r="D11" s="18"/>
      <c r="E11" s="18"/>
      <c r="F11" s="18"/>
      <c r="G11" s="35"/>
      <c r="H11" s="65"/>
      <c r="I11" s="35"/>
      <c r="J11" s="35"/>
      <c r="K11" s="35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</row>
    <row r="12" spans="1:32" s="10" customFormat="1" x14ac:dyDescent="0.25">
      <c r="B12" s="18"/>
      <c r="C12" s="18"/>
      <c r="D12" s="18"/>
      <c r="E12" s="18"/>
      <c r="F12" s="18"/>
      <c r="G12" s="35"/>
      <c r="H12" s="65"/>
      <c r="I12" s="35"/>
      <c r="J12" s="35"/>
      <c r="K12" s="35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</row>
    <row r="13" spans="1:32" s="10" customFormat="1" x14ac:dyDescent="0.25">
      <c r="B13" s="18"/>
      <c r="C13" s="18"/>
      <c r="D13" s="18"/>
      <c r="E13" s="18"/>
      <c r="F13" s="18"/>
      <c r="G13" s="35"/>
      <c r="H13" s="65"/>
      <c r="I13" s="35"/>
      <c r="J13" s="35"/>
      <c r="K13" s="35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</row>
    <row r="14" spans="1:32" s="10" customFormat="1" x14ac:dyDescent="0.25">
      <c r="B14" s="18"/>
      <c r="C14" s="18"/>
      <c r="D14" s="18"/>
      <c r="E14" s="18"/>
      <c r="F14" s="18"/>
      <c r="G14" s="35"/>
      <c r="H14" s="65"/>
      <c r="I14" s="35"/>
      <c r="J14" s="35"/>
      <c r="K14" s="35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</row>
    <row r="15" spans="1:32" s="10" customFormat="1" x14ac:dyDescent="0.25">
      <c r="B15" s="18"/>
      <c r="C15" s="18"/>
      <c r="D15" s="18"/>
      <c r="E15" s="18"/>
      <c r="F15" s="18"/>
      <c r="G15" s="35"/>
      <c r="H15" s="65"/>
      <c r="I15" s="35"/>
      <c r="J15" s="35"/>
      <c r="K15" s="35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</row>
    <row r="16" spans="1:32" s="10" customFormat="1" x14ac:dyDescent="0.25">
      <c r="B16" s="18"/>
      <c r="C16" s="18"/>
      <c r="D16" s="18"/>
      <c r="E16" s="18"/>
      <c r="F16" s="18"/>
      <c r="G16" s="35"/>
      <c r="H16" s="65"/>
      <c r="I16" s="35"/>
      <c r="J16" s="35"/>
      <c r="K16" s="35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</row>
    <row r="17" spans="2:32" s="10" customFormat="1" x14ac:dyDescent="0.25">
      <c r="B17" s="18"/>
      <c r="C17" s="18"/>
      <c r="D17" s="18"/>
      <c r="E17" s="18"/>
      <c r="F17" s="18"/>
      <c r="G17" s="35"/>
      <c r="H17" s="65"/>
      <c r="I17" s="35"/>
      <c r="J17" s="35"/>
      <c r="K17" s="35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</row>
    <row r="18" spans="2:32" s="10" customFormat="1" x14ac:dyDescent="0.25">
      <c r="B18" s="18"/>
      <c r="C18" s="18"/>
      <c r="D18" s="18"/>
      <c r="E18" s="18"/>
      <c r="F18" s="18"/>
      <c r="G18" s="35"/>
      <c r="H18" s="65"/>
      <c r="I18" s="35"/>
      <c r="J18" s="35"/>
      <c r="K18" s="35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</row>
    <row r="19" spans="2:32" s="10" customFormat="1" x14ac:dyDescent="0.25">
      <c r="B19" s="18"/>
      <c r="C19" s="18"/>
      <c r="D19" s="18"/>
      <c r="E19" s="18"/>
      <c r="F19" s="18"/>
      <c r="G19" s="35"/>
      <c r="H19" s="65"/>
      <c r="I19" s="35"/>
      <c r="J19" s="35"/>
      <c r="K19" s="35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</row>
    <row r="20" spans="2:32" s="10" customFormat="1" x14ac:dyDescent="0.25">
      <c r="B20" s="18"/>
      <c r="C20" s="18"/>
      <c r="D20" s="18"/>
      <c r="E20" s="18"/>
      <c r="F20" s="18"/>
      <c r="G20" s="35"/>
      <c r="H20" s="65"/>
      <c r="I20" s="35"/>
      <c r="J20" s="35"/>
      <c r="K20" s="35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</row>
    <row r="21" spans="2:32" s="10" customFormat="1" x14ac:dyDescent="0.25">
      <c r="B21" s="18"/>
      <c r="C21" s="18"/>
      <c r="D21" s="18"/>
      <c r="E21" s="18"/>
      <c r="F21" s="18"/>
      <c r="G21" s="35"/>
      <c r="H21" s="65"/>
      <c r="I21" s="35"/>
      <c r="J21" s="35"/>
      <c r="K21" s="35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</row>
    <row r="22" spans="2:32" s="10" customFormat="1" x14ac:dyDescent="0.25">
      <c r="B22" s="18"/>
      <c r="C22" s="18"/>
      <c r="D22" s="18"/>
      <c r="E22" s="18"/>
      <c r="F22" s="18"/>
      <c r="G22" s="35"/>
      <c r="H22" s="65"/>
      <c r="I22" s="35"/>
      <c r="J22" s="35"/>
      <c r="K22" s="35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</row>
    <row r="23" spans="2:32" s="10" customFormat="1" x14ac:dyDescent="0.25">
      <c r="B23" s="18"/>
      <c r="C23" s="18"/>
      <c r="D23" s="18"/>
      <c r="E23" s="18"/>
      <c r="F23" s="18"/>
      <c r="G23" s="35"/>
      <c r="H23" s="65"/>
      <c r="I23" s="35"/>
      <c r="J23" s="35"/>
      <c r="K23" s="35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</row>
    <row r="24" spans="2:32" s="10" customFormat="1" x14ac:dyDescent="0.25">
      <c r="B24" s="18"/>
      <c r="C24" s="18"/>
      <c r="D24" s="18"/>
      <c r="E24" s="18"/>
      <c r="F24" s="18"/>
      <c r="G24" s="35"/>
      <c r="H24" s="65"/>
      <c r="I24" s="35"/>
      <c r="J24" s="35"/>
      <c r="K24" s="35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</row>
    <row r="25" spans="2:32" s="10" customFormat="1" x14ac:dyDescent="0.25">
      <c r="B25" s="18"/>
      <c r="C25" s="18"/>
      <c r="D25" s="18"/>
      <c r="E25" s="18"/>
      <c r="F25" s="18"/>
      <c r="G25" s="35"/>
      <c r="H25" s="65"/>
      <c r="I25" s="35"/>
      <c r="J25" s="35"/>
      <c r="K25" s="35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</row>
    <row r="26" spans="2:32" s="10" customFormat="1" x14ac:dyDescent="0.25">
      <c r="B26" s="18"/>
      <c r="C26" s="18"/>
      <c r="D26" s="18"/>
      <c r="E26" s="18"/>
      <c r="F26" s="18"/>
      <c r="G26" s="35"/>
      <c r="H26" s="65"/>
      <c r="I26" s="35"/>
      <c r="J26" s="35"/>
      <c r="K26" s="35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</row>
    <row r="27" spans="2:32" s="10" customFormat="1" x14ac:dyDescent="0.25">
      <c r="B27" s="18"/>
      <c r="C27" s="18"/>
      <c r="D27" s="18"/>
      <c r="E27" s="18"/>
      <c r="F27" s="18"/>
      <c r="G27" s="35"/>
      <c r="H27" s="65"/>
      <c r="I27" s="35"/>
      <c r="J27" s="35"/>
      <c r="K27" s="35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</row>
    <row r="28" spans="2:32" s="10" customFormat="1" x14ac:dyDescent="0.25">
      <c r="B28" s="18"/>
      <c r="C28" s="18"/>
      <c r="D28" s="18"/>
      <c r="E28" s="18"/>
      <c r="F28" s="18"/>
      <c r="G28" s="35"/>
      <c r="H28" s="65"/>
      <c r="I28" s="35"/>
      <c r="J28" s="35"/>
      <c r="K28" s="35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</row>
    <row r="29" spans="2:32" s="10" customFormat="1" x14ac:dyDescent="0.25">
      <c r="B29" s="18"/>
      <c r="C29" s="18"/>
      <c r="D29" s="18"/>
      <c r="E29" s="18"/>
      <c r="F29" s="18"/>
      <c r="G29" s="35"/>
      <c r="H29" s="65"/>
      <c r="I29" s="35"/>
      <c r="J29" s="35"/>
      <c r="K29" s="35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</row>
    <row r="30" spans="2:32" s="10" customFormat="1" x14ac:dyDescent="0.25">
      <c r="B30" s="18"/>
      <c r="C30" s="18"/>
      <c r="D30" s="18"/>
      <c r="E30" s="18"/>
      <c r="F30" s="18"/>
      <c r="G30" s="35"/>
      <c r="H30" s="65"/>
      <c r="I30" s="35"/>
      <c r="J30" s="35"/>
      <c r="K30" s="35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</row>
    <row r="31" spans="2:32" s="10" customFormat="1" x14ac:dyDescent="0.25">
      <c r="B31" s="18"/>
      <c r="C31" s="18"/>
      <c r="D31" s="18"/>
      <c r="E31" s="18"/>
      <c r="F31" s="18"/>
      <c r="G31" s="35"/>
      <c r="H31" s="65"/>
      <c r="I31" s="35"/>
      <c r="J31" s="35"/>
      <c r="K31" s="35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</row>
    <row r="32" spans="2:32" s="10" customFormat="1" x14ac:dyDescent="0.25">
      <c r="B32" s="18"/>
      <c r="C32" s="18"/>
      <c r="D32" s="18"/>
      <c r="E32" s="18"/>
      <c r="F32" s="18"/>
      <c r="G32" s="35"/>
      <c r="H32" s="65"/>
      <c r="I32" s="35"/>
      <c r="J32" s="35"/>
      <c r="K32" s="35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</row>
    <row r="33" spans="2:32" s="10" customFormat="1" x14ac:dyDescent="0.25">
      <c r="B33" s="18"/>
      <c r="C33" s="18"/>
      <c r="D33" s="18"/>
      <c r="E33" s="18"/>
      <c r="F33" s="18"/>
      <c r="G33" s="35"/>
      <c r="H33" s="65"/>
      <c r="I33" s="35"/>
      <c r="J33" s="35"/>
      <c r="K33" s="35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</row>
    <row r="34" spans="2:32" s="10" customFormat="1" x14ac:dyDescent="0.25">
      <c r="B34" s="18"/>
      <c r="C34" s="18"/>
      <c r="D34" s="18"/>
      <c r="E34" s="18"/>
      <c r="F34" s="18"/>
      <c r="G34" s="35"/>
      <c r="H34" s="65"/>
      <c r="I34" s="35"/>
      <c r="J34" s="35"/>
      <c r="K34" s="35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</row>
    <row r="35" spans="2:32" s="10" customFormat="1" x14ac:dyDescent="0.25">
      <c r="B35" s="18"/>
      <c r="C35" s="18"/>
      <c r="D35" s="18"/>
      <c r="E35" s="18"/>
      <c r="F35" s="18"/>
      <c r="G35" s="35"/>
      <c r="H35" s="65"/>
      <c r="I35" s="35"/>
      <c r="J35" s="35"/>
      <c r="K35" s="35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</row>
    <row r="36" spans="2:32" s="10" customFormat="1" x14ac:dyDescent="0.25">
      <c r="B36" s="18"/>
      <c r="C36" s="18"/>
      <c r="D36" s="18"/>
      <c r="E36" s="18"/>
      <c r="F36" s="18"/>
      <c r="G36" s="35"/>
      <c r="H36" s="65"/>
      <c r="I36" s="35"/>
      <c r="J36" s="35"/>
      <c r="K36" s="35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</row>
    <row r="37" spans="2:32" s="10" customFormat="1" x14ac:dyDescent="0.25">
      <c r="B37" s="18"/>
      <c r="C37" s="18"/>
      <c r="D37" s="18"/>
      <c r="E37" s="18"/>
      <c r="F37" s="18"/>
      <c r="G37" s="35"/>
      <c r="H37" s="65"/>
      <c r="I37" s="35"/>
      <c r="J37" s="35"/>
      <c r="K37" s="35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</row>
    <row r="38" spans="2:32" s="10" customFormat="1" x14ac:dyDescent="0.25">
      <c r="B38" s="18"/>
      <c r="C38" s="18"/>
      <c r="D38" s="18"/>
      <c r="E38" s="18"/>
      <c r="F38" s="18"/>
      <c r="G38" s="35"/>
      <c r="H38" s="65"/>
      <c r="I38" s="35"/>
      <c r="J38" s="35"/>
      <c r="K38" s="35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</row>
    <row r="39" spans="2:32" s="10" customFormat="1" x14ac:dyDescent="0.25">
      <c r="B39" s="18"/>
      <c r="C39" s="18"/>
      <c r="D39" s="18"/>
      <c r="E39" s="18"/>
      <c r="F39" s="18"/>
      <c r="G39" s="35"/>
      <c r="H39" s="65"/>
      <c r="I39" s="35"/>
      <c r="J39" s="35"/>
      <c r="K39" s="35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</row>
    <row r="40" spans="2:32" s="10" customFormat="1" x14ac:dyDescent="0.25">
      <c r="B40" s="18"/>
      <c r="C40" s="18"/>
      <c r="D40" s="18"/>
      <c r="E40" s="18"/>
      <c r="F40" s="18"/>
      <c r="G40" s="35"/>
      <c r="H40" s="65"/>
      <c r="I40" s="35"/>
      <c r="J40" s="35"/>
      <c r="K40" s="35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</row>
    <row r="41" spans="2:32" s="10" customFormat="1" x14ac:dyDescent="0.25">
      <c r="B41" s="18"/>
      <c r="C41" s="18"/>
      <c r="D41" s="18"/>
      <c r="E41" s="18"/>
      <c r="F41" s="18"/>
      <c r="G41" s="35"/>
      <c r="H41" s="65"/>
      <c r="I41" s="35"/>
      <c r="J41" s="35"/>
      <c r="K41" s="35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</row>
    <row r="42" spans="2:32" s="10" customFormat="1" x14ac:dyDescent="0.25">
      <c r="B42" s="18"/>
      <c r="C42" s="18"/>
      <c r="D42" s="18"/>
      <c r="E42" s="18"/>
      <c r="F42" s="18"/>
      <c r="G42" s="35"/>
      <c r="H42" s="65"/>
      <c r="I42" s="35"/>
      <c r="J42" s="35"/>
      <c r="K42" s="35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</row>
    <row r="43" spans="2:32" s="10" customFormat="1" x14ac:dyDescent="0.25">
      <c r="B43" s="18"/>
      <c r="C43" s="18"/>
      <c r="D43" s="18"/>
      <c r="E43" s="18"/>
      <c r="F43" s="18"/>
      <c r="G43" s="35"/>
      <c r="H43" s="65"/>
      <c r="I43" s="35"/>
      <c r="J43" s="35"/>
      <c r="K43" s="35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</row>
    <row r="44" spans="2:32" s="10" customFormat="1" x14ac:dyDescent="0.25">
      <c r="B44" s="18"/>
      <c r="C44" s="18"/>
      <c r="D44" s="18"/>
      <c r="E44" s="18"/>
      <c r="F44" s="18"/>
      <c r="G44" s="35"/>
      <c r="H44" s="65"/>
      <c r="I44" s="35"/>
      <c r="J44" s="35"/>
      <c r="K44" s="35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</row>
    <row r="45" spans="2:32" s="10" customFormat="1" x14ac:dyDescent="0.25">
      <c r="B45" s="18"/>
      <c r="C45" s="18"/>
      <c r="D45" s="18"/>
      <c r="E45" s="18"/>
      <c r="F45" s="18"/>
      <c r="G45" s="35"/>
      <c r="H45" s="65"/>
      <c r="I45" s="35"/>
      <c r="J45" s="35"/>
      <c r="K45" s="35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</row>
    <row r="46" spans="2:32" s="10" customFormat="1" x14ac:dyDescent="0.25">
      <c r="B46" s="18"/>
      <c r="C46" s="18"/>
      <c r="D46" s="18"/>
      <c r="E46" s="18"/>
      <c r="F46" s="18"/>
      <c r="G46" s="35"/>
      <c r="H46" s="65"/>
      <c r="I46" s="35"/>
      <c r="J46" s="35"/>
      <c r="K46" s="35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</row>
    <row r="47" spans="2:32" s="10" customFormat="1" x14ac:dyDescent="0.25">
      <c r="B47" s="18"/>
      <c r="C47" s="18"/>
      <c r="D47" s="18"/>
      <c r="E47" s="18"/>
      <c r="F47" s="18"/>
      <c r="G47" s="35"/>
      <c r="H47" s="65"/>
      <c r="I47" s="35"/>
      <c r="J47" s="35"/>
      <c r="K47" s="35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</row>
    <row r="48" spans="2:32" s="10" customFormat="1" x14ac:dyDescent="0.25">
      <c r="B48" s="18"/>
      <c r="C48" s="18"/>
      <c r="D48" s="18"/>
      <c r="E48" s="18"/>
      <c r="F48" s="18"/>
      <c r="G48" s="35"/>
      <c r="H48" s="65"/>
      <c r="I48" s="35"/>
      <c r="J48" s="35"/>
      <c r="K48" s="35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</row>
    <row r="49" spans="2:32" s="10" customFormat="1" x14ac:dyDescent="0.25">
      <c r="B49" s="18"/>
      <c r="C49" s="18"/>
      <c r="D49" s="18"/>
      <c r="E49" s="18"/>
      <c r="F49" s="18"/>
      <c r="G49" s="35"/>
      <c r="H49" s="65"/>
      <c r="I49" s="35"/>
      <c r="J49" s="35"/>
      <c r="K49" s="35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</row>
    <row r="50" spans="2:32" s="10" customFormat="1" x14ac:dyDescent="0.25">
      <c r="B50" s="18"/>
      <c r="C50" s="18"/>
      <c r="D50" s="18"/>
      <c r="E50" s="18"/>
      <c r="F50" s="18"/>
      <c r="G50" s="35"/>
      <c r="H50" s="65"/>
      <c r="I50" s="35"/>
      <c r="J50" s="35"/>
      <c r="K50" s="35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</row>
    <row r="51" spans="2:32" s="10" customFormat="1" x14ac:dyDescent="0.25">
      <c r="B51" s="18"/>
      <c r="C51" s="18"/>
      <c r="D51" s="18"/>
      <c r="E51" s="18"/>
      <c r="F51" s="18"/>
      <c r="G51" s="35"/>
      <c r="H51" s="65"/>
      <c r="I51" s="35"/>
      <c r="J51" s="35"/>
      <c r="K51" s="35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</row>
    <row r="52" spans="2:32" s="10" customFormat="1" x14ac:dyDescent="0.25">
      <c r="B52" s="18"/>
      <c r="C52" s="18"/>
      <c r="D52" s="18"/>
      <c r="E52" s="18"/>
      <c r="F52" s="18"/>
      <c r="G52" s="35"/>
      <c r="H52" s="65"/>
      <c r="I52" s="35"/>
      <c r="J52" s="35"/>
      <c r="K52" s="35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</row>
    <row r="53" spans="2:32" s="10" customFormat="1" x14ac:dyDescent="0.25">
      <c r="B53" s="18"/>
      <c r="C53" s="18"/>
      <c r="D53" s="18"/>
      <c r="E53" s="18"/>
      <c r="F53" s="18"/>
      <c r="G53" s="35"/>
      <c r="H53" s="65"/>
      <c r="I53" s="35"/>
      <c r="J53" s="35"/>
      <c r="K53" s="35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</row>
    <row r="54" spans="2:32" s="10" customFormat="1" x14ac:dyDescent="0.25">
      <c r="B54" s="18"/>
      <c r="C54" s="18"/>
      <c r="D54" s="18"/>
      <c r="E54" s="18"/>
      <c r="F54" s="18"/>
      <c r="G54" s="35"/>
      <c r="H54" s="65"/>
      <c r="I54" s="35"/>
      <c r="J54" s="35"/>
      <c r="K54" s="35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</row>
    <row r="55" spans="2:32" s="10" customFormat="1" x14ac:dyDescent="0.25">
      <c r="B55" s="18"/>
      <c r="C55" s="18"/>
      <c r="D55" s="18"/>
      <c r="E55" s="18"/>
      <c r="F55" s="18"/>
      <c r="G55" s="35"/>
      <c r="H55" s="65"/>
      <c r="I55" s="35"/>
      <c r="J55" s="35"/>
      <c r="K55" s="35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</row>
    <row r="56" spans="2:32" s="10" customFormat="1" x14ac:dyDescent="0.25">
      <c r="B56" s="18"/>
      <c r="C56" s="18"/>
      <c r="D56" s="18"/>
      <c r="E56" s="18"/>
      <c r="F56" s="18"/>
      <c r="G56" s="35"/>
      <c r="H56" s="65"/>
      <c r="I56" s="35"/>
      <c r="J56" s="35"/>
      <c r="K56" s="35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</row>
    <row r="57" spans="2:32" s="10" customFormat="1" x14ac:dyDescent="0.25">
      <c r="B57" s="18"/>
      <c r="C57" s="18"/>
      <c r="D57" s="18"/>
      <c r="E57" s="18"/>
      <c r="F57" s="18"/>
      <c r="G57" s="35"/>
      <c r="H57" s="65"/>
      <c r="I57" s="35"/>
      <c r="J57" s="35"/>
      <c r="K57" s="35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</row>
    <row r="58" spans="2:32" s="10" customFormat="1" x14ac:dyDescent="0.25">
      <c r="B58" s="18"/>
      <c r="C58" s="18"/>
      <c r="D58" s="18"/>
      <c r="E58" s="18"/>
      <c r="F58" s="18"/>
      <c r="G58" s="35"/>
      <c r="H58" s="65"/>
      <c r="I58" s="35"/>
      <c r="J58" s="35"/>
      <c r="K58" s="35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</row>
    <row r="59" spans="2:32" s="10" customFormat="1" x14ac:dyDescent="0.25">
      <c r="B59" s="18"/>
      <c r="C59" s="18"/>
      <c r="D59" s="18"/>
      <c r="E59" s="18"/>
      <c r="F59" s="18"/>
      <c r="G59" s="35"/>
      <c r="H59" s="65"/>
      <c r="I59" s="35"/>
      <c r="J59" s="35"/>
      <c r="K59" s="35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</row>
    <row r="60" spans="2:32" s="10" customFormat="1" x14ac:dyDescent="0.25">
      <c r="B60" s="18"/>
      <c r="C60" s="18"/>
      <c r="D60" s="18"/>
      <c r="E60" s="18"/>
      <c r="F60" s="18"/>
      <c r="G60" s="35"/>
      <c r="H60" s="65"/>
      <c r="I60" s="35"/>
      <c r="J60" s="35"/>
      <c r="K60" s="35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</row>
    <row r="61" spans="2:32" s="10" customFormat="1" x14ac:dyDescent="0.25">
      <c r="B61" s="18"/>
      <c r="C61" s="18"/>
      <c r="D61" s="18"/>
      <c r="E61" s="18"/>
      <c r="F61" s="18"/>
      <c r="G61" s="35"/>
      <c r="H61" s="65"/>
      <c r="I61" s="35"/>
      <c r="J61" s="35"/>
      <c r="K61" s="35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</row>
    <row r="62" spans="2:32" s="10" customFormat="1" x14ac:dyDescent="0.25">
      <c r="B62" s="18"/>
      <c r="C62" s="18"/>
      <c r="D62" s="18"/>
      <c r="E62" s="18"/>
      <c r="F62" s="18"/>
      <c r="G62" s="35"/>
      <c r="H62" s="65"/>
      <c r="I62" s="35"/>
      <c r="J62" s="35"/>
      <c r="K62" s="35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</row>
    <row r="63" spans="2:32" s="10" customFormat="1" x14ac:dyDescent="0.25">
      <c r="B63" s="18"/>
      <c r="C63" s="18"/>
      <c r="D63" s="18"/>
      <c r="E63" s="18"/>
      <c r="F63" s="18"/>
      <c r="G63" s="35"/>
      <c r="H63" s="65"/>
      <c r="I63" s="35"/>
      <c r="J63" s="35"/>
      <c r="K63" s="35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</row>
    <row r="64" spans="2:32" s="10" customFormat="1" x14ac:dyDescent="0.25">
      <c r="B64" s="18"/>
      <c r="C64" s="18"/>
      <c r="D64" s="18"/>
      <c r="E64" s="18"/>
      <c r="F64" s="18"/>
      <c r="G64" s="35"/>
      <c r="H64" s="65"/>
      <c r="I64" s="35"/>
      <c r="J64" s="35"/>
      <c r="K64" s="35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</row>
    <row r="65" spans="2:32" s="10" customFormat="1" x14ac:dyDescent="0.25">
      <c r="B65" s="18"/>
      <c r="C65" s="18"/>
      <c r="D65" s="18"/>
      <c r="E65" s="18"/>
      <c r="F65" s="18"/>
      <c r="G65" s="35"/>
      <c r="H65" s="65"/>
      <c r="I65" s="35"/>
      <c r="J65" s="35"/>
      <c r="K65" s="35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</row>
    <row r="66" spans="2:32" s="10" customFormat="1" x14ac:dyDescent="0.25">
      <c r="B66" s="18"/>
      <c r="C66" s="18"/>
      <c r="D66" s="18"/>
      <c r="E66" s="18"/>
      <c r="F66" s="18"/>
      <c r="G66" s="35"/>
      <c r="H66" s="65"/>
      <c r="I66" s="35"/>
      <c r="J66" s="35"/>
      <c r="K66" s="35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</row>
    <row r="67" spans="2:32" s="10" customFormat="1" x14ac:dyDescent="0.25">
      <c r="B67" s="18"/>
      <c r="C67" s="18"/>
      <c r="D67" s="18"/>
      <c r="E67" s="18"/>
      <c r="F67" s="18"/>
      <c r="G67" s="35"/>
      <c r="H67" s="65"/>
      <c r="I67" s="35"/>
      <c r="J67" s="35"/>
      <c r="K67" s="35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</row>
    <row r="68" spans="2:32" s="10" customFormat="1" x14ac:dyDescent="0.25">
      <c r="B68" s="18"/>
      <c r="C68" s="18"/>
      <c r="D68" s="18"/>
      <c r="E68" s="18"/>
      <c r="F68" s="18"/>
      <c r="G68" s="35"/>
      <c r="H68" s="65"/>
      <c r="I68" s="35"/>
      <c r="J68" s="35"/>
      <c r="K68" s="35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</row>
    <row r="69" spans="2:32" s="10" customFormat="1" x14ac:dyDescent="0.25">
      <c r="B69" s="18"/>
      <c r="C69" s="18"/>
      <c r="D69" s="18"/>
      <c r="E69" s="18"/>
      <c r="F69" s="18"/>
      <c r="G69" s="35"/>
      <c r="H69" s="65"/>
      <c r="I69" s="35"/>
      <c r="J69" s="35"/>
      <c r="K69" s="35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</row>
    <row r="70" spans="2:32" s="10" customFormat="1" x14ac:dyDescent="0.25">
      <c r="B70" s="18"/>
      <c r="C70" s="18"/>
      <c r="D70" s="18"/>
      <c r="E70" s="18"/>
      <c r="F70" s="18"/>
      <c r="G70" s="35"/>
      <c r="H70" s="65"/>
      <c r="I70" s="35"/>
      <c r="J70" s="35"/>
      <c r="K70" s="35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</row>
    <row r="71" spans="2:32" s="10" customFormat="1" x14ac:dyDescent="0.25">
      <c r="B71" s="18"/>
      <c r="C71" s="18"/>
      <c r="D71" s="18"/>
      <c r="E71" s="18"/>
      <c r="F71" s="18"/>
      <c r="G71" s="35"/>
      <c r="H71" s="65"/>
      <c r="I71" s="35"/>
      <c r="J71" s="35"/>
      <c r="K71" s="35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</row>
    <row r="72" spans="2:32" s="10" customFormat="1" x14ac:dyDescent="0.25">
      <c r="B72" s="18"/>
      <c r="C72" s="18"/>
      <c r="D72" s="18"/>
      <c r="E72" s="18"/>
      <c r="F72" s="18"/>
      <c r="G72" s="35"/>
      <c r="H72" s="65"/>
      <c r="I72" s="35"/>
      <c r="J72" s="35"/>
      <c r="K72" s="35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</row>
    <row r="73" spans="2:32" s="10" customFormat="1" x14ac:dyDescent="0.25">
      <c r="B73" s="18"/>
      <c r="C73" s="18"/>
      <c r="D73" s="18"/>
      <c r="E73" s="18"/>
      <c r="F73" s="18"/>
      <c r="G73" s="35"/>
      <c r="H73" s="65"/>
      <c r="I73" s="35"/>
      <c r="J73" s="35"/>
      <c r="K73" s="35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</row>
    <row r="74" spans="2:32" s="10" customFormat="1" x14ac:dyDescent="0.25">
      <c r="B74" s="18"/>
      <c r="C74" s="18"/>
      <c r="D74" s="18"/>
      <c r="E74" s="18"/>
      <c r="F74" s="18"/>
      <c r="G74" s="35"/>
      <c r="H74" s="65"/>
      <c r="I74" s="35"/>
      <c r="J74" s="35"/>
      <c r="K74" s="35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</row>
    <row r="75" spans="2:32" s="10" customFormat="1" x14ac:dyDescent="0.25">
      <c r="B75" s="18"/>
      <c r="C75" s="18"/>
      <c r="D75" s="18"/>
      <c r="E75" s="18"/>
      <c r="F75" s="18"/>
      <c r="G75" s="35"/>
      <c r="H75" s="65"/>
      <c r="I75" s="35"/>
      <c r="J75" s="35"/>
      <c r="K75" s="35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</row>
    <row r="76" spans="2:32" s="10" customFormat="1" x14ac:dyDescent="0.25">
      <c r="B76" s="18"/>
      <c r="C76" s="18"/>
      <c r="D76" s="18"/>
      <c r="E76" s="18"/>
      <c r="F76" s="18"/>
      <c r="G76" s="35"/>
      <c r="H76" s="65"/>
      <c r="I76" s="35"/>
      <c r="J76" s="35"/>
      <c r="K76" s="35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</row>
    <row r="77" spans="2:32" s="10" customFormat="1" x14ac:dyDescent="0.25">
      <c r="B77" s="18"/>
      <c r="C77" s="18"/>
      <c r="D77" s="18"/>
      <c r="E77" s="18"/>
      <c r="F77" s="18"/>
      <c r="G77" s="35"/>
      <c r="H77" s="65"/>
      <c r="I77" s="35"/>
      <c r="J77" s="35"/>
      <c r="K77" s="35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</row>
    <row r="78" spans="2:32" s="10" customFormat="1" x14ac:dyDescent="0.25">
      <c r="B78" s="18"/>
      <c r="C78" s="18"/>
      <c r="D78" s="18"/>
      <c r="E78" s="18"/>
      <c r="F78" s="18"/>
      <c r="G78" s="35"/>
      <c r="H78" s="65"/>
      <c r="I78" s="35"/>
      <c r="J78" s="35"/>
      <c r="K78" s="35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</row>
    <row r="79" spans="2:32" s="10" customFormat="1" x14ac:dyDescent="0.25">
      <c r="B79" s="18"/>
      <c r="C79" s="18"/>
      <c r="D79" s="18"/>
      <c r="E79" s="18"/>
      <c r="F79" s="18"/>
      <c r="G79" s="35"/>
      <c r="H79" s="65"/>
      <c r="I79" s="35"/>
      <c r="J79" s="35"/>
      <c r="K79" s="35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</row>
    <row r="80" spans="2:32" s="10" customFormat="1" x14ac:dyDescent="0.25">
      <c r="B80" s="18"/>
      <c r="C80" s="18"/>
      <c r="D80" s="18"/>
      <c r="E80" s="18"/>
      <c r="F80" s="18"/>
      <c r="G80" s="35"/>
      <c r="H80" s="65"/>
      <c r="I80" s="35"/>
      <c r="J80" s="35"/>
      <c r="K80" s="35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</row>
    <row r="81" spans="2:32" s="10" customFormat="1" x14ac:dyDescent="0.25">
      <c r="B81" s="18"/>
      <c r="C81" s="18"/>
      <c r="D81" s="18"/>
      <c r="E81" s="18"/>
      <c r="F81" s="18"/>
      <c r="G81" s="35"/>
      <c r="H81" s="65"/>
      <c r="I81" s="35"/>
      <c r="J81" s="35"/>
      <c r="K81" s="35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</row>
    <row r="82" spans="2:32" s="10" customFormat="1" x14ac:dyDescent="0.25">
      <c r="B82" s="18"/>
      <c r="C82" s="18"/>
      <c r="D82" s="18"/>
      <c r="E82" s="18"/>
      <c r="F82" s="18"/>
      <c r="G82" s="35"/>
      <c r="H82" s="65"/>
      <c r="I82" s="35"/>
      <c r="J82" s="35"/>
      <c r="K82" s="35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</row>
    <row r="83" spans="2:32" s="10" customFormat="1" x14ac:dyDescent="0.25">
      <c r="B83" s="18"/>
      <c r="C83" s="18"/>
      <c r="D83" s="18"/>
      <c r="E83" s="18"/>
      <c r="F83" s="18"/>
      <c r="G83" s="35"/>
      <c r="H83" s="65"/>
      <c r="I83" s="35"/>
      <c r="J83" s="35"/>
      <c r="K83" s="35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</row>
    <row r="84" spans="2:32" s="10" customFormat="1" x14ac:dyDescent="0.25">
      <c r="B84" s="18"/>
      <c r="C84" s="18"/>
      <c r="D84" s="18"/>
      <c r="E84" s="18"/>
      <c r="F84" s="18"/>
      <c r="G84" s="35"/>
      <c r="H84" s="65"/>
      <c r="I84" s="35"/>
      <c r="J84" s="35"/>
      <c r="K84" s="35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</row>
    <row r="85" spans="2:32" s="10" customFormat="1" x14ac:dyDescent="0.25">
      <c r="B85" s="18"/>
      <c r="C85" s="18"/>
      <c r="D85" s="18"/>
      <c r="E85" s="18"/>
      <c r="F85" s="18"/>
      <c r="G85" s="35"/>
      <c r="H85" s="65"/>
      <c r="I85" s="35"/>
      <c r="J85" s="35"/>
      <c r="K85" s="35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</row>
    <row r="86" spans="2:32" s="10" customFormat="1" x14ac:dyDescent="0.25">
      <c r="B86" s="18"/>
      <c r="C86" s="18"/>
      <c r="D86" s="18"/>
      <c r="E86" s="18"/>
      <c r="F86" s="18"/>
      <c r="G86" s="35"/>
      <c r="H86" s="65"/>
      <c r="I86" s="35"/>
      <c r="J86" s="35"/>
      <c r="K86" s="35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</row>
    <row r="87" spans="2:32" s="10" customFormat="1" x14ac:dyDescent="0.25">
      <c r="B87" s="18"/>
      <c r="C87" s="18"/>
      <c r="D87" s="18"/>
      <c r="E87" s="18"/>
      <c r="F87" s="18"/>
      <c r="G87" s="35"/>
      <c r="H87" s="65"/>
      <c r="I87" s="35"/>
      <c r="J87" s="35"/>
      <c r="K87" s="35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</row>
    <row r="88" spans="2:32" s="10" customFormat="1" x14ac:dyDescent="0.25">
      <c r="B88" s="18"/>
      <c r="C88" s="18"/>
      <c r="D88" s="18"/>
      <c r="E88" s="18"/>
      <c r="F88" s="18"/>
      <c r="G88" s="35"/>
      <c r="H88" s="65"/>
      <c r="I88" s="35"/>
      <c r="J88" s="35"/>
      <c r="K88" s="35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</row>
    <row r="89" spans="2:32" s="10" customFormat="1" x14ac:dyDescent="0.25">
      <c r="B89" s="18"/>
      <c r="C89" s="18"/>
      <c r="D89" s="18"/>
      <c r="E89" s="18"/>
      <c r="F89" s="18"/>
      <c r="G89" s="35"/>
      <c r="H89" s="65"/>
      <c r="I89" s="35"/>
      <c r="J89" s="35"/>
      <c r="K89" s="35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</row>
    <row r="90" spans="2:32" s="10" customFormat="1" x14ac:dyDescent="0.25">
      <c r="B90" s="18"/>
      <c r="C90" s="18"/>
      <c r="D90" s="18"/>
      <c r="E90" s="18"/>
      <c r="F90" s="18"/>
      <c r="G90" s="35"/>
      <c r="H90" s="65"/>
      <c r="I90" s="35"/>
      <c r="J90" s="35"/>
      <c r="K90" s="35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</row>
    <row r="91" spans="2:32" s="10" customFormat="1" x14ac:dyDescent="0.25">
      <c r="B91" s="18"/>
      <c r="C91" s="18"/>
      <c r="D91" s="18"/>
      <c r="E91" s="18"/>
      <c r="F91" s="18"/>
      <c r="G91" s="35"/>
      <c r="H91" s="65"/>
      <c r="I91" s="35"/>
      <c r="J91" s="35"/>
      <c r="K91" s="35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</row>
    <row r="92" spans="2:32" s="10" customFormat="1" x14ac:dyDescent="0.25">
      <c r="B92" s="18"/>
      <c r="C92" s="18"/>
      <c r="D92" s="18"/>
      <c r="E92" s="18"/>
      <c r="F92" s="18"/>
      <c r="G92" s="35"/>
      <c r="H92" s="65"/>
      <c r="I92" s="35"/>
      <c r="J92" s="35"/>
      <c r="K92" s="35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</row>
    <row r="93" spans="2:32" s="10" customFormat="1" x14ac:dyDescent="0.25">
      <c r="B93" s="18"/>
      <c r="C93" s="18"/>
      <c r="D93" s="18"/>
      <c r="E93" s="18"/>
      <c r="F93" s="18"/>
      <c r="G93" s="35"/>
      <c r="H93" s="65"/>
      <c r="I93" s="35"/>
      <c r="J93" s="35"/>
      <c r="K93" s="35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</row>
    <row r="94" spans="2:32" s="10" customFormat="1" x14ac:dyDescent="0.25">
      <c r="B94" s="18"/>
      <c r="C94" s="18"/>
      <c r="D94" s="18"/>
      <c r="E94" s="18"/>
      <c r="F94" s="18"/>
      <c r="G94" s="35"/>
      <c r="H94" s="65"/>
      <c r="I94" s="35"/>
      <c r="J94" s="35"/>
      <c r="K94" s="35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</row>
    <row r="95" spans="2:32" s="10" customFormat="1" x14ac:dyDescent="0.25">
      <c r="B95" s="18"/>
      <c r="C95" s="18"/>
      <c r="D95" s="18"/>
      <c r="E95" s="18"/>
      <c r="F95" s="18"/>
      <c r="G95" s="35"/>
      <c r="H95" s="65"/>
      <c r="I95" s="35"/>
      <c r="J95" s="35"/>
      <c r="K95" s="35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</row>
    <row r="96" spans="2:32" s="10" customFormat="1" x14ac:dyDescent="0.25">
      <c r="B96" s="18"/>
      <c r="C96" s="18"/>
      <c r="D96" s="18"/>
      <c r="E96" s="18"/>
      <c r="F96" s="18"/>
      <c r="G96" s="35"/>
      <c r="H96" s="65"/>
      <c r="I96" s="35"/>
      <c r="J96" s="35"/>
      <c r="K96" s="35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</row>
    <row r="97" spans="2:32" s="10" customFormat="1" x14ac:dyDescent="0.25">
      <c r="B97" s="18"/>
      <c r="C97" s="18"/>
      <c r="D97" s="18"/>
      <c r="E97" s="18"/>
      <c r="F97" s="18"/>
      <c r="G97" s="35"/>
      <c r="H97" s="65"/>
      <c r="I97" s="35"/>
      <c r="J97" s="35"/>
      <c r="K97" s="35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</row>
    <row r="98" spans="2:32" s="10" customFormat="1" x14ac:dyDescent="0.25">
      <c r="B98" s="18"/>
      <c r="C98" s="18"/>
      <c r="D98" s="18"/>
      <c r="E98" s="18"/>
      <c r="F98" s="18"/>
      <c r="G98" s="35"/>
      <c r="H98" s="65"/>
      <c r="I98" s="35"/>
      <c r="J98" s="35"/>
      <c r="K98" s="35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</row>
    <row r="99" spans="2:32" s="10" customFormat="1" x14ac:dyDescent="0.25">
      <c r="B99" s="18"/>
      <c r="C99" s="18"/>
      <c r="D99" s="18"/>
      <c r="E99" s="18"/>
      <c r="F99" s="18"/>
      <c r="G99" s="35"/>
      <c r="H99" s="65"/>
      <c r="I99" s="35"/>
      <c r="J99" s="35"/>
      <c r="K99" s="35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</row>
    <row r="100" spans="2:32" s="10" customFormat="1" x14ac:dyDescent="0.25">
      <c r="B100" s="18"/>
      <c r="C100" s="18"/>
      <c r="D100" s="18"/>
      <c r="E100" s="18"/>
      <c r="F100" s="18"/>
      <c r="G100" s="35"/>
      <c r="H100" s="65"/>
      <c r="I100" s="35"/>
      <c r="J100" s="35"/>
      <c r="K100" s="35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</row>
    <row r="101" spans="2:32" s="10" customFormat="1" x14ac:dyDescent="0.25">
      <c r="B101" s="18"/>
      <c r="C101" s="18"/>
      <c r="D101" s="18"/>
      <c r="E101" s="18"/>
      <c r="F101" s="18"/>
      <c r="G101" s="35"/>
      <c r="H101" s="65"/>
      <c r="I101" s="35"/>
      <c r="J101" s="35"/>
      <c r="K101" s="35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201"/>
  <sheetViews>
    <sheetView rightToLeft="1" zoomScaleNormal="100" workbookViewId="0"/>
  </sheetViews>
  <sheetFormatPr defaultRowHeight="13.8" x14ac:dyDescent="0.25"/>
  <cols>
    <col min="1" max="1" width="9.09765625" style="1"/>
    <col min="2" max="2" width="28.3984375" style="18" customWidth="1"/>
    <col min="3" max="3" width="21.3984375" style="18" customWidth="1"/>
    <col min="4" max="4" width="28.5" style="18" customWidth="1"/>
    <col min="5" max="5" width="27.59765625" style="18" customWidth="1"/>
    <col min="6" max="6" width="32.09765625" style="1" customWidth="1"/>
    <col min="7" max="7" width="16.69921875" style="1" customWidth="1"/>
    <col min="8" max="8" width="18.19921875" style="1" customWidth="1"/>
    <col min="9" max="9" width="22.59765625" style="1" customWidth="1"/>
    <col min="10" max="10" width="29.5" style="1" customWidth="1"/>
    <col min="11" max="11" width="51.8984375" style="1" customWidth="1"/>
    <col min="12" max="12" width="38.59765625" style="1" customWidth="1"/>
    <col min="13" max="13" width="18.59765625" style="1" customWidth="1"/>
    <col min="14" max="14" width="19.5" style="1" customWidth="1"/>
    <col min="15" max="15" width="17.296875" style="1" customWidth="1"/>
    <col min="16" max="16" width="24.59765625" style="1" customWidth="1"/>
    <col min="17" max="17" width="28.8984375" style="35" customWidth="1"/>
    <col min="18" max="18" width="24.59765625" style="35" customWidth="1"/>
    <col min="19" max="19" width="16" style="35" customWidth="1"/>
    <col min="20" max="20" width="16.8984375" style="35" customWidth="1"/>
    <col min="21" max="21" width="16.09765625" style="35" customWidth="1"/>
    <col min="22" max="22" width="15.5" style="35" customWidth="1"/>
    <col min="23" max="23" width="12.3984375" style="35" customWidth="1"/>
    <col min="24" max="24" width="16.09765625" style="35" customWidth="1"/>
    <col min="25" max="25" width="12.3984375" style="35" customWidth="1"/>
    <col min="26" max="27" width="13.3984375" style="35" customWidth="1"/>
    <col min="28" max="31" width="19.8984375" style="35" customWidth="1"/>
    <col min="32" max="32" width="9.09765625" style="35" customWidth="1"/>
    <col min="33" max="33" width="12.5" style="35" customWidth="1"/>
    <col min="34" max="34" width="12" style="35" customWidth="1"/>
    <col min="35" max="41" width="9.09765625" style="64"/>
    <col min="42" max="49" width="9.09765625" style="13"/>
  </cols>
  <sheetData>
    <row r="1" spans="1:49" s="2" customFormat="1" ht="83.25" customHeight="1" x14ac:dyDescent="0.6">
      <c r="A1" s="19" t="s">
        <v>2</v>
      </c>
      <c r="B1" s="41" t="s">
        <v>82</v>
      </c>
      <c r="C1" s="28" t="s">
        <v>22</v>
      </c>
      <c r="D1" s="41" t="s">
        <v>106</v>
      </c>
      <c r="E1" s="41" t="s">
        <v>64</v>
      </c>
      <c r="F1" s="7" t="s">
        <v>74</v>
      </c>
      <c r="G1" s="7" t="s">
        <v>75</v>
      </c>
      <c r="H1" s="7" t="s">
        <v>76</v>
      </c>
      <c r="I1" s="7" t="s">
        <v>77</v>
      </c>
      <c r="J1" s="7" t="s">
        <v>78</v>
      </c>
      <c r="K1" s="57" t="s">
        <v>72</v>
      </c>
      <c r="L1" s="7" t="s">
        <v>71</v>
      </c>
      <c r="M1" s="7" t="s">
        <v>69</v>
      </c>
      <c r="N1" s="43" t="s">
        <v>70</v>
      </c>
      <c r="O1" s="7" t="s">
        <v>68</v>
      </c>
      <c r="P1" s="7" t="s">
        <v>67</v>
      </c>
      <c r="Q1" s="58" t="s">
        <v>79</v>
      </c>
      <c r="R1" s="54" t="s">
        <v>80</v>
      </c>
      <c r="S1" s="53" t="s">
        <v>24</v>
      </c>
      <c r="T1" s="53" t="s">
        <v>23</v>
      </c>
      <c r="U1" s="34" t="s">
        <v>25</v>
      </c>
      <c r="V1" s="53" t="s">
        <v>26</v>
      </c>
      <c r="W1" s="34" t="s">
        <v>27</v>
      </c>
      <c r="X1" s="54" t="s">
        <v>28</v>
      </c>
      <c r="Y1" s="34" t="s">
        <v>29</v>
      </c>
      <c r="Z1" s="34" t="s">
        <v>30</v>
      </c>
      <c r="AA1" s="34" t="s">
        <v>81</v>
      </c>
      <c r="AB1" s="99">
        <v>1402</v>
      </c>
      <c r="AC1" s="100">
        <v>1401</v>
      </c>
      <c r="AD1" s="100">
        <v>1400</v>
      </c>
      <c r="AE1" s="55" t="s">
        <v>32</v>
      </c>
      <c r="AF1" s="56">
        <v>1402</v>
      </c>
      <c r="AG1" s="56">
        <v>1401</v>
      </c>
      <c r="AH1" s="56">
        <v>1400</v>
      </c>
      <c r="AI1" s="72"/>
      <c r="AJ1" s="72"/>
      <c r="AK1" s="72"/>
      <c r="AL1" s="72"/>
      <c r="AM1" s="72"/>
      <c r="AN1" s="72"/>
      <c r="AO1" s="72"/>
      <c r="AP1" s="14"/>
      <c r="AQ1" s="14"/>
      <c r="AR1" s="14"/>
      <c r="AS1" s="14"/>
      <c r="AT1" s="14"/>
      <c r="AU1" s="14"/>
      <c r="AV1" s="14"/>
      <c r="AW1" s="14"/>
    </row>
    <row r="2" spans="1:49" ht="21" x14ac:dyDescent="0.25">
      <c r="A2" s="21">
        <v>1</v>
      </c>
      <c r="B2" s="30" t="s">
        <v>66</v>
      </c>
      <c r="C2" s="30" t="s">
        <v>66</v>
      </c>
      <c r="D2" s="30"/>
      <c r="E2" s="30" t="s">
        <v>65</v>
      </c>
      <c r="F2" s="9">
        <v>3</v>
      </c>
      <c r="G2" s="9">
        <v>1</v>
      </c>
      <c r="H2" s="9">
        <v>1</v>
      </c>
      <c r="I2" s="9">
        <v>3</v>
      </c>
      <c r="J2" s="9">
        <v>2</v>
      </c>
      <c r="K2" s="9">
        <v>4</v>
      </c>
      <c r="L2" s="9">
        <v>5</v>
      </c>
      <c r="M2" s="9">
        <v>0</v>
      </c>
      <c r="N2" s="9">
        <v>4</v>
      </c>
      <c r="O2" s="9">
        <v>2</v>
      </c>
      <c r="P2" s="9">
        <v>2</v>
      </c>
      <c r="Q2" s="59"/>
      <c r="S2" s="35">
        <f>IF(AND(F2=1,H2&gt;0),0.5/G2,IF(AND(F2=1,H2=0),1/G2,IF(F2=2,1/H2,IF(AND(F2=3,I2=1),0.3,IF(AND(F2=3,I2&gt;1),0.5/I2)))))</f>
        <v>0.16666666666666666</v>
      </c>
      <c r="T2" s="35">
        <f>IF(J2=1,1,IF(J2=2,0.7))</f>
        <v>0.7</v>
      </c>
      <c r="U2" s="35">
        <f t="shared" ref="U2:U197" si="0">IF(K2=1,1,IF(K2=2,0.75,IF(K2=3,0.5,IF(K2=4,0.25))))</f>
        <v>0.25</v>
      </c>
      <c r="V2" s="35">
        <f t="shared" ref="V2:V33" si="1">IF(L2=1,25,IF(L2=2,20,IF(L2=3,15,IF(L2=4,7,IF(L2=5,5,IF(L2=0,5))))))</f>
        <v>5</v>
      </c>
      <c r="W2" s="35">
        <f>IF(AND(M2&gt;0,P2=2),POWER((M2+1),2),IF(AND(M2&gt;0,P2=1,F2=3),M2*0.2,IF(AND(M2&gt;0,P2=1,F2&lt;3),POWER((M2+1),2),IF(M2=0,0,"FALSE"))))</f>
        <v>0</v>
      </c>
      <c r="X2" s="35">
        <f t="shared" ref="X2:X33" si="2">IF(N2=1,1.6,IF(N2=2,1.4,IF(N2=3,1.2,IF(N2=4,1,IF(N2=0,1)))))</f>
        <v>1</v>
      </c>
      <c r="Y2" s="35">
        <f>IF(O2=1,1.2,IF(O2=2,1,IF(O2=0,1)))</f>
        <v>1</v>
      </c>
      <c r="Z2" s="35">
        <f>(V2+W2)*X2*Y2*U2*S2*T2</f>
        <v>0.14583333333333331</v>
      </c>
      <c r="AB2" s="35">
        <f>IF(OR(D2=2022, D2=2021, D2=1401, D2=1400),Z2,0)</f>
        <v>0</v>
      </c>
      <c r="AC2" s="35">
        <f>IF(OR(D2=2021, D2=2020, D2=1400, D2=1399),Z2,0)</f>
        <v>0</v>
      </c>
      <c r="AD2" s="35">
        <f>IF(OR(D2=2020, D2=2019, D2=1399, D2=1398),Z2,0)</f>
        <v>0</v>
      </c>
      <c r="AF2" s="111">
        <f>SUM(AB2:AB201)</f>
        <v>0</v>
      </c>
      <c r="AG2" s="111">
        <f>SUM(AC2:AC201)</f>
        <v>0</v>
      </c>
      <c r="AH2" s="111">
        <f>SUM(AD2:AD201)</f>
        <v>0</v>
      </c>
    </row>
    <row r="3" spans="1:49" x14ac:dyDescent="0.25">
      <c r="A3" s="21">
        <v>2</v>
      </c>
      <c r="B3" s="30"/>
      <c r="C3" s="30"/>
      <c r="D3" s="30"/>
      <c r="E3" s="30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59"/>
      <c r="S3" s="35" t="b">
        <f t="shared" ref="S3:S198" si="3">IF(AND(F3=1,H3&gt;0),0.5/G3,IF(AND(F3=1,H3=0),1/G3,IF(F3=2,1/H3,IF(AND(F3=3,I3=1),0.3,IF(AND(F3=3,I3&gt;1),0.5/I3)))))</f>
        <v>0</v>
      </c>
      <c r="T3" s="35" t="b">
        <f t="shared" ref="T3:T198" si="4">IF(J3=1,1,IF(J3=2,0.7))</f>
        <v>0</v>
      </c>
      <c r="U3" s="35" t="b">
        <f t="shared" si="0"/>
        <v>0</v>
      </c>
      <c r="V3" s="35">
        <f t="shared" si="1"/>
        <v>5</v>
      </c>
      <c r="W3" s="35">
        <f t="shared" ref="W3:W198" si="5">IF(AND(M3&gt;0,P3=2),POWER((M3+1),2),IF(AND(M3&gt;0,P3=1,F3=3),M3*0.2,IF(AND(M3&gt;0,P3=1,F3&lt;3),POWER((M3+1),2),IF(M3=0,0,"FALSE"))))</f>
        <v>0</v>
      </c>
      <c r="X3" s="35">
        <f t="shared" si="2"/>
        <v>1</v>
      </c>
      <c r="Y3" s="35">
        <f t="shared" ref="Y3:Y33" si="6">IF(O3=1,1.2,IF(O3=2,1,IF(O3=0,1)))</f>
        <v>1</v>
      </c>
      <c r="Z3" s="35">
        <f t="shared" ref="Z3:Z198" si="7">(V3+W3)*X3*Y3*U3*S3*T3</f>
        <v>0</v>
      </c>
      <c r="AB3" s="35">
        <f t="shared" ref="AB3:AB66" si="8">IF(OR(D3=2022, D3=2021, D3=1401, D3=1400),Z3,0)</f>
        <v>0</v>
      </c>
      <c r="AC3" s="35">
        <f t="shared" ref="AC3:AC66" si="9">IF(OR(D3=2021, D3=2020, D3=1400, D3=1399),Z3,0)</f>
        <v>0</v>
      </c>
      <c r="AD3" s="35">
        <f t="shared" ref="AD3:AD66" si="10">IF(OR(D3=2020, D3=2019, D3=1399, D3=1398),Z3,0)</f>
        <v>0</v>
      </c>
    </row>
    <row r="4" spans="1:49" x14ac:dyDescent="0.25">
      <c r="A4" s="21">
        <v>3</v>
      </c>
      <c r="B4" s="30"/>
      <c r="C4" s="30"/>
      <c r="D4" s="30"/>
      <c r="E4" s="30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59"/>
      <c r="S4" s="35" t="b">
        <f t="shared" si="3"/>
        <v>0</v>
      </c>
      <c r="T4" s="35" t="b">
        <f t="shared" si="4"/>
        <v>0</v>
      </c>
      <c r="U4" s="35" t="b">
        <f t="shared" si="0"/>
        <v>0</v>
      </c>
      <c r="V4" s="35">
        <f t="shared" si="1"/>
        <v>5</v>
      </c>
      <c r="W4" s="35">
        <f t="shared" si="5"/>
        <v>0</v>
      </c>
      <c r="X4" s="35">
        <f t="shared" si="2"/>
        <v>1</v>
      </c>
      <c r="Y4" s="35">
        <f t="shared" si="6"/>
        <v>1</v>
      </c>
      <c r="Z4" s="35">
        <f t="shared" si="7"/>
        <v>0</v>
      </c>
      <c r="AB4" s="35">
        <f t="shared" si="8"/>
        <v>0</v>
      </c>
      <c r="AC4" s="35">
        <f t="shared" si="9"/>
        <v>0</v>
      </c>
      <c r="AD4" s="35">
        <f t="shared" si="10"/>
        <v>0</v>
      </c>
    </row>
    <row r="5" spans="1:49" x14ac:dyDescent="0.25">
      <c r="A5" s="21">
        <v>4</v>
      </c>
      <c r="B5" s="30"/>
      <c r="C5" s="30"/>
      <c r="D5" s="30"/>
      <c r="E5" s="30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59"/>
      <c r="S5" s="35" t="b">
        <f t="shared" si="3"/>
        <v>0</v>
      </c>
      <c r="T5" s="35" t="b">
        <f t="shared" si="4"/>
        <v>0</v>
      </c>
      <c r="U5" s="35" t="b">
        <f t="shared" si="0"/>
        <v>0</v>
      </c>
      <c r="V5" s="35">
        <f t="shared" si="1"/>
        <v>5</v>
      </c>
      <c r="W5" s="35">
        <f t="shared" si="5"/>
        <v>0</v>
      </c>
      <c r="X5" s="35">
        <f t="shared" si="2"/>
        <v>1</v>
      </c>
      <c r="Y5" s="35">
        <f t="shared" si="6"/>
        <v>1</v>
      </c>
      <c r="Z5" s="35">
        <f t="shared" si="7"/>
        <v>0</v>
      </c>
      <c r="AB5" s="35">
        <f t="shared" si="8"/>
        <v>0</v>
      </c>
      <c r="AC5" s="35">
        <f t="shared" si="9"/>
        <v>0</v>
      </c>
      <c r="AD5" s="35">
        <f t="shared" si="10"/>
        <v>0</v>
      </c>
    </row>
    <row r="6" spans="1:49" x14ac:dyDescent="0.25">
      <c r="A6" s="21">
        <v>5</v>
      </c>
      <c r="B6" s="30"/>
      <c r="C6" s="30"/>
      <c r="D6" s="30"/>
      <c r="E6" s="30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59"/>
      <c r="S6" s="35" t="b">
        <f t="shared" si="3"/>
        <v>0</v>
      </c>
      <c r="T6" s="35" t="b">
        <f t="shared" si="4"/>
        <v>0</v>
      </c>
      <c r="U6" s="35" t="b">
        <f t="shared" si="0"/>
        <v>0</v>
      </c>
      <c r="V6" s="35">
        <f t="shared" si="1"/>
        <v>5</v>
      </c>
      <c r="W6" s="35">
        <f t="shared" si="5"/>
        <v>0</v>
      </c>
      <c r="X6" s="35">
        <f t="shared" si="2"/>
        <v>1</v>
      </c>
      <c r="Y6" s="35">
        <f t="shared" si="6"/>
        <v>1</v>
      </c>
      <c r="Z6" s="35">
        <f t="shared" si="7"/>
        <v>0</v>
      </c>
      <c r="AB6" s="35">
        <f t="shared" si="8"/>
        <v>0</v>
      </c>
      <c r="AC6" s="35">
        <f t="shared" si="9"/>
        <v>0</v>
      </c>
      <c r="AD6" s="35">
        <f t="shared" si="10"/>
        <v>0</v>
      </c>
    </row>
    <row r="7" spans="1:49" x14ac:dyDescent="0.25">
      <c r="A7" s="21">
        <v>6</v>
      </c>
      <c r="B7" s="30"/>
      <c r="C7" s="30"/>
      <c r="D7" s="30"/>
      <c r="E7" s="30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59"/>
      <c r="S7" s="35" t="b">
        <f t="shared" si="3"/>
        <v>0</v>
      </c>
      <c r="T7" s="35" t="b">
        <f t="shared" si="4"/>
        <v>0</v>
      </c>
      <c r="U7" s="35" t="b">
        <f t="shared" si="0"/>
        <v>0</v>
      </c>
      <c r="V7" s="35">
        <f t="shared" si="1"/>
        <v>5</v>
      </c>
      <c r="W7" s="35">
        <f t="shared" si="5"/>
        <v>0</v>
      </c>
      <c r="X7" s="35">
        <f t="shared" si="2"/>
        <v>1</v>
      </c>
      <c r="Y7" s="35">
        <f t="shared" si="6"/>
        <v>1</v>
      </c>
      <c r="Z7" s="35">
        <f t="shared" si="7"/>
        <v>0</v>
      </c>
      <c r="AB7" s="35">
        <f t="shared" si="8"/>
        <v>0</v>
      </c>
      <c r="AC7" s="35">
        <f t="shared" si="9"/>
        <v>0</v>
      </c>
      <c r="AD7" s="35">
        <f t="shared" si="10"/>
        <v>0</v>
      </c>
    </row>
    <row r="8" spans="1:49" x14ac:dyDescent="0.25">
      <c r="A8" s="21">
        <v>7</v>
      </c>
      <c r="B8" s="30"/>
      <c r="C8" s="30"/>
      <c r="D8" s="30"/>
      <c r="E8" s="30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59"/>
      <c r="S8" s="35" t="b">
        <f t="shared" si="3"/>
        <v>0</v>
      </c>
      <c r="T8" s="35" t="b">
        <f t="shared" si="4"/>
        <v>0</v>
      </c>
      <c r="U8" s="35" t="b">
        <f t="shared" si="0"/>
        <v>0</v>
      </c>
      <c r="V8" s="35">
        <f t="shared" si="1"/>
        <v>5</v>
      </c>
      <c r="W8" s="35">
        <f t="shared" si="5"/>
        <v>0</v>
      </c>
      <c r="X8" s="35">
        <f t="shared" si="2"/>
        <v>1</v>
      </c>
      <c r="Y8" s="35">
        <f t="shared" si="6"/>
        <v>1</v>
      </c>
      <c r="Z8" s="35">
        <f t="shared" si="7"/>
        <v>0</v>
      </c>
      <c r="AB8" s="35">
        <f t="shared" si="8"/>
        <v>0</v>
      </c>
      <c r="AC8" s="35">
        <f t="shared" si="9"/>
        <v>0</v>
      </c>
      <c r="AD8" s="35">
        <f t="shared" si="10"/>
        <v>0</v>
      </c>
    </row>
    <row r="9" spans="1:49" x14ac:dyDescent="0.25">
      <c r="A9" s="21">
        <v>8</v>
      </c>
      <c r="B9" s="30"/>
      <c r="C9" s="30"/>
      <c r="D9" s="30"/>
      <c r="E9" s="30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59"/>
      <c r="S9" s="35" t="b">
        <f t="shared" si="3"/>
        <v>0</v>
      </c>
      <c r="T9" s="35" t="b">
        <f t="shared" si="4"/>
        <v>0</v>
      </c>
      <c r="U9" s="35" t="b">
        <f t="shared" si="0"/>
        <v>0</v>
      </c>
      <c r="V9" s="35">
        <f t="shared" si="1"/>
        <v>5</v>
      </c>
      <c r="W9" s="35">
        <f t="shared" si="5"/>
        <v>0</v>
      </c>
      <c r="X9" s="35">
        <f t="shared" si="2"/>
        <v>1</v>
      </c>
      <c r="Y9" s="35">
        <f t="shared" si="6"/>
        <v>1</v>
      </c>
      <c r="Z9" s="35">
        <f t="shared" si="7"/>
        <v>0</v>
      </c>
      <c r="AB9" s="35">
        <f t="shared" si="8"/>
        <v>0</v>
      </c>
      <c r="AC9" s="35">
        <f t="shared" si="9"/>
        <v>0</v>
      </c>
      <c r="AD9" s="35">
        <f t="shared" si="10"/>
        <v>0</v>
      </c>
    </row>
    <row r="10" spans="1:49" x14ac:dyDescent="0.25">
      <c r="A10" s="21">
        <v>9</v>
      </c>
      <c r="B10" s="30"/>
      <c r="C10" s="30"/>
      <c r="D10" s="30"/>
      <c r="E10" s="30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59"/>
      <c r="S10" s="35" t="b">
        <f t="shared" si="3"/>
        <v>0</v>
      </c>
      <c r="T10" s="35" t="b">
        <f t="shared" si="4"/>
        <v>0</v>
      </c>
      <c r="U10" s="35" t="b">
        <f t="shared" si="0"/>
        <v>0</v>
      </c>
      <c r="V10" s="35">
        <f t="shared" si="1"/>
        <v>5</v>
      </c>
      <c r="W10" s="35">
        <f t="shared" si="5"/>
        <v>0</v>
      </c>
      <c r="X10" s="35">
        <f t="shared" si="2"/>
        <v>1</v>
      </c>
      <c r="Y10" s="35">
        <f t="shared" si="6"/>
        <v>1</v>
      </c>
      <c r="Z10" s="35">
        <f t="shared" si="7"/>
        <v>0</v>
      </c>
      <c r="AB10" s="35">
        <f t="shared" si="8"/>
        <v>0</v>
      </c>
      <c r="AC10" s="35">
        <f t="shared" si="9"/>
        <v>0</v>
      </c>
      <c r="AD10" s="35">
        <f t="shared" si="10"/>
        <v>0</v>
      </c>
    </row>
    <row r="11" spans="1:49" x14ac:dyDescent="0.25">
      <c r="A11" s="21">
        <v>10</v>
      </c>
      <c r="B11" s="30"/>
      <c r="C11" s="30"/>
      <c r="D11" s="30"/>
      <c r="E11" s="30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59"/>
      <c r="S11" s="35" t="b">
        <f t="shared" si="3"/>
        <v>0</v>
      </c>
      <c r="T11" s="35" t="b">
        <f t="shared" si="4"/>
        <v>0</v>
      </c>
      <c r="U11" s="35" t="b">
        <f t="shared" si="0"/>
        <v>0</v>
      </c>
      <c r="V11" s="35">
        <f t="shared" si="1"/>
        <v>5</v>
      </c>
      <c r="W11" s="35">
        <f t="shared" si="5"/>
        <v>0</v>
      </c>
      <c r="X11" s="35">
        <f t="shared" si="2"/>
        <v>1</v>
      </c>
      <c r="Y11" s="35">
        <f t="shared" si="6"/>
        <v>1</v>
      </c>
      <c r="Z11" s="35">
        <f t="shared" si="7"/>
        <v>0</v>
      </c>
      <c r="AB11" s="35">
        <f t="shared" si="8"/>
        <v>0</v>
      </c>
      <c r="AC11" s="35">
        <f t="shared" si="9"/>
        <v>0</v>
      </c>
      <c r="AD11" s="35">
        <f t="shared" si="10"/>
        <v>0</v>
      </c>
    </row>
    <row r="12" spans="1:49" x14ac:dyDescent="0.25">
      <c r="A12" s="21">
        <v>11</v>
      </c>
      <c r="B12" s="30"/>
      <c r="C12" s="30"/>
      <c r="D12" s="30"/>
      <c r="E12" s="30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59"/>
      <c r="S12" s="35" t="b">
        <f t="shared" si="3"/>
        <v>0</v>
      </c>
      <c r="T12" s="35" t="b">
        <f t="shared" si="4"/>
        <v>0</v>
      </c>
      <c r="U12" s="35" t="b">
        <f t="shared" si="0"/>
        <v>0</v>
      </c>
      <c r="V12" s="35">
        <f t="shared" si="1"/>
        <v>5</v>
      </c>
      <c r="W12" s="35">
        <f t="shared" si="5"/>
        <v>0</v>
      </c>
      <c r="X12" s="35">
        <f t="shared" si="2"/>
        <v>1</v>
      </c>
      <c r="Y12" s="35">
        <f t="shared" si="6"/>
        <v>1</v>
      </c>
      <c r="Z12" s="35">
        <f t="shared" si="7"/>
        <v>0</v>
      </c>
      <c r="AB12" s="35">
        <f t="shared" si="8"/>
        <v>0</v>
      </c>
      <c r="AC12" s="35">
        <f t="shared" si="9"/>
        <v>0</v>
      </c>
      <c r="AD12" s="35">
        <f t="shared" si="10"/>
        <v>0</v>
      </c>
    </row>
    <row r="13" spans="1:49" x14ac:dyDescent="0.25">
      <c r="A13" s="21">
        <v>12</v>
      </c>
      <c r="B13" s="30"/>
      <c r="C13" s="30"/>
      <c r="D13" s="30"/>
      <c r="E13" s="30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59"/>
      <c r="S13" s="35" t="b">
        <f t="shared" si="3"/>
        <v>0</v>
      </c>
      <c r="T13" s="35" t="b">
        <f t="shared" si="4"/>
        <v>0</v>
      </c>
      <c r="U13" s="35" t="b">
        <f t="shared" si="0"/>
        <v>0</v>
      </c>
      <c r="V13" s="35">
        <f t="shared" si="1"/>
        <v>5</v>
      </c>
      <c r="W13" s="35">
        <f t="shared" si="5"/>
        <v>0</v>
      </c>
      <c r="X13" s="35">
        <f t="shared" si="2"/>
        <v>1</v>
      </c>
      <c r="Y13" s="35">
        <f t="shared" si="6"/>
        <v>1</v>
      </c>
      <c r="Z13" s="35">
        <f t="shared" si="7"/>
        <v>0</v>
      </c>
      <c r="AB13" s="35">
        <f t="shared" si="8"/>
        <v>0</v>
      </c>
      <c r="AC13" s="35">
        <f t="shared" si="9"/>
        <v>0</v>
      </c>
      <c r="AD13" s="35">
        <f t="shared" si="10"/>
        <v>0</v>
      </c>
    </row>
    <row r="14" spans="1:49" x14ac:dyDescent="0.25">
      <c r="A14" s="21">
        <v>13</v>
      </c>
      <c r="B14" s="30"/>
      <c r="C14" s="30"/>
      <c r="D14" s="30"/>
      <c r="E14" s="30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59"/>
      <c r="S14" s="35" t="b">
        <f t="shared" si="3"/>
        <v>0</v>
      </c>
      <c r="T14" s="35" t="b">
        <f t="shared" si="4"/>
        <v>0</v>
      </c>
      <c r="U14" s="35" t="b">
        <f t="shared" si="0"/>
        <v>0</v>
      </c>
      <c r="V14" s="35">
        <f t="shared" si="1"/>
        <v>5</v>
      </c>
      <c r="W14" s="35">
        <f t="shared" si="5"/>
        <v>0</v>
      </c>
      <c r="X14" s="35">
        <f t="shared" si="2"/>
        <v>1</v>
      </c>
      <c r="Y14" s="35">
        <f t="shared" si="6"/>
        <v>1</v>
      </c>
      <c r="Z14" s="35">
        <f t="shared" si="7"/>
        <v>0</v>
      </c>
      <c r="AB14" s="35">
        <f t="shared" si="8"/>
        <v>0</v>
      </c>
      <c r="AC14" s="35">
        <f t="shared" si="9"/>
        <v>0</v>
      </c>
      <c r="AD14" s="35">
        <f t="shared" si="10"/>
        <v>0</v>
      </c>
    </row>
    <row r="15" spans="1:49" x14ac:dyDescent="0.25">
      <c r="A15" s="21">
        <v>14</v>
      </c>
      <c r="B15" s="30"/>
      <c r="C15" s="30"/>
      <c r="D15" s="30"/>
      <c r="E15" s="30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59"/>
      <c r="S15" s="35" t="b">
        <f t="shared" si="3"/>
        <v>0</v>
      </c>
      <c r="T15" s="35" t="b">
        <f t="shared" si="4"/>
        <v>0</v>
      </c>
      <c r="U15" s="35" t="b">
        <f t="shared" si="0"/>
        <v>0</v>
      </c>
      <c r="V15" s="35">
        <f t="shared" si="1"/>
        <v>5</v>
      </c>
      <c r="W15" s="35">
        <f t="shared" si="5"/>
        <v>0</v>
      </c>
      <c r="X15" s="35">
        <f t="shared" si="2"/>
        <v>1</v>
      </c>
      <c r="Y15" s="35">
        <f t="shared" si="6"/>
        <v>1</v>
      </c>
      <c r="Z15" s="35">
        <f t="shared" si="7"/>
        <v>0</v>
      </c>
      <c r="AB15" s="35">
        <f t="shared" si="8"/>
        <v>0</v>
      </c>
      <c r="AC15" s="35">
        <f t="shared" si="9"/>
        <v>0</v>
      </c>
      <c r="AD15" s="35">
        <f t="shared" si="10"/>
        <v>0</v>
      </c>
    </row>
    <row r="16" spans="1:49" x14ac:dyDescent="0.25">
      <c r="A16" s="21">
        <v>15</v>
      </c>
      <c r="B16" s="30"/>
      <c r="C16" s="30"/>
      <c r="D16" s="30"/>
      <c r="E16" s="30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59"/>
      <c r="S16" s="35" t="b">
        <f t="shared" si="3"/>
        <v>0</v>
      </c>
      <c r="T16" s="35" t="b">
        <f t="shared" si="4"/>
        <v>0</v>
      </c>
      <c r="U16" s="35" t="b">
        <f t="shared" si="0"/>
        <v>0</v>
      </c>
      <c r="V16" s="35">
        <f t="shared" si="1"/>
        <v>5</v>
      </c>
      <c r="W16" s="35">
        <f t="shared" si="5"/>
        <v>0</v>
      </c>
      <c r="X16" s="35">
        <f t="shared" si="2"/>
        <v>1</v>
      </c>
      <c r="Y16" s="35">
        <f t="shared" si="6"/>
        <v>1</v>
      </c>
      <c r="Z16" s="35">
        <f t="shared" si="7"/>
        <v>0</v>
      </c>
      <c r="AB16" s="35">
        <f t="shared" si="8"/>
        <v>0</v>
      </c>
      <c r="AC16" s="35">
        <f t="shared" si="9"/>
        <v>0</v>
      </c>
      <c r="AD16" s="35">
        <f t="shared" si="10"/>
        <v>0</v>
      </c>
    </row>
    <row r="17" spans="1:30" x14ac:dyDescent="0.25">
      <c r="A17" s="21">
        <v>16</v>
      </c>
      <c r="B17" s="30"/>
      <c r="C17" s="30"/>
      <c r="D17" s="30"/>
      <c r="E17" s="30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59"/>
      <c r="S17" s="35" t="b">
        <f t="shared" si="3"/>
        <v>0</v>
      </c>
      <c r="T17" s="35" t="b">
        <f t="shared" si="4"/>
        <v>0</v>
      </c>
      <c r="U17" s="35" t="b">
        <f t="shared" si="0"/>
        <v>0</v>
      </c>
      <c r="V17" s="35">
        <f t="shared" si="1"/>
        <v>5</v>
      </c>
      <c r="W17" s="35">
        <f t="shared" si="5"/>
        <v>0</v>
      </c>
      <c r="X17" s="35">
        <f t="shared" si="2"/>
        <v>1</v>
      </c>
      <c r="Y17" s="35">
        <f t="shared" si="6"/>
        <v>1</v>
      </c>
      <c r="Z17" s="35">
        <f t="shared" si="7"/>
        <v>0</v>
      </c>
      <c r="AB17" s="35">
        <f t="shared" si="8"/>
        <v>0</v>
      </c>
      <c r="AC17" s="35">
        <f t="shared" si="9"/>
        <v>0</v>
      </c>
      <c r="AD17" s="35">
        <f t="shared" si="10"/>
        <v>0</v>
      </c>
    </row>
    <row r="18" spans="1:30" x14ac:dyDescent="0.25">
      <c r="A18" s="21">
        <v>17</v>
      </c>
      <c r="B18" s="30"/>
      <c r="C18" s="30"/>
      <c r="D18" s="30"/>
      <c r="E18" s="30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59"/>
      <c r="S18" s="35" t="b">
        <f t="shared" si="3"/>
        <v>0</v>
      </c>
      <c r="T18" s="35" t="b">
        <f t="shared" si="4"/>
        <v>0</v>
      </c>
      <c r="U18" s="35" t="b">
        <f t="shared" si="0"/>
        <v>0</v>
      </c>
      <c r="V18" s="35">
        <f t="shared" si="1"/>
        <v>5</v>
      </c>
      <c r="W18" s="35">
        <f t="shared" si="5"/>
        <v>0</v>
      </c>
      <c r="X18" s="35">
        <f t="shared" si="2"/>
        <v>1</v>
      </c>
      <c r="Y18" s="35">
        <f t="shared" si="6"/>
        <v>1</v>
      </c>
      <c r="Z18" s="35">
        <f t="shared" si="7"/>
        <v>0</v>
      </c>
      <c r="AB18" s="35">
        <f t="shared" si="8"/>
        <v>0</v>
      </c>
      <c r="AC18" s="35">
        <f t="shared" si="9"/>
        <v>0</v>
      </c>
      <c r="AD18" s="35">
        <f t="shared" si="10"/>
        <v>0</v>
      </c>
    </row>
    <row r="19" spans="1:30" x14ac:dyDescent="0.25">
      <c r="A19" s="21">
        <v>18</v>
      </c>
      <c r="B19" s="30"/>
      <c r="C19" s="30"/>
      <c r="D19" s="30"/>
      <c r="E19" s="30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59"/>
      <c r="S19" s="35" t="b">
        <f t="shared" si="3"/>
        <v>0</v>
      </c>
      <c r="T19" s="35" t="b">
        <f t="shared" si="4"/>
        <v>0</v>
      </c>
      <c r="U19" s="35" t="b">
        <f t="shared" si="0"/>
        <v>0</v>
      </c>
      <c r="V19" s="35">
        <f t="shared" si="1"/>
        <v>5</v>
      </c>
      <c r="W19" s="35">
        <f t="shared" si="5"/>
        <v>0</v>
      </c>
      <c r="X19" s="35">
        <f t="shared" si="2"/>
        <v>1</v>
      </c>
      <c r="Y19" s="35">
        <f t="shared" si="6"/>
        <v>1</v>
      </c>
      <c r="Z19" s="35">
        <f t="shared" si="7"/>
        <v>0</v>
      </c>
      <c r="AB19" s="35">
        <f t="shared" si="8"/>
        <v>0</v>
      </c>
      <c r="AC19" s="35">
        <f t="shared" si="9"/>
        <v>0</v>
      </c>
      <c r="AD19" s="35">
        <f t="shared" si="10"/>
        <v>0</v>
      </c>
    </row>
    <row r="20" spans="1:30" x14ac:dyDescent="0.25">
      <c r="A20" s="21">
        <v>19</v>
      </c>
      <c r="B20" s="30"/>
      <c r="C20" s="30"/>
      <c r="D20" s="30"/>
      <c r="E20" s="30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59"/>
      <c r="S20" s="35" t="b">
        <f t="shared" si="3"/>
        <v>0</v>
      </c>
      <c r="T20" s="35" t="b">
        <f t="shared" si="4"/>
        <v>0</v>
      </c>
      <c r="U20" s="35" t="b">
        <f t="shared" si="0"/>
        <v>0</v>
      </c>
      <c r="V20" s="35">
        <f t="shared" si="1"/>
        <v>5</v>
      </c>
      <c r="W20" s="35">
        <f t="shared" si="5"/>
        <v>0</v>
      </c>
      <c r="X20" s="35">
        <f t="shared" si="2"/>
        <v>1</v>
      </c>
      <c r="Y20" s="35">
        <f t="shared" si="6"/>
        <v>1</v>
      </c>
      <c r="Z20" s="35">
        <f t="shared" si="7"/>
        <v>0</v>
      </c>
      <c r="AB20" s="35">
        <f t="shared" si="8"/>
        <v>0</v>
      </c>
      <c r="AC20" s="35">
        <f t="shared" si="9"/>
        <v>0</v>
      </c>
      <c r="AD20" s="35">
        <f t="shared" si="10"/>
        <v>0</v>
      </c>
    </row>
    <row r="21" spans="1:30" x14ac:dyDescent="0.25">
      <c r="A21" s="21">
        <v>20</v>
      </c>
      <c r="B21" s="30"/>
      <c r="C21" s="30"/>
      <c r="D21" s="30"/>
      <c r="E21" s="30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59"/>
      <c r="S21" s="35" t="b">
        <f t="shared" si="3"/>
        <v>0</v>
      </c>
      <c r="T21" s="35" t="b">
        <f t="shared" si="4"/>
        <v>0</v>
      </c>
      <c r="U21" s="35" t="b">
        <f t="shared" si="0"/>
        <v>0</v>
      </c>
      <c r="V21" s="35">
        <f t="shared" si="1"/>
        <v>5</v>
      </c>
      <c r="W21" s="35">
        <f t="shared" si="5"/>
        <v>0</v>
      </c>
      <c r="X21" s="35">
        <f t="shared" si="2"/>
        <v>1</v>
      </c>
      <c r="Y21" s="35">
        <f t="shared" si="6"/>
        <v>1</v>
      </c>
      <c r="Z21" s="35">
        <f t="shared" si="7"/>
        <v>0</v>
      </c>
      <c r="AB21" s="35">
        <f t="shared" si="8"/>
        <v>0</v>
      </c>
      <c r="AC21" s="35">
        <f t="shared" si="9"/>
        <v>0</v>
      </c>
      <c r="AD21" s="35">
        <f t="shared" si="10"/>
        <v>0</v>
      </c>
    </row>
    <row r="22" spans="1:30" x14ac:dyDescent="0.25">
      <c r="A22" s="21">
        <v>21</v>
      </c>
      <c r="B22" s="30"/>
      <c r="C22" s="30"/>
      <c r="D22" s="30"/>
      <c r="E22" s="30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59"/>
      <c r="S22" s="35" t="b">
        <f t="shared" si="3"/>
        <v>0</v>
      </c>
      <c r="T22" s="35" t="b">
        <f t="shared" si="4"/>
        <v>0</v>
      </c>
      <c r="U22" s="35" t="b">
        <f t="shared" si="0"/>
        <v>0</v>
      </c>
      <c r="V22" s="35">
        <f t="shared" si="1"/>
        <v>5</v>
      </c>
      <c r="W22" s="35">
        <f t="shared" si="5"/>
        <v>0</v>
      </c>
      <c r="X22" s="35">
        <f t="shared" si="2"/>
        <v>1</v>
      </c>
      <c r="Y22" s="35">
        <f t="shared" si="6"/>
        <v>1</v>
      </c>
      <c r="Z22" s="35">
        <f t="shared" si="7"/>
        <v>0</v>
      </c>
      <c r="AB22" s="35">
        <f t="shared" si="8"/>
        <v>0</v>
      </c>
      <c r="AC22" s="35">
        <f t="shared" si="9"/>
        <v>0</v>
      </c>
      <c r="AD22" s="35">
        <f t="shared" si="10"/>
        <v>0</v>
      </c>
    </row>
    <row r="23" spans="1:30" x14ac:dyDescent="0.25">
      <c r="A23" s="21">
        <v>22</v>
      </c>
      <c r="B23" s="30"/>
      <c r="C23" s="30"/>
      <c r="D23" s="30"/>
      <c r="E23" s="30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59"/>
      <c r="S23" s="35" t="b">
        <f t="shared" si="3"/>
        <v>0</v>
      </c>
      <c r="T23" s="35" t="b">
        <f t="shared" si="4"/>
        <v>0</v>
      </c>
      <c r="U23" s="35" t="b">
        <f t="shared" si="0"/>
        <v>0</v>
      </c>
      <c r="V23" s="35">
        <f t="shared" si="1"/>
        <v>5</v>
      </c>
      <c r="W23" s="35">
        <f t="shared" si="5"/>
        <v>0</v>
      </c>
      <c r="X23" s="35">
        <f t="shared" si="2"/>
        <v>1</v>
      </c>
      <c r="Y23" s="35">
        <f t="shared" si="6"/>
        <v>1</v>
      </c>
      <c r="Z23" s="35">
        <f t="shared" si="7"/>
        <v>0</v>
      </c>
      <c r="AB23" s="35">
        <f t="shared" si="8"/>
        <v>0</v>
      </c>
      <c r="AC23" s="35">
        <f t="shared" si="9"/>
        <v>0</v>
      </c>
      <c r="AD23" s="35">
        <f t="shared" si="10"/>
        <v>0</v>
      </c>
    </row>
    <row r="24" spans="1:30" x14ac:dyDescent="0.25">
      <c r="A24" s="21">
        <v>23</v>
      </c>
      <c r="B24" s="30"/>
      <c r="C24" s="30"/>
      <c r="D24" s="30"/>
      <c r="E24" s="30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59"/>
      <c r="S24" s="35" t="b">
        <f t="shared" si="3"/>
        <v>0</v>
      </c>
      <c r="T24" s="35" t="b">
        <f t="shared" si="4"/>
        <v>0</v>
      </c>
      <c r="U24" s="35" t="b">
        <f t="shared" si="0"/>
        <v>0</v>
      </c>
      <c r="V24" s="35">
        <f t="shared" si="1"/>
        <v>5</v>
      </c>
      <c r="W24" s="35">
        <f t="shared" si="5"/>
        <v>0</v>
      </c>
      <c r="X24" s="35">
        <f t="shared" si="2"/>
        <v>1</v>
      </c>
      <c r="Y24" s="35">
        <f t="shared" si="6"/>
        <v>1</v>
      </c>
      <c r="Z24" s="35">
        <f t="shared" si="7"/>
        <v>0</v>
      </c>
      <c r="AB24" s="35">
        <f t="shared" si="8"/>
        <v>0</v>
      </c>
      <c r="AC24" s="35">
        <f t="shared" si="9"/>
        <v>0</v>
      </c>
      <c r="AD24" s="35">
        <f t="shared" si="10"/>
        <v>0</v>
      </c>
    </row>
    <row r="25" spans="1:30" x14ac:dyDescent="0.25">
      <c r="A25" s="21">
        <v>24</v>
      </c>
      <c r="B25" s="30"/>
      <c r="C25" s="30"/>
      <c r="D25" s="30"/>
      <c r="E25" s="30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59"/>
      <c r="S25" s="35" t="b">
        <f t="shared" si="3"/>
        <v>0</v>
      </c>
      <c r="T25" s="35" t="b">
        <f t="shared" si="4"/>
        <v>0</v>
      </c>
      <c r="U25" s="35" t="b">
        <f t="shared" si="0"/>
        <v>0</v>
      </c>
      <c r="V25" s="35">
        <f t="shared" si="1"/>
        <v>5</v>
      </c>
      <c r="W25" s="35">
        <f t="shared" si="5"/>
        <v>0</v>
      </c>
      <c r="X25" s="35">
        <f t="shared" si="2"/>
        <v>1</v>
      </c>
      <c r="Y25" s="35">
        <f t="shared" si="6"/>
        <v>1</v>
      </c>
      <c r="Z25" s="35">
        <f t="shared" si="7"/>
        <v>0</v>
      </c>
      <c r="AB25" s="35">
        <f t="shared" si="8"/>
        <v>0</v>
      </c>
      <c r="AC25" s="35">
        <f t="shared" si="9"/>
        <v>0</v>
      </c>
      <c r="AD25" s="35">
        <f t="shared" si="10"/>
        <v>0</v>
      </c>
    </row>
    <row r="26" spans="1:30" x14ac:dyDescent="0.25">
      <c r="A26" s="21">
        <v>25</v>
      </c>
      <c r="B26" s="30"/>
      <c r="C26" s="30"/>
      <c r="D26" s="30"/>
      <c r="E26" s="30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59"/>
      <c r="S26" s="35" t="b">
        <f t="shared" si="3"/>
        <v>0</v>
      </c>
      <c r="T26" s="35" t="b">
        <f t="shared" si="4"/>
        <v>0</v>
      </c>
      <c r="U26" s="35" t="b">
        <f t="shared" si="0"/>
        <v>0</v>
      </c>
      <c r="V26" s="35">
        <f t="shared" si="1"/>
        <v>5</v>
      </c>
      <c r="W26" s="35">
        <f t="shared" si="5"/>
        <v>0</v>
      </c>
      <c r="X26" s="35">
        <f t="shared" si="2"/>
        <v>1</v>
      </c>
      <c r="Y26" s="35">
        <f t="shared" si="6"/>
        <v>1</v>
      </c>
      <c r="Z26" s="35">
        <f t="shared" si="7"/>
        <v>0</v>
      </c>
      <c r="AB26" s="35">
        <f t="shared" si="8"/>
        <v>0</v>
      </c>
      <c r="AC26" s="35">
        <f t="shared" si="9"/>
        <v>0</v>
      </c>
      <c r="AD26" s="35">
        <f t="shared" si="10"/>
        <v>0</v>
      </c>
    </row>
    <row r="27" spans="1:30" x14ac:dyDescent="0.25">
      <c r="A27" s="21">
        <v>26</v>
      </c>
      <c r="B27" s="30"/>
      <c r="C27" s="30"/>
      <c r="D27" s="30"/>
      <c r="E27" s="30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59"/>
      <c r="S27" s="35" t="b">
        <f t="shared" si="3"/>
        <v>0</v>
      </c>
      <c r="T27" s="35" t="b">
        <f t="shared" si="4"/>
        <v>0</v>
      </c>
      <c r="U27" s="35" t="b">
        <f t="shared" si="0"/>
        <v>0</v>
      </c>
      <c r="V27" s="35">
        <f t="shared" si="1"/>
        <v>5</v>
      </c>
      <c r="W27" s="35">
        <f t="shared" si="5"/>
        <v>0</v>
      </c>
      <c r="X27" s="35">
        <f t="shared" si="2"/>
        <v>1</v>
      </c>
      <c r="Y27" s="35">
        <f t="shared" si="6"/>
        <v>1</v>
      </c>
      <c r="Z27" s="35">
        <f t="shared" si="7"/>
        <v>0</v>
      </c>
      <c r="AB27" s="35">
        <f t="shared" si="8"/>
        <v>0</v>
      </c>
      <c r="AC27" s="35">
        <f t="shared" si="9"/>
        <v>0</v>
      </c>
      <c r="AD27" s="35">
        <f t="shared" si="10"/>
        <v>0</v>
      </c>
    </row>
    <row r="28" spans="1:30" x14ac:dyDescent="0.25">
      <c r="A28" s="21">
        <v>27</v>
      </c>
      <c r="B28" s="30"/>
      <c r="C28" s="30"/>
      <c r="D28" s="30"/>
      <c r="E28" s="30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59"/>
      <c r="S28" s="35" t="b">
        <f t="shared" si="3"/>
        <v>0</v>
      </c>
      <c r="T28" s="35" t="b">
        <f t="shared" si="4"/>
        <v>0</v>
      </c>
      <c r="U28" s="35" t="b">
        <f t="shared" si="0"/>
        <v>0</v>
      </c>
      <c r="V28" s="35">
        <f t="shared" si="1"/>
        <v>5</v>
      </c>
      <c r="W28" s="35">
        <f t="shared" si="5"/>
        <v>0</v>
      </c>
      <c r="X28" s="35">
        <f t="shared" si="2"/>
        <v>1</v>
      </c>
      <c r="Y28" s="35">
        <f t="shared" si="6"/>
        <v>1</v>
      </c>
      <c r="Z28" s="35">
        <f t="shared" si="7"/>
        <v>0</v>
      </c>
      <c r="AB28" s="35">
        <f t="shared" si="8"/>
        <v>0</v>
      </c>
      <c r="AC28" s="35">
        <f t="shared" si="9"/>
        <v>0</v>
      </c>
      <c r="AD28" s="35">
        <f t="shared" si="10"/>
        <v>0</v>
      </c>
    </row>
    <row r="29" spans="1:30" x14ac:dyDescent="0.25">
      <c r="A29" s="21">
        <v>28</v>
      </c>
      <c r="B29" s="30"/>
      <c r="C29" s="30"/>
      <c r="D29" s="30"/>
      <c r="E29" s="30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59"/>
      <c r="S29" s="35" t="b">
        <f t="shared" si="3"/>
        <v>0</v>
      </c>
      <c r="T29" s="35" t="b">
        <f t="shared" si="4"/>
        <v>0</v>
      </c>
      <c r="U29" s="35" t="b">
        <f t="shared" si="0"/>
        <v>0</v>
      </c>
      <c r="V29" s="35">
        <f t="shared" si="1"/>
        <v>5</v>
      </c>
      <c r="W29" s="35">
        <f t="shared" si="5"/>
        <v>0</v>
      </c>
      <c r="X29" s="35">
        <f t="shared" si="2"/>
        <v>1</v>
      </c>
      <c r="Y29" s="35">
        <f t="shared" si="6"/>
        <v>1</v>
      </c>
      <c r="Z29" s="35">
        <f t="shared" si="7"/>
        <v>0</v>
      </c>
      <c r="AB29" s="35">
        <f t="shared" si="8"/>
        <v>0</v>
      </c>
      <c r="AC29" s="35">
        <f t="shared" si="9"/>
        <v>0</v>
      </c>
      <c r="AD29" s="35">
        <f t="shared" si="10"/>
        <v>0</v>
      </c>
    </row>
    <row r="30" spans="1:30" x14ac:dyDescent="0.25">
      <c r="A30" s="21">
        <v>29</v>
      </c>
      <c r="B30" s="30"/>
      <c r="C30" s="30"/>
      <c r="D30" s="30"/>
      <c r="E30" s="30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59"/>
      <c r="S30" s="35" t="b">
        <f t="shared" si="3"/>
        <v>0</v>
      </c>
      <c r="T30" s="35" t="b">
        <f t="shared" si="4"/>
        <v>0</v>
      </c>
      <c r="U30" s="35" t="b">
        <f t="shared" si="0"/>
        <v>0</v>
      </c>
      <c r="V30" s="35">
        <f t="shared" si="1"/>
        <v>5</v>
      </c>
      <c r="W30" s="35">
        <f t="shared" si="5"/>
        <v>0</v>
      </c>
      <c r="X30" s="35">
        <f t="shared" si="2"/>
        <v>1</v>
      </c>
      <c r="Y30" s="35">
        <f t="shared" si="6"/>
        <v>1</v>
      </c>
      <c r="Z30" s="35">
        <f t="shared" si="7"/>
        <v>0</v>
      </c>
      <c r="AB30" s="35">
        <f t="shared" si="8"/>
        <v>0</v>
      </c>
      <c r="AC30" s="35">
        <f t="shared" si="9"/>
        <v>0</v>
      </c>
      <c r="AD30" s="35">
        <f t="shared" si="10"/>
        <v>0</v>
      </c>
    </row>
    <row r="31" spans="1:30" x14ac:dyDescent="0.25">
      <c r="A31" s="21">
        <v>30</v>
      </c>
      <c r="B31" s="30"/>
      <c r="C31" s="30"/>
      <c r="D31" s="30"/>
      <c r="E31" s="30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59"/>
      <c r="S31" s="35" t="b">
        <f t="shared" si="3"/>
        <v>0</v>
      </c>
      <c r="T31" s="35" t="b">
        <f t="shared" si="4"/>
        <v>0</v>
      </c>
      <c r="U31" s="35" t="b">
        <f t="shared" si="0"/>
        <v>0</v>
      </c>
      <c r="V31" s="35">
        <f t="shared" si="1"/>
        <v>5</v>
      </c>
      <c r="W31" s="35">
        <f t="shared" si="5"/>
        <v>0</v>
      </c>
      <c r="X31" s="35">
        <f t="shared" si="2"/>
        <v>1</v>
      </c>
      <c r="Y31" s="35">
        <f t="shared" si="6"/>
        <v>1</v>
      </c>
      <c r="Z31" s="35">
        <f t="shared" si="7"/>
        <v>0</v>
      </c>
      <c r="AB31" s="35">
        <f t="shared" si="8"/>
        <v>0</v>
      </c>
      <c r="AC31" s="35">
        <f t="shared" si="9"/>
        <v>0</v>
      </c>
      <c r="AD31" s="35">
        <f t="shared" si="10"/>
        <v>0</v>
      </c>
    </row>
    <row r="32" spans="1:30" x14ac:dyDescent="0.25">
      <c r="A32" s="21">
        <v>31</v>
      </c>
      <c r="B32" s="30"/>
      <c r="C32" s="30"/>
      <c r="D32" s="30"/>
      <c r="E32" s="3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59"/>
      <c r="S32" s="35" t="b">
        <f t="shared" si="3"/>
        <v>0</v>
      </c>
      <c r="T32" s="35" t="b">
        <f t="shared" si="4"/>
        <v>0</v>
      </c>
      <c r="U32" s="35" t="b">
        <f t="shared" si="0"/>
        <v>0</v>
      </c>
      <c r="V32" s="35">
        <f t="shared" si="1"/>
        <v>5</v>
      </c>
      <c r="W32" s="35">
        <f t="shared" si="5"/>
        <v>0</v>
      </c>
      <c r="X32" s="35">
        <f t="shared" si="2"/>
        <v>1</v>
      </c>
      <c r="Y32" s="35">
        <f t="shared" si="6"/>
        <v>1</v>
      </c>
      <c r="Z32" s="35">
        <f t="shared" si="7"/>
        <v>0</v>
      </c>
      <c r="AB32" s="35">
        <f t="shared" si="8"/>
        <v>0</v>
      </c>
      <c r="AC32" s="35">
        <f t="shared" si="9"/>
        <v>0</v>
      </c>
      <c r="AD32" s="35">
        <f t="shared" si="10"/>
        <v>0</v>
      </c>
    </row>
    <row r="33" spans="1:30" x14ac:dyDescent="0.25">
      <c r="A33" s="21">
        <v>32</v>
      </c>
      <c r="B33" s="30"/>
      <c r="C33" s="30"/>
      <c r="D33" s="30"/>
      <c r="E33" s="30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59"/>
      <c r="S33" s="35" t="b">
        <f t="shared" si="3"/>
        <v>0</v>
      </c>
      <c r="T33" s="35" t="b">
        <f t="shared" si="4"/>
        <v>0</v>
      </c>
      <c r="U33" s="35" t="b">
        <f t="shared" si="0"/>
        <v>0</v>
      </c>
      <c r="V33" s="35">
        <f t="shared" si="1"/>
        <v>5</v>
      </c>
      <c r="W33" s="35">
        <f t="shared" si="5"/>
        <v>0</v>
      </c>
      <c r="X33" s="35">
        <f t="shared" si="2"/>
        <v>1</v>
      </c>
      <c r="Y33" s="35">
        <f t="shared" si="6"/>
        <v>1</v>
      </c>
      <c r="Z33" s="35">
        <f t="shared" si="7"/>
        <v>0</v>
      </c>
      <c r="AB33" s="35">
        <f t="shared" si="8"/>
        <v>0</v>
      </c>
      <c r="AC33" s="35">
        <f t="shared" si="9"/>
        <v>0</v>
      </c>
      <c r="AD33" s="35">
        <f t="shared" si="10"/>
        <v>0</v>
      </c>
    </row>
    <row r="34" spans="1:30" x14ac:dyDescent="0.25">
      <c r="A34" s="21">
        <v>33</v>
      </c>
      <c r="B34" s="30"/>
      <c r="C34" s="30"/>
      <c r="D34" s="30"/>
      <c r="E34" s="30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59"/>
      <c r="S34" s="35" t="b">
        <f t="shared" si="3"/>
        <v>0</v>
      </c>
      <c r="T34" s="35" t="b">
        <f t="shared" si="4"/>
        <v>0</v>
      </c>
      <c r="U34" s="35" t="b">
        <f t="shared" si="0"/>
        <v>0</v>
      </c>
      <c r="V34" s="35">
        <f t="shared" ref="V34:V197" si="11">IF(L34=1,25,IF(L34=2,20,IF(L34=3,15,IF(L34=4,7,IF(L34=5,5,IF(L34=0,5))))))</f>
        <v>5</v>
      </c>
      <c r="W34" s="35">
        <f t="shared" si="5"/>
        <v>0</v>
      </c>
      <c r="X34" s="35">
        <f t="shared" ref="X34:X197" si="12">IF(N34=1,1.6,IF(N34=2,1.4,IF(N34=3,1.2,IF(N34=4,1,IF(N34=0,1)))))</f>
        <v>1</v>
      </c>
      <c r="Y34" s="35">
        <f t="shared" ref="Y34:Y197" si="13">IF(O34=1,1.2,IF(O34=2,1,IF(O34=0,1)))</f>
        <v>1</v>
      </c>
      <c r="Z34" s="35">
        <f t="shared" si="7"/>
        <v>0</v>
      </c>
      <c r="AB34" s="35">
        <f t="shared" si="8"/>
        <v>0</v>
      </c>
      <c r="AC34" s="35">
        <f t="shared" si="9"/>
        <v>0</v>
      </c>
      <c r="AD34" s="35">
        <f t="shared" si="10"/>
        <v>0</v>
      </c>
    </row>
    <row r="35" spans="1:30" x14ac:dyDescent="0.25">
      <c r="A35" s="21">
        <v>34</v>
      </c>
      <c r="B35" s="30"/>
      <c r="C35" s="30"/>
      <c r="D35" s="30"/>
      <c r="E35" s="30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59"/>
      <c r="S35" s="35" t="b">
        <f t="shared" si="3"/>
        <v>0</v>
      </c>
      <c r="T35" s="35" t="b">
        <f t="shared" si="4"/>
        <v>0</v>
      </c>
      <c r="U35" s="35" t="b">
        <f t="shared" si="0"/>
        <v>0</v>
      </c>
      <c r="V35" s="35">
        <f t="shared" si="11"/>
        <v>5</v>
      </c>
      <c r="W35" s="35">
        <f t="shared" si="5"/>
        <v>0</v>
      </c>
      <c r="X35" s="35">
        <f t="shared" si="12"/>
        <v>1</v>
      </c>
      <c r="Y35" s="35">
        <f t="shared" si="13"/>
        <v>1</v>
      </c>
      <c r="Z35" s="35">
        <f t="shared" si="7"/>
        <v>0</v>
      </c>
      <c r="AB35" s="35">
        <f t="shared" si="8"/>
        <v>0</v>
      </c>
      <c r="AC35" s="35">
        <f t="shared" si="9"/>
        <v>0</v>
      </c>
      <c r="AD35" s="35">
        <f t="shared" si="10"/>
        <v>0</v>
      </c>
    </row>
    <row r="36" spans="1:30" x14ac:dyDescent="0.25">
      <c r="A36" s="21">
        <v>35</v>
      </c>
      <c r="B36" s="30"/>
      <c r="C36" s="30"/>
      <c r="D36" s="30"/>
      <c r="E36" s="30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59"/>
      <c r="S36" s="35" t="b">
        <f t="shared" si="3"/>
        <v>0</v>
      </c>
      <c r="T36" s="35" t="b">
        <f t="shared" si="4"/>
        <v>0</v>
      </c>
      <c r="U36" s="35" t="b">
        <f t="shared" si="0"/>
        <v>0</v>
      </c>
      <c r="V36" s="35">
        <f t="shared" si="11"/>
        <v>5</v>
      </c>
      <c r="W36" s="35">
        <f t="shared" si="5"/>
        <v>0</v>
      </c>
      <c r="X36" s="35">
        <f t="shared" si="12"/>
        <v>1</v>
      </c>
      <c r="Y36" s="35">
        <f t="shared" si="13"/>
        <v>1</v>
      </c>
      <c r="Z36" s="35">
        <f t="shared" si="7"/>
        <v>0</v>
      </c>
      <c r="AB36" s="35">
        <f t="shared" si="8"/>
        <v>0</v>
      </c>
      <c r="AC36" s="35">
        <f t="shared" si="9"/>
        <v>0</v>
      </c>
      <c r="AD36" s="35">
        <f t="shared" si="10"/>
        <v>0</v>
      </c>
    </row>
    <row r="37" spans="1:30" x14ac:dyDescent="0.25">
      <c r="A37" s="21">
        <v>36</v>
      </c>
      <c r="B37" s="30"/>
      <c r="C37" s="30"/>
      <c r="D37" s="30"/>
      <c r="E37" s="30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59"/>
      <c r="S37" s="35" t="b">
        <f t="shared" si="3"/>
        <v>0</v>
      </c>
      <c r="T37" s="35" t="b">
        <f t="shared" si="4"/>
        <v>0</v>
      </c>
      <c r="U37" s="35" t="b">
        <f t="shared" si="0"/>
        <v>0</v>
      </c>
      <c r="V37" s="35">
        <f t="shared" si="11"/>
        <v>5</v>
      </c>
      <c r="W37" s="35">
        <f t="shared" si="5"/>
        <v>0</v>
      </c>
      <c r="X37" s="35">
        <f t="shared" si="12"/>
        <v>1</v>
      </c>
      <c r="Y37" s="35">
        <f t="shared" si="13"/>
        <v>1</v>
      </c>
      <c r="Z37" s="35">
        <f t="shared" si="7"/>
        <v>0</v>
      </c>
      <c r="AB37" s="35">
        <f t="shared" si="8"/>
        <v>0</v>
      </c>
      <c r="AC37" s="35">
        <f t="shared" si="9"/>
        <v>0</v>
      </c>
      <c r="AD37" s="35">
        <f t="shared" si="10"/>
        <v>0</v>
      </c>
    </row>
    <row r="38" spans="1:30" x14ac:dyDescent="0.25">
      <c r="A38" s="21">
        <v>37</v>
      </c>
      <c r="B38" s="30"/>
      <c r="C38" s="30"/>
      <c r="D38" s="30"/>
      <c r="E38" s="30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59"/>
      <c r="S38" s="35" t="b">
        <f t="shared" si="3"/>
        <v>0</v>
      </c>
      <c r="T38" s="35" t="b">
        <f t="shared" si="4"/>
        <v>0</v>
      </c>
      <c r="U38" s="35" t="b">
        <f t="shared" si="0"/>
        <v>0</v>
      </c>
      <c r="V38" s="35">
        <f t="shared" si="11"/>
        <v>5</v>
      </c>
      <c r="W38" s="35">
        <f t="shared" si="5"/>
        <v>0</v>
      </c>
      <c r="X38" s="35">
        <f t="shared" si="12"/>
        <v>1</v>
      </c>
      <c r="Y38" s="35">
        <f t="shared" si="13"/>
        <v>1</v>
      </c>
      <c r="Z38" s="35">
        <f t="shared" si="7"/>
        <v>0</v>
      </c>
      <c r="AB38" s="35">
        <f t="shared" si="8"/>
        <v>0</v>
      </c>
      <c r="AC38" s="35">
        <f t="shared" si="9"/>
        <v>0</v>
      </c>
      <c r="AD38" s="35">
        <f t="shared" si="10"/>
        <v>0</v>
      </c>
    </row>
    <row r="39" spans="1:30" x14ac:dyDescent="0.25">
      <c r="A39" s="21">
        <v>38</v>
      </c>
      <c r="B39" s="30"/>
      <c r="C39" s="30"/>
      <c r="D39" s="30"/>
      <c r="E39" s="30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59"/>
      <c r="S39" s="35" t="b">
        <f t="shared" si="3"/>
        <v>0</v>
      </c>
      <c r="T39" s="35" t="b">
        <f t="shared" si="4"/>
        <v>0</v>
      </c>
      <c r="U39" s="35" t="b">
        <f t="shared" si="0"/>
        <v>0</v>
      </c>
      <c r="V39" s="35">
        <f t="shared" si="11"/>
        <v>5</v>
      </c>
      <c r="W39" s="35">
        <f t="shared" si="5"/>
        <v>0</v>
      </c>
      <c r="X39" s="35">
        <f t="shared" si="12"/>
        <v>1</v>
      </c>
      <c r="Y39" s="35">
        <f t="shared" si="13"/>
        <v>1</v>
      </c>
      <c r="Z39" s="35">
        <f t="shared" si="7"/>
        <v>0</v>
      </c>
      <c r="AB39" s="35">
        <f t="shared" si="8"/>
        <v>0</v>
      </c>
      <c r="AC39" s="35">
        <f t="shared" si="9"/>
        <v>0</v>
      </c>
      <c r="AD39" s="35">
        <f t="shared" si="10"/>
        <v>0</v>
      </c>
    </row>
    <row r="40" spans="1:30" x14ac:dyDescent="0.25">
      <c r="A40" s="21">
        <v>39</v>
      </c>
      <c r="B40" s="30"/>
      <c r="C40" s="30"/>
      <c r="D40" s="30"/>
      <c r="E40" s="30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59"/>
      <c r="S40" s="35" t="b">
        <f t="shared" si="3"/>
        <v>0</v>
      </c>
      <c r="T40" s="35" t="b">
        <f t="shared" si="4"/>
        <v>0</v>
      </c>
      <c r="U40" s="35" t="b">
        <f t="shared" si="0"/>
        <v>0</v>
      </c>
      <c r="V40" s="35">
        <f t="shared" si="11"/>
        <v>5</v>
      </c>
      <c r="W40" s="35">
        <f t="shared" si="5"/>
        <v>0</v>
      </c>
      <c r="X40" s="35">
        <f t="shared" si="12"/>
        <v>1</v>
      </c>
      <c r="Y40" s="35">
        <f t="shared" si="13"/>
        <v>1</v>
      </c>
      <c r="Z40" s="35">
        <f t="shared" si="7"/>
        <v>0</v>
      </c>
      <c r="AB40" s="35">
        <f t="shared" si="8"/>
        <v>0</v>
      </c>
      <c r="AC40" s="35">
        <f t="shared" si="9"/>
        <v>0</v>
      </c>
      <c r="AD40" s="35">
        <f t="shared" si="10"/>
        <v>0</v>
      </c>
    </row>
    <row r="41" spans="1:30" x14ac:dyDescent="0.25">
      <c r="A41" s="21">
        <v>40</v>
      </c>
      <c r="B41" s="30"/>
      <c r="C41" s="30"/>
      <c r="D41" s="30"/>
      <c r="E41" s="30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59"/>
      <c r="S41" s="35" t="b">
        <f t="shared" si="3"/>
        <v>0</v>
      </c>
      <c r="T41" s="35" t="b">
        <f t="shared" si="4"/>
        <v>0</v>
      </c>
      <c r="U41" s="35" t="b">
        <f t="shared" si="0"/>
        <v>0</v>
      </c>
      <c r="V41" s="35">
        <f t="shared" si="11"/>
        <v>5</v>
      </c>
      <c r="W41" s="35">
        <f t="shared" si="5"/>
        <v>0</v>
      </c>
      <c r="X41" s="35">
        <f t="shared" si="12"/>
        <v>1</v>
      </c>
      <c r="Y41" s="35">
        <f t="shared" si="13"/>
        <v>1</v>
      </c>
      <c r="Z41" s="35">
        <f t="shared" si="7"/>
        <v>0</v>
      </c>
      <c r="AB41" s="35">
        <f t="shared" si="8"/>
        <v>0</v>
      </c>
      <c r="AC41" s="35">
        <f t="shared" si="9"/>
        <v>0</v>
      </c>
      <c r="AD41" s="35">
        <f t="shared" si="10"/>
        <v>0</v>
      </c>
    </row>
    <row r="42" spans="1:30" x14ac:dyDescent="0.25">
      <c r="A42" s="21">
        <v>41</v>
      </c>
      <c r="B42" s="30"/>
      <c r="C42" s="30"/>
      <c r="D42" s="30"/>
      <c r="E42" s="30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59"/>
      <c r="S42" s="35" t="b">
        <f t="shared" si="3"/>
        <v>0</v>
      </c>
      <c r="T42" s="35" t="b">
        <f t="shared" si="4"/>
        <v>0</v>
      </c>
      <c r="U42" s="35" t="b">
        <f t="shared" si="0"/>
        <v>0</v>
      </c>
      <c r="V42" s="35">
        <f t="shared" si="11"/>
        <v>5</v>
      </c>
      <c r="W42" s="35">
        <f t="shared" si="5"/>
        <v>0</v>
      </c>
      <c r="X42" s="35">
        <f t="shared" si="12"/>
        <v>1</v>
      </c>
      <c r="Y42" s="35">
        <f t="shared" si="13"/>
        <v>1</v>
      </c>
      <c r="Z42" s="35">
        <f t="shared" si="7"/>
        <v>0</v>
      </c>
      <c r="AB42" s="35">
        <f t="shared" si="8"/>
        <v>0</v>
      </c>
      <c r="AC42" s="35">
        <f t="shared" si="9"/>
        <v>0</v>
      </c>
      <c r="AD42" s="35">
        <f t="shared" si="10"/>
        <v>0</v>
      </c>
    </row>
    <row r="43" spans="1:30" x14ac:dyDescent="0.25">
      <c r="A43" s="21">
        <v>42</v>
      </c>
      <c r="B43" s="30"/>
      <c r="C43" s="30"/>
      <c r="D43" s="30"/>
      <c r="E43" s="30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59"/>
      <c r="S43" s="35" t="b">
        <f t="shared" si="3"/>
        <v>0</v>
      </c>
      <c r="T43" s="35" t="b">
        <f t="shared" si="4"/>
        <v>0</v>
      </c>
      <c r="U43" s="35" t="b">
        <f t="shared" si="0"/>
        <v>0</v>
      </c>
      <c r="V43" s="35">
        <f t="shared" si="11"/>
        <v>5</v>
      </c>
      <c r="W43" s="35">
        <f t="shared" si="5"/>
        <v>0</v>
      </c>
      <c r="X43" s="35">
        <f t="shared" si="12"/>
        <v>1</v>
      </c>
      <c r="Y43" s="35">
        <f t="shared" si="13"/>
        <v>1</v>
      </c>
      <c r="Z43" s="35">
        <f t="shared" si="7"/>
        <v>0</v>
      </c>
      <c r="AB43" s="35">
        <f t="shared" si="8"/>
        <v>0</v>
      </c>
      <c r="AC43" s="35">
        <f t="shared" si="9"/>
        <v>0</v>
      </c>
      <c r="AD43" s="35">
        <f t="shared" si="10"/>
        <v>0</v>
      </c>
    </row>
    <row r="44" spans="1:30" x14ac:dyDescent="0.25">
      <c r="A44" s="21">
        <v>43</v>
      </c>
      <c r="B44" s="30"/>
      <c r="C44" s="30"/>
      <c r="D44" s="30"/>
      <c r="E44" s="30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59"/>
      <c r="S44" s="35" t="b">
        <f t="shared" si="3"/>
        <v>0</v>
      </c>
      <c r="T44" s="35" t="b">
        <f t="shared" si="4"/>
        <v>0</v>
      </c>
      <c r="U44" s="35" t="b">
        <f t="shared" si="0"/>
        <v>0</v>
      </c>
      <c r="V44" s="35">
        <f t="shared" si="11"/>
        <v>5</v>
      </c>
      <c r="W44" s="35">
        <f t="shared" si="5"/>
        <v>0</v>
      </c>
      <c r="X44" s="35">
        <f t="shared" si="12"/>
        <v>1</v>
      </c>
      <c r="Y44" s="35">
        <f t="shared" si="13"/>
        <v>1</v>
      </c>
      <c r="Z44" s="35">
        <f t="shared" si="7"/>
        <v>0</v>
      </c>
      <c r="AB44" s="35">
        <f t="shared" si="8"/>
        <v>0</v>
      </c>
      <c r="AC44" s="35">
        <f t="shared" si="9"/>
        <v>0</v>
      </c>
      <c r="AD44" s="35">
        <f t="shared" si="10"/>
        <v>0</v>
      </c>
    </row>
    <row r="45" spans="1:30" x14ac:dyDescent="0.25">
      <c r="A45" s="21">
        <v>44</v>
      </c>
      <c r="B45" s="30"/>
      <c r="C45" s="30"/>
      <c r="D45" s="30"/>
      <c r="E45" s="30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59"/>
      <c r="S45" s="35" t="b">
        <f t="shared" ref="S45:S176" si="14">IF(AND(F45=1,H45&gt;0),0.5/G45,IF(AND(F45=1,H45=0),1/G45,IF(F45=2,1/H45,IF(AND(F45=3,I45=1),0.3,IF(AND(F45=3,I45&gt;1),0.5/I45)))))</f>
        <v>0</v>
      </c>
      <c r="T45" s="35" t="b">
        <f t="shared" ref="T45:T176" si="15">IF(J45=1,1,IF(J45=2,0.7))</f>
        <v>0</v>
      </c>
      <c r="U45" s="35" t="b">
        <f t="shared" ref="U45:U176" si="16">IF(K45=1,1,IF(K45=2,0.75,IF(K45=3,0.5,IF(K45=4,0.25))))</f>
        <v>0</v>
      </c>
      <c r="V45" s="35">
        <f t="shared" ref="V45:V176" si="17">IF(L45=1,25,IF(L45=2,20,IF(L45=3,15,IF(L45=4,7,IF(L45=5,5,IF(L45=0,5))))))</f>
        <v>5</v>
      </c>
      <c r="W45" s="35">
        <f t="shared" ref="W45:W176" si="18">IF(AND(M45&gt;0,P45=2),POWER((M45+1),2),IF(AND(M45&gt;0,P45=1,F45=3),M45*0.2,IF(AND(M45&gt;0,P45=1,F45&lt;3),POWER((M45+1),2),IF(M45=0,0,"FALSE"))))</f>
        <v>0</v>
      </c>
      <c r="X45" s="35">
        <f t="shared" ref="X45:X176" si="19">IF(N45=1,1.6,IF(N45=2,1.4,IF(N45=3,1.2,IF(N45=4,1,IF(N45=0,1)))))</f>
        <v>1</v>
      </c>
      <c r="Y45" s="35">
        <f t="shared" ref="Y45:Y176" si="20">IF(O45=1,1.2,IF(O45=2,1,IF(O45=0,1)))</f>
        <v>1</v>
      </c>
      <c r="Z45" s="35">
        <f t="shared" ref="Z45:Z176" si="21">(V45+W45)*X45*Y45*U45*S45*T45</f>
        <v>0</v>
      </c>
      <c r="AB45" s="35">
        <f t="shared" si="8"/>
        <v>0</v>
      </c>
      <c r="AC45" s="35">
        <f t="shared" si="9"/>
        <v>0</v>
      </c>
      <c r="AD45" s="35">
        <f t="shared" si="10"/>
        <v>0</v>
      </c>
    </row>
    <row r="46" spans="1:30" x14ac:dyDescent="0.25">
      <c r="A46" s="21">
        <v>45</v>
      </c>
      <c r="B46" s="30"/>
      <c r="C46" s="30"/>
      <c r="D46" s="30"/>
      <c r="E46" s="30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59"/>
      <c r="S46" s="35" t="b">
        <f t="shared" si="14"/>
        <v>0</v>
      </c>
      <c r="T46" s="35" t="b">
        <f t="shared" si="15"/>
        <v>0</v>
      </c>
      <c r="U46" s="35" t="b">
        <f t="shared" si="16"/>
        <v>0</v>
      </c>
      <c r="V46" s="35">
        <f t="shared" si="17"/>
        <v>5</v>
      </c>
      <c r="W46" s="35">
        <f t="shared" si="18"/>
        <v>0</v>
      </c>
      <c r="X46" s="35">
        <f t="shared" si="19"/>
        <v>1</v>
      </c>
      <c r="Y46" s="35">
        <f t="shared" si="20"/>
        <v>1</v>
      </c>
      <c r="Z46" s="35">
        <f t="shared" si="21"/>
        <v>0</v>
      </c>
      <c r="AB46" s="35">
        <f t="shared" si="8"/>
        <v>0</v>
      </c>
      <c r="AC46" s="35">
        <f t="shared" si="9"/>
        <v>0</v>
      </c>
      <c r="AD46" s="35">
        <f t="shared" si="10"/>
        <v>0</v>
      </c>
    </row>
    <row r="47" spans="1:30" x14ac:dyDescent="0.25">
      <c r="A47" s="21">
        <v>46</v>
      </c>
      <c r="B47" s="30"/>
      <c r="C47" s="30"/>
      <c r="D47" s="30"/>
      <c r="E47" s="30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59"/>
      <c r="S47" s="35" t="b">
        <f t="shared" si="14"/>
        <v>0</v>
      </c>
      <c r="T47" s="35" t="b">
        <f t="shared" si="15"/>
        <v>0</v>
      </c>
      <c r="U47" s="35" t="b">
        <f t="shared" si="16"/>
        <v>0</v>
      </c>
      <c r="V47" s="35">
        <f t="shared" si="17"/>
        <v>5</v>
      </c>
      <c r="W47" s="35">
        <f t="shared" si="18"/>
        <v>0</v>
      </c>
      <c r="X47" s="35">
        <f t="shared" si="19"/>
        <v>1</v>
      </c>
      <c r="Y47" s="35">
        <f t="shared" si="20"/>
        <v>1</v>
      </c>
      <c r="Z47" s="35">
        <f t="shared" si="21"/>
        <v>0</v>
      </c>
      <c r="AB47" s="35">
        <f t="shared" si="8"/>
        <v>0</v>
      </c>
      <c r="AC47" s="35">
        <f t="shared" si="9"/>
        <v>0</v>
      </c>
      <c r="AD47" s="35">
        <f t="shared" si="10"/>
        <v>0</v>
      </c>
    </row>
    <row r="48" spans="1:30" x14ac:dyDescent="0.25">
      <c r="A48" s="21">
        <v>47</v>
      </c>
      <c r="B48" s="30"/>
      <c r="C48" s="30"/>
      <c r="D48" s="30"/>
      <c r="E48" s="30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59"/>
      <c r="S48" s="35" t="b">
        <f t="shared" si="14"/>
        <v>0</v>
      </c>
      <c r="T48" s="35" t="b">
        <f t="shared" si="15"/>
        <v>0</v>
      </c>
      <c r="U48" s="35" t="b">
        <f t="shared" si="16"/>
        <v>0</v>
      </c>
      <c r="V48" s="35">
        <f t="shared" si="17"/>
        <v>5</v>
      </c>
      <c r="W48" s="35">
        <f t="shared" si="18"/>
        <v>0</v>
      </c>
      <c r="X48" s="35">
        <f t="shared" si="19"/>
        <v>1</v>
      </c>
      <c r="Y48" s="35">
        <f t="shared" si="20"/>
        <v>1</v>
      </c>
      <c r="Z48" s="35">
        <f t="shared" si="21"/>
        <v>0</v>
      </c>
      <c r="AB48" s="35">
        <f t="shared" si="8"/>
        <v>0</v>
      </c>
      <c r="AC48" s="35">
        <f t="shared" si="9"/>
        <v>0</v>
      </c>
      <c r="AD48" s="35">
        <f t="shared" si="10"/>
        <v>0</v>
      </c>
    </row>
    <row r="49" spans="1:30" x14ac:dyDescent="0.25">
      <c r="A49" s="21">
        <v>48</v>
      </c>
      <c r="B49" s="30"/>
      <c r="C49" s="30"/>
      <c r="D49" s="30"/>
      <c r="E49" s="30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59"/>
      <c r="S49" s="35" t="b">
        <f t="shared" si="14"/>
        <v>0</v>
      </c>
      <c r="T49" s="35" t="b">
        <f t="shared" si="15"/>
        <v>0</v>
      </c>
      <c r="U49" s="35" t="b">
        <f t="shared" si="16"/>
        <v>0</v>
      </c>
      <c r="V49" s="35">
        <f t="shared" si="17"/>
        <v>5</v>
      </c>
      <c r="W49" s="35">
        <f t="shared" si="18"/>
        <v>0</v>
      </c>
      <c r="X49" s="35">
        <f t="shared" si="19"/>
        <v>1</v>
      </c>
      <c r="Y49" s="35">
        <f t="shared" si="20"/>
        <v>1</v>
      </c>
      <c r="Z49" s="35">
        <f t="shared" si="21"/>
        <v>0</v>
      </c>
      <c r="AB49" s="35">
        <f t="shared" si="8"/>
        <v>0</v>
      </c>
      <c r="AC49" s="35">
        <f t="shared" si="9"/>
        <v>0</v>
      </c>
      <c r="AD49" s="35">
        <f t="shared" si="10"/>
        <v>0</v>
      </c>
    </row>
    <row r="50" spans="1:30" x14ac:dyDescent="0.25">
      <c r="A50" s="21">
        <v>49</v>
      </c>
      <c r="B50" s="30"/>
      <c r="C50" s="30"/>
      <c r="D50" s="30"/>
      <c r="E50" s="30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59"/>
      <c r="S50" s="35" t="b">
        <f t="shared" si="14"/>
        <v>0</v>
      </c>
      <c r="T50" s="35" t="b">
        <f t="shared" si="15"/>
        <v>0</v>
      </c>
      <c r="U50" s="35" t="b">
        <f t="shared" si="16"/>
        <v>0</v>
      </c>
      <c r="V50" s="35">
        <f t="shared" si="17"/>
        <v>5</v>
      </c>
      <c r="W50" s="35">
        <f t="shared" si="18"/>
        <v>0</v>
      </c>
      <c r="X50" s="35">
        <f t="shared" si="19"/>
        <v>1</v>
      </c>
      <c r="Y50" s="35">
        <f t="shared" si="20"/>
        <v>1</v>
      </c>
      <c r="Z50" s="35">
        <f t="shared" si="21"/>
        <v>0</v>
      </c>
      <c r="AB50" s="35">
        <f t="shared" si="8"/>
        <v>0</v>
      </c>
      <c r="AC50" s="35">
        <f t="shared" si="9"/>
        <v>0</v>
      </c>
      <c r="AD50" s="35">
        <f t="shared" si="10"/>
        <v>0</v>
      </c>
    </row>
    <row r="51" spans="1:30" x14ac:dyDescent="0.25">
      <c r="A51" s="21">
        <v>50</v>
      </c>
      <c r="B51" s="30"/>
      <c r="C51" s="30"/>
      <c r="D51" s="30"/>
      <c r="E51" s="30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59"/>
      <c r="S51" s="35" t="b">
        <f t="shared" si="14"/>
        <v>0</v>
      </c>
      <c r="T51" s="35" t="b">
        <f t="shared" si="15"/>
        <v>0</v>
      </c>
      <c r="U51" s="35" t="b">
        <f t="shared" si="16"/>
        <v>0</v>
      </c>
      <c r="V51" s="35">
        <f t="shared" si="17"/>
        <v>5</v>
      </c>
      <c r="W51" s="35">
        <f t="shared" si="18"/>
        <v>0</v>
      </c>
      <c r="X51" s="35">
        <f t="shared" si="19"/>
        <v>1</v>
      </c>
      <c r="Y51" s="35">
        <f t="shared" si="20"/>
        <v>1</v>
      </c>
      <c r="Z51" s="35">
        <f t="shared" si="21"/>
        <v>0</v>
      </c>
      <c r="AB51" s="35">
        <f t="shared" si="8"/>
        <v>0</v>
      </c>
      <c r="AC51" s="35">
        <f t="shared" si="9"/>
        <v>0</v>
      </c>
      <c r="AD51" s="35">
        <f t="shared" si="10"/>
        <v>0</v>
      </c>
    </row>
    <row r="52" spans="1:30" x14ac:dyDescent="0.25">
      <c r="A52" s="21">
        <v>51</v>
      </c>
      <c r="B52" s="30"/>
      <c r="C52" s="30"/>
      <c r="D52" s="30"/>
      <c r="E52" s="30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59"/>
      <c r="S52" s="35" t="b">
        <f t="shared" si="14"/>
        <v>0</v>
      </c>
      <c r="T52" s="35" t="b">
        <f t="shared" si="15"/>
        <v>0</v>
      </c>
      <c r="U52" s="35" t="b">
        <f t="shared" si="16"/>
        <v>0</v>
      </c>
      <c r="V52" s="35">
        <f t="shared" si="17"/>
        <v>5</v>
      </c>
      <c r="W52" s="35">
        <f t="shared" si="18"/>
        <v>0</v>
      </c>
      <c r="X52" s="35">
        <f t="shared" si="19"/>
        <v>1</v>
      </c>
      <c r="Y52" s="35">
        <f t="shared" si="20"/>
        <v>1</v>
      </c>
      <c r="Z52" s="35">
        <f t="shared" si="21"/>
        <v>0</v>
      </c>
      <c r="AB52" s="35">
        <f t="shared" si="8"/>
        <v>0</v>
      </c>
      <c r="AC52" s="35">
        <f t="shared" si="9"/>
        <v>0</v>
      </c>
      <c r="AD52" s="35">
        <f t="shared" si="10"/>
        <v>0</v>
      </c>
    </row>
    <row r="53" spans="1:30" x14ac:dyDescent="0.25">
      <c r="A53" s="21">
        <v>52</v>
      </c>
      <c r="B53" s="30"/>
      <c r="C53" s="30"/>
      <c r="D53" s="30"/>
      <c r="E53" s="30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59"/>
      <c r="S53" s="35" t="b">
        <f t="shared" si="14"/>
        <v>0</v>
      </c>
      <c r="T53" s="35" t="b">
        <f t="shared" si="15"/>
        <v>0</v>
      </c>
      <c r="U53" s="35" t="b">
        <f t="shared" si="16"/>
        <v>0</v>
      </c>
      <c r="V53" s="35">
        <f t="shared" si="17"/>
        <v>5</v>
      </c>
      <c r="W53" s="35">
        <f t="shared" si="18"/>
        <v>0</v>
      </c>
      <c r="X53" s="35">
        <f t="shared" si="19"/>
        <v>1</v>
      </c>
      <c r="Y53" s="35">
        <f t="shared" si="20"/>
        <v>1</v>
      </c>
      <c r="Z53" s="35">
        <f t="shared" si="21"/>
        <v>0</v>
      </c>
      <c r="AB53" s="35">
        <f t="shared" si="8"/>
        <v>0</v>
      </c>
      <c r="AC53" s="35">
        <f t="shared" si="9"/>
        <v>0</v>
      </c>
      <c r="AD53" s="35">
        <f t="shared" si="10"/>
        <v>0</v>
      </c>
    </row>
    <row r="54" spans="1:30" x14ac:dyDescent="0.25">
      <c r="A54" s="21">
        <v>53</v>
      </c>
      <c r="B54" s="30"/>
      <c r="C54" s="30"/>
      <c r="D54" s="30"/>
      <c r="E54" s="30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59"/>
      <c r="S54" s="35" t="b">
        <f t="shared" si="14"/>
        <v>0</v>
      </c>
      <c r="T54" s="35" t="b">
        <f t="shared" si="15"/>
        <v>0</v>
      </c>
      <c r="U54" s="35" t="b">
        <f t="shared" si="16"/>
        <v>0</v>
      </c>
      <c r="V54" s="35">
        <f t="shared" si="17"/>
        <v>5</v>
      </c>
      <c r="W54" s="35">
        <f t="shared" si="18"/>
        <v>0</v>
      </c>
      <c r="X54" s="35">
        <f t="shared" si="19"/>
        <v>1</v>
      </c>
      <c r="Y54" s="35">
        <f t="shared" si="20"/>
        <v>1</v>
      </c>
      <c r="Z54" s="35">
        <f t="shared" si="21"/>
        <v>0</v>
      </c>
      <c r="AB54" s="35">
        <f t="shared" si="8"/>
        <v>0</v>
      </c>
      <c r="AC54" s="35">
        <f t="shared" si="9"/>
        <v>0</v>
      </c>
      <c r="AD54" s="35">
        <f t="shared" si="10"/>
        <v>0</v>
      </c>
    </row>
    <row r="55" spans="1:30" x14ac:dyDescent="0.25">
      <c r="A55" s="21">
        <v>54</v>
      </c>
      <c r="B55" s="30"/>
      <c r="C55" s="30"/>
      <c r="D55" s="30"/>
      <c r="E55" s="30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59"/>
      <c r="S55" s="35" t="b">
        <f t="shared" si="14"/>
        <v>0</v>
      </c>
      <c r="T55" s="35" t="b">
        <f t="shared" si="15"/>
        <v>0</v>
      </c>
      <c r="U55" s="35" t="b">
        <f t="shared" si="16"/>
        <v>0</v>
      </c>
      <c r="V55" s="35">
        <f t="shared" si="17"/>
        <v>5</v>
      </c>
      <c r="W55" s="35">
        <f t="shared" si="18"/>
        <v>0</v>
      </c>
      <c r="X55" s="35">
        <f t="shared" si="19"/>
        <v>1</v>
      </c>
      <c r="Y55" s="35">
        <f t="shared" si="20"/>
        <v>1</v>
      </c>
      <c r="Z55" s="35">
        <f t="shared" si="21"/>
        <v>0</v>
      </c>
      <c r="AB55" s="35">
        <f t="shared" si="8"/>
        <v>0</v>
      </c>
      <c r="AC55" s="35">
        <f t="shared" si="9"/>
        <v>0</v>
      </c>
      <c r="AD55" s="35">
        <f t="shared" si="10"/>
        <v>0</v>
      </c>
    </row>
    <row r="56" spans="1:30" x14ac:dyDescent="0.25">
      <c r="A56" s="21">
        <v>55</v>
      </c>
      <c r="B56" s="30"/>
      <c r="C56" s="30"/>
      <c r="D56" s="30"/>
      <c r="E56" s="30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59"/>
      <c r="S56" s="35" t="b">
        <f t="shared" si="14"/>
        <v>0</v>
      </c>
      <c r="T56" s="35" t="b">
        <f t="shared" si="15"/>
        <v>0</v>
      </c>
      <c r="U56" s="35" t="b">
        <f t="shared" si="16"/>
        <v>0</v>
      </c>
      <c r="V56" s="35">
        <f t="shared" si="17"/>
        <v>5</v>
      </c>
      <c r="W56" s="35">
        <f t="shared" si="18"/>
        <v>0</v>
      </c>
      <c r="X56" s="35">
        <f t="shared" si="19"/>
        <v>1</v>
      </c>
      <c r="Y56" s="35">
        <f t="shared" si="20"/>
        <v>1</v>
      </c>
      <c r="Z56" s="35">
        <f t="shared" si="21"/>
        <v>0</v>
      </c>
      <c r="AB56" s="35">
        <f t="shared" si="8"/>
        <v>0</v>
      </c>
      <c r="AC56" s="35">
        <f t="shared" si="9"/>
        <v>0</v>
      </c>
      <c r="AD56" s="35">
        <f t="shared" si="10"/>
        <v>0</v>
      </c>
    </row>
    <row r="57" spans="1:30" x14ac:dyDescent="0.25">
      <c r="A57" s="21">
        <v>56</v>
      </c>
      <c r="B57" s="30"/>
      <c r="C57" s="30"/>
      <c r="D57" s="30"/>
      <c r="E57" s="30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59"/>
      <c r="S57" s="35" t="b">
        <f t="shared" si="14"/>
        <v>0</v>
      </c>
      <c r="T57" s="35" t="b">
        <f t="shared" si="15"/>
        <v>0</v>
      </c>
      <c r="U57" s="35" t="b">
        <f t="shared" si="16"/>
        <v>0</v>
      </c>
      <c r="V57" s="35">
        <f t="shared" si="17"/>
        <v>5</v>
      </c>
      <c r="W57" s="35">
        <f t="shared" si="18"/>
        <v>0</v>
      </c>
      <c r="X57" s="35">
        <f t="shared" si="19"/>
        <v>1</v>
      </c>
      <c r="Y57" s="35">
        <f t="shared" si="20"/>
        <v>1</v>
      </c>
      <c r="Z57" s="35">
        <f t="shared" si="21"/>
        <v>0</v>
      </c>
      <c r="AB57" s="35">
        <f t="shared" si="8"/>
        <v>0</v>
      </c>
      <c r="AC57" s="35">
        <f t="shared" si="9"/>
        <v>0</v>
      </c>
      <c r="AD57" s="35">
        <f t="shared" si="10"/>
        <v>0</v>
      </c>
    </row>
    <row r="58" spans="1:30" x14ac:dyDescent="0.25">
      <c r="A58" s="21">
        <v>57</v>
      </c>
      <c r="B58" s="30"/>
      <c r="C58" s="30"/>
      <c r="D58" s="30"/>
      <c r="E58" s="30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59"/>
      <c r="S58" s="35" t="b">
        <f t="shared" si="14"/>
        <v>0</v>
      </c>
      <c r="T58" s="35" t="b">
        <f t="shared" si="15"/>
        <v>0</v>
      </c>
      <c r="U58" s="35" t="b">
        <f t="shared" si="16"/>
        <v>0</v>
      </c>
      <c r="V58" s="35">
        <f t="shared" si="17"/>
        <v>5</v>
      </c>
      <c r="W58" s="35">
        <f t="shared" si="18"/>
        <v>0</v>
      </c>
      <c r="X58" s="35">
        <f t="shared" si="19"/>
        <v>1</v>
      </c>
      <c r="Y58" s="35">
        <f t="shared" si="20"/>
        <v>1</v>
      </c>
      <c r="Z58" s="35">
        <f t="shared" si="21"/>
        <v>0</v>
      </c>
      <c r="AB58" s="35">
        <f t="shared" si="8"/>
        <v>0</v>
      </c>
      <c r="AC58" s="35">
        <f t="shared" si="9"/>
        <v>0</v>
      </c>
      <c r="AD58" s="35">
        <f t="shared" si="10"/>
        <v>0</v>
      </c>
    </row>
    <row r="59" spans="1:30" x14ac:dyDescent="0.25">
      <c r="A59" s="21">
        <v>58</v>
      </c>
      <c r="B59" s="30"/>
      <c r="C59" s="30"/>
      <c r="D59" s="30"/>
      <c r="E59" s="30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59"/>
      <c r="S59" s="35" t="b">
        <f t="shared" si="14"/>
        <v>0</v>
      </c>
      <c r="T59" s="35" t="b">
        <f t="shared" si="15"/>
        <v>0</v>
      </c>
      <c r="U59" s="35" t="b">
        <f t="shared" si="16"/>
        <v>0</v>
      </c>
      <c r="V59" s="35">
        <f t="shared" si="17"/>
        <v>5</v>
      </c>
      <c r="W59" s="35">
        <f t="shared" si="18"/>
        <v>0</v>
      </c>
      <c r="X59" s="35">
        <f t="shared" si="19"/>
        <v>1</v>
      </c>
      <c r="Y59" s="35">
        <f t="shared" si="20"/>
        <v>1</v>
      </c>
      <c r="Z59" s="35">
        <f t="shared" si="21"/>
        <v>0</v>
      </c>
      <c r="AB59" s="35">
        <f t="shared" si="8"/>
        <v>0</v>
      </c>
      <c r="AC59" s="35">
        <f t="shared" si="9"/>
        <v>0</v>
      </c>
      <c r="AD59" s="35">
        <f t="shared" si="10"/>
        <v>0</v>
      </c>
    </row>
    <row r="60" spans="1:30" x14ac:dyDescent="0.25">
      <c r="A60" s="21">
        <v>59</v>
      </c>
      <c r="B60" s="30"/>
      <c r="C60" s="30"/>
      <c r="D60" s="30"/>
      <c r="E60" s="30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59"/>
      <c r="S60" s="35" t="b">
        <f t="shared" si="14"/>
        <v>0</v>
      </c>
      <c r="T60" s="35" t="b">
        <f t="shared" si="15"/>
        <v>0</v>
      </c>
      <c r="U60" s="35" t="b">
        <f t="shared" si="16"/>
        <v>0</v>
      </c>
      <c r="V60" s="35">
        <f t="shared" si="17"/>
        <v>5</v>
      </c>
      <c r="W60" s="35">
        <f t="shared" si="18"/>
        <v>0</v>
      </c>
      <c r="X60" s="35">
        <f t="shared" si="19"/>
        <v>1</v>
      </c>
      <c r="Y60" s="35">
        <f t="shared" si="20"/>
        <v>1</v>
      </c>
      <c r="Z60" s="35">
        <f t="shared" si="21"/>
        <v>0</v>
      </c>
      <c r="AB60" s="35">
        <f t="shared" si="8"/>
        <v>0</v>
      </c>
      <c r="AC60" s="35">
        <f t="shared" si="9"/>
        <v>0</v>
      </c>
      <c r="AD60" s="35">
        <f t="shared" si="10"/>
        <v>0</v>
      </c>
    </row>
    <row r="61" spans="1:30" x14ac:dyDescent="0.25">
      <c r="A61" s="21">
        <v>60</v>
      </c>
      <c r="B61" s="30"/>
      <c r="C61" s="30"/>
      <c r="D61" s="30"/>
      <c r="E61" s="30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59"/>
      <c r="S61" s="35" t="b">
        <f t="shared" si="14"/>
        <v>0</v>
      </c>
      <c r="T61" s="35" t="b">
        <f t="shared" si="15"/>
        <v>0</v>
      </c>
      <c r="U61" s="35" t="b">
        <f t="shared" si="16"/>
        <v>0</v>
      </c>
      <c r="V61" s="35">
        <f t="shared" si="17"/>
        <v>5</v>
      </c>
      <c r="W61" s="35">
        <f t="shared" si="18"/>
        <v>0</v>
      </c>
      <c r="X61" s="35">
        <f t="shared" si="19"/>
        <v>1</v>
      </c>
      <c r="Y61" s="35">
        <f t="shared" si="20"/>
        <v>1</v>
      </c>
      <c r="Z61" s="35">
        <f t="shared" si="21"/>
        <v>0</v>
      </c>
      <c r="AB61" s="35">
        <f t="shared" si="8"/>
        <v>0</v>
      </c>
      <c r="AC61" s="35">
        <f t="shared" si="9"/>
        <v>0</v>
      </c>
      <c r="AD61" s="35">
        <f t="shared" si="10"/>
        <v>0</v>
      </c>
    </row>
    <row r="62" spans="1:30" x14ac:dyDescent="0.25">
      <c r="A62" s="21">
        <v>61</v>
      </c>
      <c r="B62" s="30"/>
      <c r="C62" s="30"/>
      <c r="D62" s="30"/>
      <c r="E62" s="30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59"/>
      <c r="S62" s="35" t="b">
        <f t="shared" si="14"/>
        <v>0</v>
      </c>
      <c r="T62" s="35" t="b">
        <f t="shared" si="15"/>
        <v>0</v>
      </c>
      <c r="U62" s="35" t="b">
        <f t="shared" si="16"/>
        <v>0</v>
      </c>
      <c r="V62" s="35">
        <f t="shared" si="17"/>
        <v>5</v>
      </c>
      <c r="W62" s="35">
        <f t="shared" si="18"/>
        <v>0</v>
      </c>
      <c r="X62" s="35">
        <f t="shared" si="19"/>
        <v>1</v>
      </c>
      <c r="Y62" s="35">
        <f t="shared" si="20"/>
        <v>1</v>
      </c>
      <c r="Z62" s="35">
        <f t="shared" si="21"/>
        <v>0</v>
      </c>
      <c r="AB62" s="35">
        <f t="shared" si="8"/>
        <v>0</v>
      </c>
      <c r="AC62" s="35">
        <f t="shared" si="9"/>
        <v>0</v>
      </c>
      <c r="AD62" s="35">
        <f t="shared" si="10"/>
        <v>0</v>
      </c>
    </row>
    <row r="63" spans="1:30" x14ac:dyDescent="0.25">
      <c r="A63" s="21">
        <v>62</v>
      </c>
      <c r="B63" s="30"/>
      <c r="C63" s="30"/>
      <c r="D63" s="30"/>
      <c r="E63" s="30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59"/>
      <c r="S63" s="35" t="b">
        <f t="shared" si="14"/>
        <v>0</v>
      </c>
      <c r="T63" s="35" t="b">
        <f t="shared" si="15"/>
        <v>0</v>
      </c>
      <c r="U63" s="35" t="b">
        <f t="shared" si="16"/>
        <v>0</v>
      </c>
      <c r="V63" s="35">
        <f t="shared" si="17"/>
        <v>5</v>
      </c>
      <c r="W63" s="35">
        <f t="shared" si="18"/>
        <v>0</v>
      </c>
      <c r="X63" s="35">
        <f t="shared" si="19"/>
        <v>1</v>
      </c>
      <c r="Y63" s="35">
        <f t="shared" si="20"/>
        <v>1</v>
      </c>
      <c r="Z63" s="35">
        <f t="shared" si="21"/>
        <v>0</v>
      </c>
      <c r="AB63" s="35">
        <f t="shared" si="8"/>
        <v>0</v>
      </c>
      <c r="AC63" s="35">
        <f t="shared" si="9"/>
        <v>0</v>
      </c>
      <c r="AD63" s="35">
        <f t="shared" si="10"/>
        <v>0</v>
      </c>
    </row>
    <row r="64" spans="1:30" x14ac:dyDescent="0.25">
      <c r="A64" s="21">
        <v>63</v>
      </c>
      <c r="B64" s="30"/>
      <c r="C64" s="30"/>
      <c r="D64" s="30"/>
      <c r="E64" s="30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59"/>
      <c r="S64" s="35" t="b">
        <f t="shared" si="14"/>
        <v>0</v>
      </c>
      <c r="T64" s="35" t="b">
        <f t="shared" si="15"/>
        <v>0</v>
      </c>
      <c r="U64" s="35" t="b">
        <f t="shared" si="16"/>
        <v>0</v>
      </c>
      <c r="V64" s="35">
        <f t="shared" si="17"/>
        <v>5</v>
      </c>
      <c r="W64" s="35">
        <f t="shared" si="18"/>
        <v>0</v>
      </c>
      <c r="X64" s="35">
        <f t="shared" si="19"/>
        <v>1</v>
      </c>
      <c r="Y64" s="35">
        <f t="shared" si="20"/>
        <v>1</v>
      </c>
      <c r="Z64" s="35">
        <f t="shared" si="21"/>
        <v>0</v>
      </c>
      <c r="AB64" s="35">
        <f t="shared" si="8"/>
        <v>0</v>
      </c>
      <c r="AC64" s="35">
        <f t="shared" si="9"/>
        <v>0</v>
      </c>
      <c r="AD64" s="35">
        <f t="shared" si="10"/>
        <v>0</v>
      </c>
    </row>
    <row r="65" spans="1:30" x14ac:dyDescent="0.25">
      <c r="A65" s="21">
        <v>64</v>
      </c>
      <c r="B65" s="30"/>
      <c r="C65" s="30"/>
      <c r="D65" s="30"/>
      <c r="E65" s="30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59"/>
      <c r="S65" s="35" t="b">
        <f t="shared" si="14"/>
        <v>0</v>
      </c>
      <c r="T65" s="35" t="b">
        <f t="shared" si="15"/>
        <v>0</v>
      </c>
      <c r="U65" s="35" t="b">
        <f t="shared" si="16"/>
        <v>0</v>
      </c>
      <c r="V65" s="35">
        <f t="shared" si="17"/>
        <v>5</v>
      </c>
      <c r="W65" s="35">
        <f t="shared" si="18"/>
        <v>0</v>
      </c>
      <c r="X65" s="35">
        <f t="shared" si="19"/>
        <v>1</v>
      </c>
      <c r="Y65" s="35">
        <f t="shared" si="20"/>
        <v>1</v>
      </c>
      <c r="Z65" s="35">
        <f t="shared" si="21"/>
        <v>0</v>
      </c>
      <c r="AB65" s="35">
        <f t="shared" si="8"/>
        <v>0</v>
      </c>
      <c r="AC65" s="35">
        <f t="shared" si="9"/>
        <v>0</v>
      </c>
      <c r="AD65" s="35">
        <f t="shared" si="10"/>
        <v>0</v>
      </c>
    </row>
    <row r="66" spans="1:30" x14ac:dyDescent="0.25">
      <c r="A66" s="21">
        <v>65</v>
      </c>
      <c r="B66" s="30"/>
      <c r="C66" s="30"/>
      <c r="D66" s="30"/>
      <c r="E66" s="30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59"/>
      <c r="S66" s="35" t="b">
        <f t="shared" si="14"/>
        <v>0</v>
      </c>
      <c r="T66" s="35" t="b">
        <f t="shared" si="15"/>
        <v>0</v>
      </c>
      <c r="U66" s="35" t="b">
        <f t="shared" si="16"/>
        <v>0</v>
      </c>
      <c r="V66" s="35">
        <f t="shared" si="17"/>
        <v>5</v>
      </c>
      <c r="W66" s="35">
        <f t="shared" si="18"/>
        <v>0</v>
      </c>
      <c r="X66" s="35">
        <f t="shared" si="19"/>
        <v>1</v>
      </c>
      <c r="Y66" s="35">
        <f t="shared" si="20"/>
        <v>1</v>
      </c>
      <c r="Z66" s="35">
        <f t="shared" si="21"/>
        <v>0</v>
      </c>
      <c r="AB66" s="35">
        <f t="shared" si="8"/>
        <v>0</v>
      </c>
      <c r="AC66" s="35">
        <f t="shared" si="9"/>
        <v>0</v>
      </c>
      <c r="AD66" s="35">
        <f t="shared" si="10"/>
        <v>0</v>
      </c>
    </row>
    <row r="67" spans="1:30" x14ac:dyDescent="0.25">
      <c r="A67" s="21">
        <v>66</v>
      </c>
      <c r="B67" s="30"/>
      <c r="C67" s="30"/>
      <c r="D67" s="30"/>
      <c r="E67" s="30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59"/>
      <c r="S67" s="35" t="b">
        <f t="shared" si="14"/>
        <v>0</v>
      </c>
      <c r="T67" s="35" t="b">
        <f t="shared" si="15"/>
        <v>0</v>
      </c>
      <c r="U67" s="35" t="b">
        <f t="shared" si="16"/>
        <v>0</v>
      </c>
      <c r="V67" s="35">
        <f t="shared" si="17"/>
        <v>5</v>
      </c>
      <c r="W67" s="35">
        <f t="shared" si="18"/>
        <v>0</v>
      </c>
      <c r="X67" s="35">
        <f t="shared" si="19"/>
        <v>1</v>
      </c>
      <c r="Y67" s="35">
        <f t="shared" si="20"/>
        <v>1</v>
      </c>
      <c r="Z67" s="35">
        <f t="shared" si="21"/>
        <v>0</v>
      </c>
      <c r="AB67" s="35">
        <f t="shared" ref="AB67:AB130" si="22">IF(OR(D67=2022, D67=2021, D67=1401, D67=1400),Z67,0)</f>
        <v>0</v>
      </c>
      <c r="AC67" s="35">
        <f t="shared" ref="AC67:AC130" si="23">IF(OR(D67=2021, D67=2020, D67=1400, D67=1399),Z67,0)</f>
        <v>0</v>
      </c>
      <c r="AD67" s="35">
        <f t="shared" ref="AD67:AD130" si="24">IF(OR(D67=2020, D67=2019, D67=1399, D67=1398),Z67,0)</f>
        <v>0</v>
      </c>
    </row>
    <row r="68" spans="1:30" x14ac:dyDescent="0.25">
      <c r="A68" s="21">
        <v>67</v>
      </c>
      <c r="B68" s="30"/>
      <c r="C68" s="30"/>
      <c r="D68" s="30"/>
      <c r="E68" s="30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59"/>
      <c r="S68" s="35" t="b">
        <f t="shared" si="14"/>
        <v>0</v>
      </c>
      <c r="T68" s="35" t="b">
        <f t="shared" si="15"/>
        <v>0</v>
      </c>
      <c r="U68" s="35" t="b">
        <f t="shared" si="16"/>
        <v>0</v>
      </c>
      <c r="V68" s="35">
        <f t="shared" si="17"/>
        <v>5</v>
      </c>
      <c r="W68" s="35">
        <f t="shared" si="18"/>
        <v>0</v>
      </c>
      <c r="X68" s="35">
        <f t="shared" si="19"/>
        <v>1</v>
      </c>
      <c r="Y68" s="35">
        <f t="shared" si="20"/>
        <v>1</v>
      </c>
      <c r="Z68" s="35">
        <f t="shared" si="21"/>
        <v>0</v>
      </c>
      <c r="AB68" s="35">
        <f t="shared" si="22"/>
        <v>0</v>
      </c>
      <c r="AC68" s="35">
        <f t="shared" si="23"/>
        <v>0</v>
      </c>
      <c r="AD68" s="35">
        <f t="shared" si="24"/>
        <v>0</v>
      </c>
    </row>
    <row r="69" spans="1:30" x14ac:dyDescent="0.25">
      <c r="A69" s="21">
        <v>68</v>
      </c>
      <c r="B69" s="30"/>
      <c r="C69" s="30"/>
      <c r="D69" s="30"/>
      <c r="E69" s="30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59"/>
      <c r="S69" s="35" t="b">
        <f t="shared" si="14"/>
        <v>0</v>
      </c>
      <c r="T69" s="35" t="b">
        <f t="shared" si="15"/>
        <v>0</v>
      </c>
      <c r="U69" s="35" t="b">
        <f t="shared" si="16"/>
        <v>0</v>
      </c>
      <c r="V69" s="35">
        <f t="shared" si="17"/>
        <v>5</v>
      </c>
      <c r="W69" s="35">
        <f t="shared" si="18"/>
        <v>0</v>
      </c>
      <c r="X69" s="35">
        <f t="shared" si="19"/>
        <v>1</v>
      </c>
      <c r="Y69" s="35">
        <f t="shared" si="20"/>
        <v>1</v>
      </c>
      <c r="Z69" s="35">
        <f t="shared" si="21"/>
        <v>0</v>
      </c>
      <c r="AB69" s="35">
        <f t="shared" si="22"/>
        <v>0</v>
      </c>
      <c r="AC69" s="35">
        <f t="shared" si="23"/>
        <v>0</v>
      </c>
      <c r="AD69" s="35">
        <f t="shared" si="24"/>
        <v>0</v>
      </c>
    </row>
    <row r="70" spans="1:30" x14ac:dyDescent="0.25">
      <c r="A70" s="21">
        <v>69</v>
      </c>
      <c r="B70" s="30"/>
      <c r="C70" s="30"/>
      <c r="D70" s="30"/>
      <c r="E70" s="30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59"/>
      <c r="S70" s="35" t="b">
        <f t="shared" si="14"/>
        <v>0</v>
      </c>
      <c r="T70" s="35" t="b">
        <f t="shared" si="15"/>
        <v>0</v>
      </c>
      <c r="U70" s="35" t="b">
        <f t="shared" si="16"/>
        <v>0</v>
      </c>
      <c r="V70" s="35">
        <f t="shared" si="17"/>
        <v>5</v>
      </c>
      <c r="W70" s="35">
        <f t="shared" si="18"/>
        <v>0</v>
      </c>
      <c r="X70" s="35">
        <f t="shared" si="19"/>
        <v>1</v>
      </c>
      <c r="Y70" s="35">
        <f t="shared" si="20"/>
        <v>1</v>
      </c>
      <c r="Z70" s="35">
        <f t="shared" si="21"/>
        <v>0</v>
      </c>
      <c r="AB70" s="35">
        <f t="shared" si="22"/>
        <v>0</v>
      </c>
      <c r="AC70" s="35">
        <f t="shared" si="23"/>
        <v>0</v>
      </c>
      <c r="AD70" s="35">
        <f t="shared" si="24"/>
        <v>0</v>
      </c>
    </row>
    <row r="71" spans="1:30" x14ac:dyDescent="0.25">
      <c r="A71" s="21">
        <v>70</v>
      </c>
      <c r="B71" s="30"/>
      <c r="C71" s="30"/>
      <c r="D71" s="30"/>
      <c r="E71" s="30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59"/>
      <c r="S71" s="35" t="b">
        <f t="shared" si="14"/>
        <v>0</v>
      </c>
      <c r="T71" s="35" t="b">
        <f t="shared" si="15"/>
        <v>0</v>
      </c>
      <c r="U71" s="35" t="b">
        <f t="shared" si="16"/>
        <v>0</v>
      </c>
      <c r="V71" s="35">
        <f t="shared" si="17"/>
        <v>5</v>
      </c>
      <c r="W71" s="35">
        <f t="shared" si="18"/>
        <v>0</v>
      </c>
      <c r="X71" s="35">
        <f t="shared" si="19"/>
        <v>1</v>
      </c>
      <c r="Y71" s="35">
        <f t="shared" si="20"/>
        <v>1</v>
      </c>
      <c r="Z71" s="35">
        <f t="shared" si="21"/>
        <v>0</v>
      </c>
      <c r="AB71" s="35">
        <f t="shared" si="22"/>
        <v>0</v>
      </c>
      <c r="AC71" s="35">
        <f t="shared" si="23"/>
        <v>0</v>
      </c>
      <c r="AD71" s="35">
        <f t="shared" si="24"/>
        <v>0</v>
      </c>
    </row>
    <row r="72" spans="1:30" x14ac:dyDescent="0.25">
      <c r="A72" s="21">
        <v>71</v>
      </c>
      <c r="B72" s="30"/>
      <c r="C72" s="30"/>
      <c r="D72" s="30"/>
      <c r="E72" s="30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59"/>
      <c r="S72" s="35" t="b">
        <f t="shared" si="14"/>
        <v>0</v>
      </c>
      <c r="T72" s="35" t="b">
        <f t="shared" si="15"/>
        <v>0</v>
      </c>
      <c r="U72" s="35" t="b">
        <f t="shared" si="16"/>
        <v>0</v>
      </c>
      <c r="V72" s="35">
        <f t="shared" si="17"/>
        <v>5</v>
      </c>
      <c r="W72" s="35">
        <f t="shared" si="18"/>
        <v>0</v>
      </c>
      <c r="X72" s="35">
        <f t="shared" si="19"/>
        <v>1</v>
      </c>
      <c r="Y72" s="35">
        <f t="shared" si="20"/>
        <v>1</v>
      </c>
      <c r="Z72" s="35">
        <f t="shared" si="21"/>
        <v>0</v>
      </c>
      <c r="AB72" s="35">
        <f t="shared" si="22"/>
        <v>0</v>
      </c>
      <c r="AC72" s="35">
        <f t="shared" si="23"/>
        <v>0</v>
      </c>
      <c r="AD72" s="35">
        <f t="shared" si="24"/>
        <v>0</v>
      </c>
    </row>
    <row r="73" spans="1:30" x14ac:dyDescent="0.25">
      <c r="A73" s="21">
        <v>72</v>
      </c>
      <c r="B73" s="30"/>
      <c r="C73" s="30"/>
      <c r="D73" s="30"/>
      <c r="E73" s="30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59"/>
      <c r="S73" s="35" t="b">
        <f t="shared" si="14"/>
        <v>0</v>
      </c>
      <c r="T73" s="35" t="b">
        <f t="shared" si="15"/>
        <v>0</v>
      </c>
      <c r="U73" s="35" t="b">
        <f t="shared" si="16"/>
        <v>0</v>
      </c>
      <c r="V73" s="35">
        <f t="shared" si="17"/>
        <v>5</v>
      </c>
      <c r="W73" s="35">
        <f t="shared" si="18"/>
        <v>0</v>
      </c>
      <c r="X73" s="35">
        <f t="shared" si="19"/>
        <v>1</v>
      </c>
      <c r="Y73" s="35">
        <f t="shared" si="20"/>
        <v>1</v>
      </c>
      <c r="Z73" s="35">
        <f t="shared" si="21"/>
        <v>0</v>
      </c>
      <c r="AB73" s="35">
        <f t="shared" si="22"/>
        <v>0</v>
      </c>
      <c r="AC73" s="35">
        <f t="shared" si="23"/>
        <v>0</v>
      </c>
      <c r="AD73" s="35">
        <f t="shared" si="24"/>
        <v>0</v>
      </c>
    </row>
    <row r="74" spans="1:30" x14ac:dyDescent="0.25">
      <c r="A74" s="21">
        <v>73</v>
      </c>
      <c r="B74" s="30"/>
      <c r="C74" s="30"/>
      <c r="D74" s="30"/>
      <c r="E74" s="30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59"/>
      <c r="S74" s="35" t="b">
        <f t="shared" si="14"/>
        <v>0</v>
      </c>
      <c r="T74" s="35" t="b">
        <f t="shared" si="15"/>
        <v>0</v>
      </c>
      <c r="U74" s="35" t="b">
        <f t="shared" si="16"/>
        <v>0</v>
      </c>
      <c r="V74" s="35">
        <f t="shared" si="17"/>
        <v>5</v>
      </c>
      <c r="W74" s="35">
        <f t="shared" si="18"/>
        <v>0</v>
      </c>
      <c r="X74" s="35">
        <f t="shared" si="19"/>
        <v>1</v>
      </c>
      <c r="Y74" s="35">
        <f t="shared" si="20"/>
        <v>1</v>
      </c>
      <c r="Z74" s="35">
        <f t="shared" si="21"/>
        <v>0</v>
      </c>
      <c r="AB74" s="35">
        <f t="shared" si="22"/>
        <v>0</v>
      </c>
      <c r="AC74" s="35">
        <f t="shared" si="23"/>
        <v>0</v>
      </c>
      <c r="AD74" s="35">
        <f t="shared" si="24"/>
        <v>0</v>
      </c>
    </row>
    <row r="75" spans="1:30" x14ac:dyDescent="0.25">
      <c r="A75" s="21">
        <v>74</v>
      </c>
      <c r="B75" s="30"/>
      <c r="C75" s="30"/>
      <c r="D75" s="30"/>
      <c r="E75" s="30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59"/>
      <c r="S75" s="35" t="b">
        <f t="shared" si="14"/>
        <v>0</v>
      </c>
      <c r="T75" s="35" t="b">
        <f t="shared" si="15"/>
        <v>0</v>
      </c>
      <c r="U75" s="35" t="b">
        <f t="shared" si="16"/>
        <v>0</v>
      </c>
      <c r="V75" s="35">
        <f t="shared" si="17"/>
        <v>5</v>
      </c>
      <c r="W75" s="35">
        <f t="shared" si="18"/>
        <v>0</v>
      </c>
      <c r="X75" s="35">
        <f t="shared" si="19"/>
        <v>1</v>
      </c>
      <c r="Y75" s="35">
        <f t="shared" si="20"/>
        <v>1</v>
      </c>
      <c r="Z75" s="35">
        <f t="shared" si="21"/>
        <v>0</v>
      </c>
      <c r="AB75" s="35">
        <f t="shared" si="22"/>
        <v>0</v>
      </c>
      <c r="AC75" s="35">
        <f t="shared" si="23"/>
        <v>0</v>
      </c>
      <c r="AD75" s="35">
        <f t="shared" si="24"/>
        <v>0</v>
      </c>
    </row>
    <row r="76" spans="1:30" x14ac:dyDescent="0.25">
      <c r="A76" s="21">
        <v>75</v>
      </c>
      <c r="B76" s="30"/>
      <c r="C76" s="30"/>
      <c r="D76" s="30"/>
      <c r="E76" s="30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59"/>
      <c r="S76" s="35" t="b">
        <f t="shared" si="14"/>
        <v>0</v>
      </c>
      <c r="T76" s="35" t="b">
        <f t="shared" si="15"/>
        <v>0</v>
      </c>
      <c r="U76" s="35" t="b">
        <f t="shared" si="16"/>
        <v>0</v>
      </c>
      <c r="V76" s="35">
        <f t="shared" si="17"/>
        <v>5</v>
      </c>
      <c r="W76" s="35">
        <f t="shared" si="18"/>
        <v>0</v>
      </c>
      <c r="X76" s="35">
        <f t="shared" si="19"/>
        <v>1</v>
      </c>
      <c r="Y76" s="35">
        <f t="shared" si="20"/>
        <v>1</v>
      </c>
      <c r="Z76" s="35">
        <f t="shared" si="21"/>
        <v>0</v>
      </c>
      <c r="AB76" s="35">
        <f t="shared" si="22"/>
        <v>0</v>
      </c>
      <c r="AC76" s="35">
        <f t="shared" si="23"/>
        <v>0</v>
      </c>
      <c r="AD76" s="35">
        <f t="shared" si="24"/>
        <v>0</v>
      </c>
    </row>
    <row r="77" spans="1:30" x14ac:dyDescent="0.25">
      <c r="A77" s="21">
        <v>76</v>
      </c>
      <c r="B77" s="30"/>
      <c r="C77" s="30"/>
      <c r="D77" s="30"/>
      <c r="E77" s="30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59"/>
      <c r="S77" s="35" t="b">
        <f t="shared" si="14"/>
        <v>0</v>
      </c>
      <c r="T77" s="35" t="b">
        <f t="shared" si="15"/>
        <v>0</v>
      </c>
      <c r="U77" s="35" t="b">
        <f t="shared" si="16"/>
        <v>0</v>
      </c>
      <c r="V77" s="35">
        <f t="shared" si="17"/>
        <v>5</v>
      </c>
      <c r="W77" s="35">
        <f t="shared" si="18"/>
        <v>0</v>
      </c>
      <c r="X77" s="35">
        <f t="shared" si="19"/>
        <v>1</v>
      </c>
      <c r="Y77" s="35">
        <f t="shared" si="20"/>
        <v>1</v>
      </c>
      <c r="Z77" s="35">
        <f t="shared" si="21"/>
        <v>0</v>
      </c>
      <c r="AB77" s="35">
        <f t="shared" si="22"/>
        <v>0</v>
      </c>
      <c r="AC77" s="35">
        <f t="shared" si="23"/>
        <v>0</v>
      </c>
      <c r="AD77" s="35">
        <f t="shared" si="24"/>
        <v>0</v>
      </c>
    </row>
    <row r="78" spans="1:30" x14ac:dyDescent="0.25">
      <c r="A78" s="21">
        <v>77</v>
      </c>
      <c r="B78" s="30"/>
      <c r="C78" s="30"/>
      <c r="D78" s="30"/>
      <c r="E78" s="30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59"/>
      <c r="S78" s="35" t="b">
        <f t="shared" si="14"/>
        <v>0</v>
      </c>
      <c r="T78" s="35" t="b">
        <f t="shared" si="15"/>
        <v>0</v>
      </c>
      <c r="U78" s="35" t="b">
        <f t="shared" si="16"/>
        <v>0</v>
      </c>
      <c r="V78" s="35">
        <f t="shared" si="17"/>
        <v>5</v>
      </c>
      <c r="W78" s="35">
        <f t="shared" si="18"/>
        <v>0</v>
      </c>
      <c r="X78" s="35">
        <f t="shared" si="19"/>
        <v>1</v>
      </c>
      <c r="Y78" s="35">
        <f t="shared" si="20"/>
        <v>1</v>
      </c>
      <c r="Z78" s="35">
        <f t="shared" si="21"/>
        <v>0</v>
      </c>
      <c r="AB78" s="35">
        <f t="shared" si="22"/>
        <v>0</v>
      </c>
      <c r="AC78" s="35">
        <f t="shared" si="23"/>
        <v>0</v>
      </c>
      <c r="AD78" s="35">
        <f t="shared" si="24"/>
        <v>0</v>
      </c>
    </row>
    <row r="79" spans="1:30" x14ac:dyDescent="0.25">
      <c r="A79" s="21">
        <v>78</v>
      </c>
      <c r="B79" s="30"/>
      <c r="C79" s="30"/>
      <c r="D79" s="30"/>
      <c r="E79" s="30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59"/>
      <c r="S79" s="35" t="b">
        <f t="shared" si="14"/>
        <v>0</v>
      </c>
      <c r="T79" s="35" t="b">
        <f t="shared" si="15"/>
        <v>0</v>
      </c>
      <c r="U79" s="35" t="b">
        <f t="shared" si="16"/>
        <v>0</v>
      </c>
      <c r="V79" s="35">
        <f t="shared" si="17"/>
        <v>5</v>
      </c>
      <c r="W79" s="35">
        <f t="shared" si="18"/>
        <v>0</v>
      </c>
      <c r="X79" s="35">
        <f t="shared" si="19"/>
        <v>1</v>
      </c>
      <c r="Y79" s="35">
        <f t="shared" si="20"/>
        <v>1</v>
      </c>
      <c r="Z79" s="35">
        <f t="shared" si="21"/>
        <v>0</v>
      </c>
      <c r="AB79" s="35">
        <f t="shared" si="22"/>
        <v>0</v>
      </c>
      <c r="AC79" s="35">
        <f t="shared" si="23"/>
        <v>0</v>
      </c>
      <c r="AD79" s="35">
        <f t="shared" si="24"/>
        <v>0</v>
      </c>
    </row>
    <row r="80" spans="1:30" x14ac:dyDescent="0.25">
      <c r="A80" s="21">
        <v>79</v>
      </c>
      <c r="B80" s="30"/>
      <c r="C80" s="30"/>
      <c r="D80" s="30"/>
      <c r="E80" s="30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59"/>
      <c r="S80" s="35" t="b">
        <f t="shared" si="14"/>
        <v>0</v>
      </c>
      <c r="T80" s="35" t="b">
        <f t="shared" si="15"/>
        <v>0</v>
      </c>
      <c r="U80" s="35" t="b">
        <f t="shared" si="16"/>
        <v>0</v>
      </c>
      <c r="V80" s="35">
        <f t="shared" si="17"/>
        <v>5</v>
      </c>
      <c r="W80" s="35">
        <f t="shared" si="18"/>
        <v>0</v>
      </c>
      <c r="X80" s="35">
        <f t="shared" si="19"/>
        <v>1</v>
      </c>
      <c r="Y80" s="35">
        <f t="shared" si="20"/>
        <v>1</v>
      </c>
      <c r="Z80" s="35">
        <f t="shared" si="21"/>
        <v>0</v>
      </c>
      <c r="AB80" s="35">
        <f t="shared" si="22"/>
        <v>0</v>
      </c>
      <c r="AC80" s="35">
        <f t="shared" si="23"/>
        <v>0</v>
      </c>
      <c r="AD80" s="35">
        <f t="shared" si="24"/>
        <v>0</v>
      </c>
    </row>
    <row r="81" spans="1:30" x14ac:dyDescent="0.25">
      <c r="A81" s="21">
        <v>80</v>
      </c>
      <c r="B81" s="30"/>
      <c r="C81" s="30"/>
      <c r="D81" s="30"/>
      <c r="E81" s="30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59"/>
      <c r="S81" s="35" t="b">
        <f t="shared" si="14"/>
        <v>0</v>
      </c>
      <c r="T81" s="35" t="b">
        <f t="shared" si="15"/>
        <v>0</v>
      </c>
      <c r="U81" s="35" t="b">
        <f t="shared" si="16"/>
        <v>0</v>
      </c>
      <c r="V81" s="35">
        <f t="shared" si="17"/>
        <v>5</v>
      </c>
      <c r="W81" s="35">
        <f t="shared" si="18"/>
        <v>0</v>
      </c>
      <c r="X81" s="35">
        <f t="shared" si="19"/>
        <v>1</v>
      </c>
      <c r="Y81" s="35">
        <f t="shared" si="20"/>
        <v>1</v>
      </c>
      <c r="Z81" s="35">
        <f t="shared" si="21"/>
        <v>0</v>
      </c>
      <c r="AB81" s="35">
        <f t="shared" si="22"/>
        <v>0</v>
      </c>
      <c r="AC81" s="35">
        <f t="shared" si="23"/>
        <v>0</v>
      </c>
      <c r="AD81" s="35">
        <f t="shared" si="24"/>
        <v>0</v>
      </c>
    </row>
    <row r="82" spans="1:30" x14ac:dyDescent="0.25">
      <c r="A82" s="21">
        <v>81</v>
      </c>
      <c r="B82" s="30"/>
      <c r="C82" s="30"/>
      <c r="D82" s="30"/>
      <c r="E82" s="30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59"/>
      <c r="S82" s="35" t="b">
        <f t="shared" si="14"/>
        <v>0</v>
      </c>
      <c r="T82" s="35" t="b">
        <f t="shared" si="15"/>
        <v>0</v>
      </c>
      <c r="U82" s="35" t="b">
        <f t="shared" si="16"/>
        <v>0</v>
      </c>
      <c r="V82" s="35">
        <f t="shared" si="17"/>
        <v>5</v>
      </c>
      <c r="W82" s="35">
        <f t="shared" si="18"/>
        <v>0</v>
      </c>
      <c r="X82" s="35">
        <f t="shared" si="19"/>
        <v>1</v>
      </c>
      <c r="Y82" s="35">
        <f t="shared" si="20"/>
        <v>1</v>
      </c>
      <c r="Z82" s="35">
        <f t="shared" si="21"/>
        <v>0</v>
      </c>
      <c r="AB82" s="35">
        <f t="shared" si="22"/>
        <v>0</v>
      </c>
      <c r="AC82" s="35">
        <f t="shared" si="23"/>
        <v>0</v>
      </c>
      <c r="AD82" s="35">
        <f t="shared" si="24"/>
        <v>0</v>
      </c>
    </row>
    <row r="83" spans="1:30" x14ac:dyDescent="0.25">
      <c r="A83" s="21">
        <v>82</v>
      </c>
      <c r="B83" s="30"/>
      <c r="C83" s="30"/>
      <c r="D83" s="30"/>
      <c r="E83" s="30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59"/>
      <c r="S83" s="35" t="b">
        <f t="shared" si="14"/>
        <v>0</v>
      </c>
      <c r="T83" s="35" t="b">
        <f t="shared" si="15"/>
        <v>0</v>
      </c>
      <c r="U83" s="35" t="b">
        <f t="shared" si="16"/>
        <v>0</v>
      </c>
      <c r="V83" s="35">
        <f t="shared" si="17"/>
        <v>5</v>
      </c>
      <c r="W83" s="35">
        <f t="shared" si="18"/>
        <v>0</v>
      </c>
      <c r="X83" s="35">
        <f t="shared" si="19"/>
        <v>1</v>
      </c>
      <c r="Y83" s="35">
        <f t="shared" si="20"/>
        <v>1</v>
      </c>
      <c r="Z83" s="35">
        <f t="shared" si="21"/>
        <v>0</v>
      </c>
      <c r="AB83" s="35">
        <f t="shared" si="22"/>
        <v>0</v>
      </c>
      <c r="AC83" s="35">
        <f t="shared" si="23"/>
        <v>0</v>
      </c>
      <c r="AD83" s="35">
        <f t="shared" si="24"/>
        <v>0</v>
      </c>
    </row>
    <row r="84" spans="1:30" x14ac:dyDescent="0.25">
      <c r="A84" s="21">
        <v>83</v>
      </c>
      <c r="B84" s="30"/>
      <c r="C84" s="30"/>
      <c r="D84" s="30"/>
      <c r="E84" s="30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59"/>
      <c r="S84" s="35" t="b">
        <f t="shared" si="14"/>
        <v>0</v>
      </c>
      <c r="T84" s="35" t="b">
        <f t="shared" si="15"/>
        <v>0</v>
      </c>
      <c r="U84" s="35" t="b">
        <f t="shared" si="16"/>
        <v>0</v>
      </c>
      <c r="V84" s="35">
        <f t="shared" si="17"/>
        <v>5</v>
      </c>
      <c r="W84" s="35">
        <f t="shared" si="18"/>
        <v>0</v>
      </c>
      <c r="X84" s="35">
        <f t="shared" si="19"/>
        <v>1</v>
      </c>
      <c r="Y84" s="35">
        <f t="shared" si="20"/>
        <v>1</v>
      </c>
      <c r="Z84" s="35">
        <f t="shared" si="21"/>
        <v>0</v>
      </c>
      <c r="AB84" s="35">
        <f t="shared" si="22"/>
        <v>0</v>
      </c>
      <c r="AC84" s="35">
        <f t="shared" si="23"/>
        <v>0</v>
      </c>
      <c r="AD84" s="35">
        <f t="shared" si="24"/>
        <v>0</v>
      </c>
    </row>
    <row r="85" spans="1:30" x14ac:dyDescent="0.25">
      <c r="A85" s="21">
        <v>84</v>
      </c>
      <c r="B85" s="30"/>
      <c r="C85" s="30"/>
      <c r="D85" s="30"/>
      <c r="E85" s="30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59"/>
      <c r="S85" s="35" t="b">
        <f t="shared" si="14"/>
        <v>0</v>
      </c>
      <c r="T85" s="35" t="b">
        <f t="shared" si="15"/>
        <v>0</v>
      </c>
      <c r="U85" s="35" t="b">
        <f t="shared" si="16"/>
        <v>0</v>
      </c>
      <c r="V85" s="35">
        <f t="shared" si="17"/>
        <v>5</v>
      </c>
      <c r="W85" s="35">
        <f t="shared" si="18"/>
        <v>0</v>
      </c>
      <c r="X85" s="35">
        <f t="shared" si="19"/>
        <v>1</v>
      </c>
      <c r="Y85" s="35">
        <f t="shared" si="20"/>
        <v>1</v>
      </c>
      <c r="Z85" s="35">
        <f t="shared" si="21"/>
        <v>0</v>
      </c>
      <c r="AB85" s="35">
        <f t="shared" si="22"/>
        <v>0</v>
      </c>
      <c r="AC85" s="35">
        <f t="shared" si="23"/>
        <v>0</v>
      </c>
      <c r="AD85" s="35">
        <f t="shared" si="24"/>
        <v>0</v>
      </c>
    </row>
    <row r="86" spans="1:30" x14ac:dyDescent="0.25">
      <c r="A86" s="21">
        <v>85</v>
      </c>
      <c r="B86" s="30"/>
      <c r="C86" s="30"/>
      <c r="D86" s="30"/>
      <c r="E86" s="30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59"/>
      <c r="S86" s="35" t="b">
        <f t="shared" si="14"/>
        <v>0</v>
      </c>
      <c r="T86" s="35" t="b">
        <f t="shared" si="15"/>
        <v>0</v>
      </c>
      <c r="U86" s="35" t="b">
        <f t="shared" si="16"/>
        <v>0</v>
      </c>
      <c r="V86" s="35">
        <f t="shared" si="17"/>
        <v>5</v>
      </c>
      <c r="W86" s="35">
        <f t="shared" si="18"/>
        <v>0</v>
      </c>
      <c r="X86" s="35">
        <f t="shared" si="19"/>
        <v>1</v>
      </c>
      <c r="Y86" s="35">
        <f t="shared" si="20"/>
        <v>1</v>
      </c>
      <c r="Z86" s="35">
        <f t="shared" si="21"/>
        <v>0</v>
      </c>
      <c r="AB86" s="35">
        <f t="shared" si="22"/>
        <v>0</v>
      </c>
      <c r="AC86" s="35">
        <f t="shared" si="23"/>
        <v>0</v>
      </c>
      <c r="AD86" s="35">
        <f t="shared" si="24"/>
        <v>0</v>
      </c>
    </row>
    <row r="87" spans="1:30" x14ac:dyDescent="0.25">
      <c r="A87" s="21">
        <v>86</v>
      </c>
      <c r="B87" s="30"/>
      <c r="C87" s="30"/>
      <c r="D87" s="30"/>
      <c r="E87" s="30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59"/>
      <c r="S87" s="35" t="b">
        <f t="shared" ref="S87:S160" si="25">IF(AND(F87=1,H87&gt;0),0.5/G87,IF(AND(F87=1,H87=0),1/G87,IF(F87=2,1/H87,IF(AND(F87=3,I87=1),0.3,IF(AND(F87=3,I87&gt;1),0.5/I87)))))</f>
        <v>0</v>
      </c>
      <c r="T87" s="35" t="b">
        <f t="shared" ref="T87:T160" si="26">IF(J87=1,1,IF(J87=2,0.7))</f>
        <v>0</v>
      </c>
      <c r="U87" s="35" t="b">
        <f t="shared" ref="U87:U160" si="27">IF(K87=1,1,IF(K87=2,0.75,IF(K87=3,0.5,IF(K87=4,0.25))))</f>
        <v>0</v>
      </c>
      <c r="V87" s="35">
        <f t="shared" ref="V87:V160" si="28">IF(L87=1,25,IF(L87=2,20,IF(L87=3,15,IF(L87=4,7,IF(L87=5,5,IF(L87=0,5))))))</f>
        <v>5</v>
      </c>
      <c r="W87" s="35">
        <f t="shared" ref="W87:W160" si="29">IF(AND(M87&gt;0,P87=2),POWER((M87+1),2),IF(AND(M87&gt;0,P87=1,F87=3),M87*0.2,IF(AND(M87&gt;0,P87=1,F87&lt;3),POWER((M87+1),2),IF(M87=0,0,"FALSE"))))</f>
        <v>0</v>
      </c>
      <c r="X87" s="35">
        <f t="shared" ref="X87:X160" si="30">IF(N87=1,1.6,IF(N87=2,1.4,IF(N87=3,1.2,IF(N87=4,1,IF(N87=0,1)))))</f>
        <v>1</v>
      </c>
      <c r="Y87" s="35">
        <f t="shared" ref="Y87:Y160" si="31">IF(O87=1,1.2,IF(O87=2,1,IF(O87=0,1)))</f>
        <v>1</v>
      </c>
      <c r="Z87" s="35">
        <f t="shared" ref="Z87:Z160" si="32">(V87+W87)*X87*Y87*U87*S87*T87</f>
        <v>0</v>
      </c>
      <c r="AB87" s="35">
        <f t="shared" si="22"/>
        <v>0</v>
      </c>
      <c r="AC87" s="35">
        <f t="shared" si="23"/>
        <v>0</v>
      </c>
      <c r="AD87" s="35">
        <f t="shared" si="24"/>
        <v>0</v>
      </c>
    </row>
    <row r="88" spans="1:30" x14ac:dyDescent="0.25">
      <c r="A88" s="21">
        <v>87</v>
      </c>
      <c r="B88" s="30"/>
      <c r="C88" s="30"/>
      <c r="D88" s="30"/>
      <c r="E88" s="30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59"/>
      <c r="S88" s="35" t="b">
        <f t="shared" si="25"/>
        <v>0</v>
      </c>
      <c r="T88" s="35" t="b">
        <f t="shared" si="26"/>
        <v>0</v>
      </c>
      <c r="U88" s="35" t="b">
        <f t="shared" si="27"/>
        <v>0</v>
      </c>
      <c r="V88" s="35">
        <f t="shared" si="28"/>
        <v>5</v>
      </c>
      <c r="W88" s="35">
        <f t="shared" si="29"/>
        <v>0</v>
      </c>
      <c r="X88" s="35">
        <f t="shared" si="30"/>
        <v>1</v>
      </c>
      <c r="Y88" s="35">
        <f t="shared" si="31"/>
        <v>1</v>
      </c>
      <c r="Z88" s="35">
        <f t="shared" si="32"/>
        <v>0</v>
      </c>
      <c r="AB88" s="35">
        <f t="shared" si="22"/>
        <v>0</v>
      </c>
      <c r="AC88" s="35">
        <f t="shared" si="23"/>
        <v>0</v>
      </c>
      <c r="AD88" s="35">
        <f t="shared" si="24"/>
        <v>0</v>
      </c>
    </row>
    <row r="89" spans="1:30" x14ac:dyDescent="0.25">
      <c r="A89" s="21">
        <v>88</v>
      </c>
      <c r="B89" s="30"/>
      <c r="C89" s="30"/>
      <c r="D89" s="30"/>
      <c r="E89" s="30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59"/>
      <c r="S89" s="35" t="b">
        <f t="shared" si="25"/>
        <v>0</v>
      </c>
      <c r="T89" s="35" t="b">
        <f t="shared" si="26"/>
        <v>0</v>
      </c>
      <c r="U89" s="35" t="b">
        <f t="shared" si="27"/>
        <v>0</v>
      </c>
      <c r="V89" s="35">
        <f t="shared" si="28"/>
        <v>5</v>
      </c>
      <c r="W89" s="35">
        <f t="shared" si="29"/>
        <v>0</v>
      </c>
      <c r="X89" s="35">
        <f t="shared" si="30"/>
        <v>1</v>
      </c>
      <c r="Y89" s="35">
        <f t="shared" si="31"/>
        <v>1</v>
      </c>
      <c r="Z89" s="35">
        <f t="shared" si="32"/>
        <v>0</v>
      </c>
      <c r="AB89" s="35">
        <f t="shared" si="22"/>
        <v>0</v>
      </c>
      <c r="AC89" s="35">
        <f t="shared" si="23"/>
        <v>0</v>
      </c>
      <c r="AD89" s="35">
        <f t="shared" si="24"/>
        <v>0</v>
      </c>
    </row>
    <row r="90" spans="1:30" x14ac:dyDescent="0.25">
      <c r="A90" s="21">
        <v>89</v>
      </c>
      <c r="B90" s="30"/>
      <c r="C90" s="30"/>
      <c r="D90" s="30"/>
      <c r="E90" s="30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59"/>
      <c r="S90" s="35" t="b">
        <f t="shared" si="25"/>
        <v>0</v>
      </c>
      <c r="T90" s="35" t="b">
        <f t="shared" si="26"/>
        <v>0</v>
      </c>
      <c r="U90" s="35" t="b">
        <f t="shared" si="27"/>
        <v>0</v>
      </c>
      <c r="V90" s="35">
        <f t="shared" si="28"/>
        <v>5</v>
      </c>
      <c r="W90" s="35">
        <f t="shared" si="29"/>
        <v>0</v>
      </c>
      <c r="X90" s="35">
        <f t="shared" si="30"/>
        <v>1</v>
      </c>
      <c r="Y90" s="35">
        <f t="shared" si="31"/>
        <v>1</v>
      </c>
      <c r="Z90" s="35">
        <f t="shared" si="32"/>
        <v>0</v>
      </c>
      <c r="AB90" s="35">
        <f t="shared" si="22"/>
        <v>0</v>
      </c>
      <c r="AC90" s="35">
        <f t="shared" si="23"/>
        <v>0</v>
      </c>
      <c r="AD90" s="35">
        <f t="shared" si="24"/>
        <v>0</v>
      </c>
    </row>
    <row r="91" spans="1:30" x14ac:dyDescent="0.25">
      <c r="A91" s="21">
        <v>90</v>
      </c>
      <c r="B91" s="30"/>
      <c r="C91" s="30"/>
      <c r="D91" s="30"/>
      <c r="E91" s="30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59"/>
      <c r="S91" s="35" t="b">
        <f t="shared" si="25"/>
        <v>0</v>
      </c>
      <c r="T91" s="35" t="b">
        <f t="shared" si="26"/>
        <v>0</v>
      </c>
      <c r="U91" s="35" t="b">
        <f t="shared" si="27"/>
        <v>0</v>
      </c>
      <c r="V91" s="35">
        <f t="shared" si="28"/>
        <v>5</v>
      </c>
      <c r="W91" s="35">
        <f t="shared" si="29"/>
        <v>0</v>
      </c>
      <c r="X91" s="35">
        <f t="shared" si="30"/>
        <v>1</v>
      </c>
      <c r="Y91" s="35">
        <f t="shared" si="31"/>
        <v>1</v>
      </c>
      <c r="Z91" s="35">
        <f t="shared" si="32"/>
        <v>0</v>
      </c>
      <c r="AB91" s="35">
        <f t="shared" si="22"/>
        <v>0</v>
      </c>
      <c r="AC91" s="35">
        <f t="shared" si="23"/>
        <v>0</v>
      </c>
      <c r="AD91" s="35">
        <f t="shared" si="24"/>
        <v>0</v>
      </c>
    </row>
    <row r="92" spans="1:30" x14ac:dyDescent="0.25">
      <c r="A92" s="21">
        <v>91</v>
      </c>
      <c r="B92" s="30"/>
      <c r="C92" s="30"/>
      <c r="D92" s="30"/>
      <c r="E92" s="30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59"/>
      <c r="S92" s="35" t="b">
        <f t="shared" si="25"/>
        <v>0</v>
      </c>
      <c r="T92" s="35" t="b">
        <f t="shared" si="26"/>
        <v>0</v>
      </c>
      <c r="U92" s="35" t="b">
        <f t="shared" si="27"/>
        <v>0</v>
      </c>
      <c r="V92" s="35">
        <f t="shared" si="28"/>
        <v>5</v>
      </c>
      <c r="W92" s="35">
        <f t="shared" si="29"/>
        <v>0</v>
      </c>
      <c r="X92" s="35">
        <f t="shared" si="30"/>
        <v>1</v>
      </c>
      <c r="Y92" s="35">
        <f t="shared" si="31"/>
        <v>1</v>
      </c>
      <c r="Z92" s="35">
        <f t="shared" si="32"/>
        <v>0</v>
      </c>
      <c r="AB92" s="35">
        <f t="shared" si="22"/>
        <v>0</v>
      </c>
      <c r="AC92" s="35">
        <f t="shared" si="23"/>
        <v>0</v>
      </c>
      <c r="AD92" s="35">
        <f t="shared" si="24"/>
        <v>0</v>
      </c>
    </row>
    <row r="93" spans="1:30" x14ac:dyDescent="0.25">
      <c r="A93" s="21">
        <v>92</v>
      </c>
      <c r="B93" s="30"/>
      <c r="C93" s="30"/>
      <c r="D93" s="30"/>
      <c r="E93" s="30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59"/>
      <c r="S93" s="35" t="b">
        <f t="shared" si="25"/>
        <v>0</v>
      </c>
      <c r="T93" s="35" t="b">
        <f t="shared" si="26"/>
        <v>0</v>
      </c>
      <c r="U93" s="35" t="b">
        <f t="shared" si="27"/>
        <v>0</v>
      </c>
      <c r="V93" s="35">
        <f t="shared" si="28"/>
        <v>5</v>
      </c>
      <c r="W93" s="35">
        <f t="shared" si="29"/>
        <v>0</v>
      </c>
      <c r="X93" s="35">
        <f t="shared" si="30"/>
        <v>1</v>
      </c>
      <c r="Y93" s="35">
        <f t="shared" si="31"/>
        <v>1</v>
      </c>
      <c r="Z93" s="35">
        <f t="shared" si="32"/>
        <v>0</v>
      </c>
      <c r="AB93" s="35">
        <f t="shared" si="22"/>
        <v>0</v>
      </c>
      <c r="AC93" s="35">
        <f t="shared" si="23"/>
        <v>0</v>
      </c>
      <c r="AD93" s="35">
        <f t="shared" si="24"/>
        <v>0</v>
      </c>
    </row>
    <row r="94" spans="1:30" x14ac:dyDescent="0.25">
      <c r="A94" s="21">
        <v>93</v>
      </c>
      <c r="B94" s="30"/>
      <c r="C94" s="30"/>
      <c r="D94" s="30"/>
      <c r="E94" s="30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59"/>
      <c r="S94" s="35" t="b">
        <f t="shared" si="25"/>
        <v>0</v>
      </c>
      <c r="T94" s="35" t="b">
        <f t="shared" si="26"/>
        <v>0</v>
      </c>
      <c r="U94" s="35" t="b">
        <f t="shared" si="27"/>
        <v>0</v>
      </c>
      <c r="V94" s="35">
        <f t="shared" si="28"/>
        <v>5</v>
      </c>
      <c r="W94" s="35">
        <f t="shared" si="29"/>
        <v>0</v>
      </c>
      <c r="X94" s="35">
        <f t="shared" si="30"/>
        <v>1</v>
      </c>
      <c r="Y94" s="35">
        <f t="shared" si="31"/>
        <v>1</v>
      </c>
      <c r="Z94" s="35">
        <f t="shared" si="32"/>
        <v>0</v>
      </c>
      <c r="AB94" s="35">
        <f t="shared" si="22"/>
        <v>0</v>
      </c>
      <c r="AC94" s="35">
        <f t="shared" si="23"/>
        <v>0</v>
      </c>
      <c r="AD94" s="35">
        <f t="shared" si="24"/>
        <v>0</v>
      </c>
    </row>
    <row r="95" spans="1:30" x14ac:dyDescent="0.25">
      <c r="A95" s="21">
        <v>94</v>
      </c>
      <c r="B95" s="30"/>
      <c r="C95" s="30"/>
      <c r="D95" s="30"/>
      <c r="E95" s="30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59"/>
      <c r="S95" s="35" t="b">
        <f t="shared" si="25"/>
        <v>0</v>
      </c>
      <c r="T95" s="35" t="b">
        <f t="shared" si="26"/>
        <v>0</v>
      </c>
      <c r="U95" s="35" t="b">
        <f t="shared" si="27"/>
        <v>0</v>
      </c>
      <c r="V95" s="35">
        <f t="shared" si="28"/>
        <v>5</v>
      </c>
      <c r="W95" s="35">
        <f t="shared" si="29"/>
        <v>0</v>
      </c>
      <c r="X95" s="35">
        <f t="shared" si="30"/>
        <v>1</v>
      </c>
      <c r="Y95" s="35">
        <f t="shared" si="31"/>
        <v>1</v>
      </c>
      <c r="Z95" s="35">
        <f t="shared" si="32"/>
        <v>0</v>
      </c>
      <c r="AB95" s="35">
        <f t="shared" si="22"/>
        <v>0</v>
      </c>
      <c r="AC95" s="35">
        <f t="shared" si="23"/>
        <v>0</v>
      </c>
      <c r="AD95" s="35">
        <f t="shared" si="24"/>
        <v>0</v>
      </c>
    </row>
    <row r="96" spans="1:30" x14ac:dyDescent="0.25">
      <c r="A96" s="21">
        <v>95</v>
      </c>
      <c r="B96" s="30"/>
      <c r="C96" s="30"/>
      <c r="D96" s="30"/>
      <c r="E96" s="30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59"/>
      <c r="S96" s="35" t="b">
        <f t="shared" si="25"/>
        <v>0</v>
      </c>
      <c r="T96" s="35" t="b">
        <f t="shared" si="26"/>
        <v>0</v>
      </c>
      <c r="U96" s="35" t="b">
        <f t="shared" si="27"/>
        <v>0</v>
      </c>
      <c r="V96" s="35">
        <f t="shared" si="28"/>
        <v>5</v>
      </c>
      <c r="W96" s="35">
        <f t="shared" si="29"/>
        <v>0</v>
      </c>
      <c r="X96" s="35">
        <f t="shared" si="30"/>
        <v>1</v>
      </c>
      <c r="Y96" s="35">
        <f t="shared" si="31"/>
        <v>1</v>
      </c>
      <c r="Z96" s="35">
        <f t="shared" si="32"/>
        <v>0</v>
      </c>
      <c r="AB96" s="35">
        <f t="shared" si="22"/>
        <v>0</v>
      </c>
      <c r="AC96" s="35">
        <f t="shared" si="23"/>
        <v>0</v>
      </c>
      <c r="AD96" s="35">
        <f t="shared" si="24"/>
        <v>0</v>
      </c>
    </row>
    <row r="97" spans="1:30" x14ac:dyDescent="0.25">
      <c r="A97" s="21">
        <v>96</v>
      </c>
      <c r="B97" s="30"/>
      <c r="C97" s="30"/>
      <c r="D97" s="30"/>
      <c r="E97" s="30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59"/>
      <c r="S97" s="35" t="b">
        <f t="shared" si="25"/>
        <v>0</v>
      </c>
      <c r="T97" s="35" t="b">
        <f t="shared" si="26"/>
        <v>0</v>
      </c>
      <c r="U97" s="35" t="b">
        <f t="shared" si="27"/>
        <v>0</v>
      </c>
      <c r="V97" s="35">
        <f t="shared" si="28"/>
        <v>5</v>
      </c>
      <c r="W97" s="35">
        <f t="shared" si="29"/>
        <v>0</v>
      </c>
      <c r="X97" s="35">
        <f t="shared" si="30"/>
        <v>1</v>
      </c>
      <c r="Y97" s="35">
        <f t="shared" si="31"/>
        <v>1</v>
      </c>
      <c r="Z97" s="35">
        <f t="shared" si="32"/>
        <v>0</v>
      </c>
      <c r="AB97" s="35">
        <f t="shared" si="22"/>
        <v>0</v>
      </c>
      <c r="AC97" s="35">
        <f t="shared" si="23"/>
        <v>0</v>
      </c>
      <c r="AD97" s="35">
        <f t="shared" si="24"/>
        <v>0</v>
      </c>
    </row>
    <row r="98" spans="1:30" x14ac:dyDescent="0.25">
      <c r="A98" s="21">
        <v>97</v>
      </c>
      <c r="B98" s="30"/>
      <c r="C98" s="30"/>
      <c r="D98" s="30"/>
      <c r="E98" s="30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59"/>
      <c r="S98" s="35" t="b">
        <f t="shared" si="25"/>
        <v>0</v>
      </c>
      <c r="T98" s="35" t="b">
        <f t="shared" si="26"/>
        <v>0</v>
      </c>
      <c r="U98" s="35" t="b">
        <f t="shared" si="27"/>
        <v>0</v>
      </c>
      <c r="V98" s="35">
        <f t="shared" si="28"/>
        <v>5</v>
      </c>
      <c r="W98" s="35">
        <f t="shared" si="29"/>
        <v>0</v>
      </c>
      <c r="X98" s="35">
        <f t="shared" si="30"/>
        <v>1</v>
      </c>
      <c r="Y98" s="35">
        <f t="shared" si="31"/>
        <v>1</v>
      </c>
      <c r="Z98" s="35">
        <f t="shared" si="32"/>
        <v>0</v>
      </c>
      <c r="AB98" s="35">
        <f t="shared" si="22"/>
        <v>0</v>
      </c>
      <c r="AC98" s="35">
        <f t="shared" si="23"/>
        <v>0</v>
      </c>
      <c r="AD98" s="35">
        <f t="shared" si="24"/>
        <v>0</v>
      </c>
    </row>
    <row r="99" spans="1:30" x14ac:dyDescent="0.25">
      <c r="A99" s="21">
        <v>98</v>
      </c>
      <c r="B99" s="30"/>
      <c r="C99" s="30"/>
      <c r="D99" s="30"/>
      <c r="E99" s="30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59"/>
      <c r="S99" s="35" t="b">
        <f t="shared" si="25"/>
        <v>0</v>
      </c>
      <c r="T99" s="35" t="b">
        <f t="shared" si="26"/>
        <v>0</v>
      </c>
      <c r="U99" s="35" t="b">
        <f t="shared" si="27"/>
        <v>0</v>
      </c>
      <c r="V99" s="35">
        <f t="shared" si="28"/>
        <v>5</v>
      </c>
      <c r="W99" s="35">
        <f t="shared" si="29"/>
        <v>0</v>
      </c>
      <c r="X99" s="35">
        <f t="shared" si="30"/>
        <v>1</v>
      </c>
      <c r="Y99" s="35">
        <f t="shared" si="31"/>
        <v>1</v>
      </c>
      <c r="Z99" s="35">
        <f t="shared" si="32"/>
        <v>0</v>
      </c>
      <c r="AB99" s="35">
        <f t="shared" si="22"/>
        <v>0</v>
      </c>
      <c r="AC99" s="35">
        <f t="shared" si="23"/>
        <v>0</v>
      </c>
      <c r="AD99" s="35">
        <f t="shared" si="24"/>
        <v>0</v>
      </c>
    </row>
    <row r="100" spans="1:30" x14ac:dyDescent="0.25">
      <c r="A100" s="21">
        <v>99</v>
      </c>
      <c r="B100" s="30"/>
      <c r="C100" s="30"/>
      <c r="D100" s="30"/>
      <c r="E100" s="30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59"/>
      <c r="S100" s="35" t="b">
        <f t="shared" si="25"/>
        <v>0</v>
      </c>
      <c r="T100" s="35" t="b">
        <f t="shared" si="26"/>
        <v>0</v>
      </c>
      <c r="U100" s="35" t="b">
        <f t="shared" si="27"/>
        <v>0</v>
      </c>
      <c r="V100" s="35">
        <f t="shared" si="28"/>
        <v>5</v>
      </c>
      <c r="W100" s="35">
        <f t="shared" si="29"/>
        <v>0</v>
      </c>
      <c r="X100" s="35">
        <f t="shared" si="30"/>
        <v>1</v>
      </c>
      <c r="Y100" s="35">
        <f t="shared" si="31"/>
        <v>1</v>
      </c>
      <c r="Z100" s="35">
        <f t="shared" si="32"/>
        <v>0</v>
      </c>
      <c r="AB100" s="35">
        <f t="shared" si="22"/>
        <v>0</v>
      </c>
      <c r="AC100" s="35">
        <f t="shared" si="23"/>
        <v>0</v>
      </c>
      <c r="AD100" s="35">
        <f t="shared" si="24"/>
        <v>0</v>
      </c>
    </row>
    <row r="101" spans="1:30" x14ac:dyDescent="0.25">
      <c r="A101" s="21">
        <v>100</v>
      </c>
      <c r="B101" s="30"/>
      <c r="C101" s="30"/>
      <c r="D101" s="30"/>
      <c r="E101" s="30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59"/>
      <c r="S101" s="35" t="b">
        <f t="shared" si="25"/>
        <v>0</v>
      </c>
      <c r="T101" s="35" t="b">
        <f t="shared" si="26"/>
        <v>0</v>
      </c>
      <c r="U101" s="35" t="b">
        <f t="shared" si="27"/>
        <v>0</v>
      </c>
      <c r="V101" s="35">
        <f t="shared" si="28"/>
        <v>5</v>
      </c>
      <c r="W101" s="35">
        <f t="shared" si="29"/>
        <v>0</v>
      </c>
      <c r="X101" s="35">
        <f t="shared" si="30"/>
        <v>1</v>
      </c>
      <c r="Y101" s="35">
        <f t="shared" si="31"/>
        <v>1</v>
      </c>
      <c r="Z101" s="35">
        <f t="shared" si="32"/>
        <v>0</v>
      </c>
      <c r="AB101" s="35">
        <f t="shared" si="22"/>
        <v>0</v>
      </c>
      <c r="AC101" s="35">
        <f t="shared" si="23"/>
        <v>0</v>
      </c>
      <c r="AD101" s="35">
        <f t="shared" si="24"/>
        <v>0</v>
      </c>
    </row>
    <row r="102" spans="1:30" x14ac:dyDescent="0.25">
      <c r="A102" s="21">
        <v>101</v>
      </c>
      <c r="B102" s="30"/>
      <c r="C102" s="30"/>
      <c r="D102" s="30"/>
      <c r="E102" s="30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59"/>
      <c r="S102" s="35" t="b">
        <f t="shared" si="25"/>
        <v>0</v>
      </c>
      <c r="T102" s="35" t="b">
        <f t="shared" si="26"/>
        <v>0</v>
      </c>
      <c r="U102" s="35" t="b">
        <f t="shared" si="27"/>
        <v>0</v>
      </c>
      <c r="V102" s="35">
        <f t="shared" si="28"/>
        <v>5</v>
      </c>
      <c r="W102" s="35">
        <f t="shared" si="29"/>
        <v>0</v>
      </c>
      <c r="X102" s="35">
        <f t="shared" si="30"/>
        <v>1</v>
      </c>
      <c r="Y102" s="35">
        <f t="shared" si="31"/>
        <v>1</v>
      </c>
      <c r="Z102" s="35">
        <f t="shared" si="32"/>
        <v>0</v>
      </c>
      <c r="AB102" s="35">
        <f t="shared" si="22"/>
        <v>0</v>
      </c>
      <c r="AC102" s="35">
        <f t="shared" si="23"/>
        <v>0</v>
      </c>
      <c r="AD102" s="35">
        <f t="shared" si="24"/>
        <v>0</v>
      </c>
    </row>
    <row r="103" spans="1:30" x14ac:dyDescent="0.25">
      <c r="A103" s="21">
        <v>102</v>
      </c>
      <c r="B103" s="30"/>
      <c r="C103" s="30"/>
      <c r="D103" s="30"/>
      <c r="E103" s="30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59"/>
      <c r="S103" s="35" t="b">
        <f t="shared" si="25"/>
        <v>0</v>
      </c>
      <c r="T103" s="35" t="b">
        <f t="shared" si="26"/>
        <v>0</v>
      </c>
      <c r="U103" s="35" t="b">
        <f t="shared" si="27"/>
        <v>0</v>
      </c>
      <c r="V103" s="35">
        <f t="shared" si="28"/>
        <v>5</v>
      </c>
      <c r="W103" s="35">
        <f t="shared" si="29"/>
        <v>0</v>
      </c>
      <c r="X103" s="35">
        <f t="shared" si="30"/>
        <v>1</v>
      </c>
      <c r="Y103" s="35">
        <f t="shared" si="31"/>
        <v>1</v>
      </c>
      <c r="Z103" s="35">
        <f t="shared" si="32"/>
        <v>0</v>
      </c>
      <c r="AB103" s="35">
        <f t="shared" si="22"/>
        <v>0</v>
      </c>
      <c r="AC103" s="35">
        <f t="shared" si="23"/>
        <v>0</v>
      </c>
      <c r="AD103" s="35">
        <f t="shared" si="24"/>
        <v>0</v>
      </c>
    </row>
    <row r="104" spans="1:30" x14ac:dyDescent="0.25">
      <c r="A104" s="21">
        <v>103</v>
      </c>
      <c r="B104" s="30"/>
      <c r="C104" s="30"/>
      <c r="D104" s="30"/>
      <c r="E104" s="30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59"/>
      <c r="S104" s="35" t="b">
        <f t="shared" si="25"/>
        <v>0</v>
      </c>
      <c r="T104" s="35" t="b">
        <f t="shared" si="26"/>
        <v>0</v>
      </c>
      <c r="U104" s="35" t="b">
        <f t="shared" si="27"/>
        <v>0</v>
      </c>
      <c r="V104" s="35">
        <f t="shared" si="28"/>
        <v>5</v>
      </c>
      <c r="W104" s="35">
        <f t="shared" si="29"/>
        <v>0</v>
      </c>
      <c r="X104" s="35">
        <f t="shared" si="30"/>
        <v>1</v>
      </c>
      <c r="Y104" s="35">
        <f t="shared" si="31"/>
        <v>1</v>
      </c>
      <c r="Z104" s="35">
        <f t="shared" si="32"/>
        <v>0</v>
      </c>
      <c r="AB104" s="35">
        <f t="shared" si="22"/>
        <v>0</v>
      </c>
      <c r="AC104" s="35">
        <f t="shared" si="23"/>
        <v>0</v>
      </c>
      <c r="AD104" s="35">
        <f t="shared" si="24"/>
        <v>0</v>
      </c>
    </row>
    <row r="105" spans="1:30" x14ac:dyDescent="0.25">
      <c r="A105" s="21">
        <v>104</v>
      </c>
      <c r="B105" s="30"/>
      <c r="C105" s="30"/>
      <c r="D105" s="30"/>
      <c r="E105" s="30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59"/>
      <c r="S105" s="35" t="b">
        <f t="shared" si="25"/>
        <v>0</v>
      </c>
      <c r="T105" s="35" t="b">
        <f t="shared" si="26"/>
        <v>0</v>
      </c>
      <c r="U105" s="35" t="b">
        <f t="shared" si="27"/>
        <v>0</v>
      </c>
      <c r="V105" s="35">
        <f t="shared" si="28"/>
        <v>5</v>
      </c>
      <c r="W105" s="35">
        <f t="shared" si="29"/>
        <v>0</v>
      </c>
      <c r="X105" s="35">
        <f t="shared" si="30"/>
        <v>1</v>
      </c>
      <c r="Y105" s="35">
        <f t="shared" si="31"/>
        <v>1</v>
      </c>
      <c r="Z105" s="35">
        <f t="shared" si="32"/>
        <v>0</v>
      </c>
      <c r="AB105" s="35">
        <f t="shared" si="22"/>
        <v>0</v>
      </c>
      <c r="AC105" s="35">
        <f t="shared" si="23"/>
        <v>0</v>
      </c>
      <c r="AD105" s="35">
        <f t="shared" si="24"/>
        <v>0</v>
      </c>
    </row>
    <row r="106" spans="1:30" x14ac:dyDescent="0.25">
      <c r="A106" s="21">
        <v>105</v>
      </c>
      <c r="B106" s="30"/>
      <c r="C106" s="30"/>
      <c r="D106" s="30"/>
      <c r="E106" s="30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59"/>
      <c r="S106" s="35" t="b">
        <f t="shared" si="25"/>
        <v>0</v>
      </c>
      <c r="T106" s="35" t="b">
        <f t="shared" si="26"/>
        <v>0</v>
      </c>
      <c r="U106" s="35" t="b">
        <f t="shared" si="27"/>
        <v>0</v>
      </c>
      <c r="V106" s="35">
        <f t="shared" si="28"/>
        <v>5</v>
      </c>
      <c r="W106" s="35">
        <f t="shared" si="29"/>
        <v>0</v>
      </c>
      <c r="X106" s="35">
        <f t="shared" si="30"/>
        <v>1</v>
      </c>
      <c r="Y106" s="35">
        <f t="shared" si="31"/>
        <v>1</v>
      </c>
      <c r="Z106" s="35">
        <f t="shared" si="32"/>
        <v>0</v>
      </c>
      <c r="AB106" s="35">
        <f t="shared" si="22"/>
        <v>0</v>
      </c>
      <c r="AC106" s="35">
        <f t="shared" si="23"/>
        <v>0</v>
      </c>
      <c r="AD106" s="35">
        <f t="shared" si="24"/>
        <v>0</v>
      </c>
    </row>
    <row r="107" spans="1:30" x14ac:dyDescent="0.25">
      <c r="A107" s="21">
        <v>106</v>
      </c>
      <c r="B107" s="30"/>
      <c r="C107" s="30"/>
      <c r="D107" s="30"/>
      <c r="E107" s="30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59"/>
      <c r="S107" s="35" t="b">
        <f t="shared" si="25"/>
        <v>0</v>
      </c>
      <c r="T107" s="35" t="b">
        <f t="shared" si="26"/>
        <v>0</v>
      </c>
      <c r="U107" s="35" t="b">
        <f t="shared" si="27"/>
        <v>0</v>
      </c>
      <c r="V107" s="35">
        <f t="shared" si="28"/>
        <v>5</v>
      </c>
      <c r="W107" s="35">
        <f t="shared" si="29"/>
        <v>0</v>
      </c>
      <c r="X107" s="35">
        <f t="shared" si="30"/>
        <v>1</v>
      </c>
      <c r="Y107" s="35">
        <f t="shared" si="31"/>
        <v>1</v>
      </c>
      <c r="Z107" s="35">
        <f t="shared" si="32"/>
        <v>0</v>
      </c>
      <c r="AB107" s="35">
        <f t="shared" si="22"/>
        <v>0</v>
      </c>
      <c r="AC107" s="35">
        <f t="shared" si="23"/>
        <v>0</v>
      </c>
      <c r="AD107" s="35">
        <f t="shared" si="24"/>
        <v>0</v>
      </c>
    </row>
    <row r="108" spans="1:30" x14ac:dyDescent="0.25">
      <c r="A108" s="21">
        <v>107</v>
      </c>
      <c r="B108" s="30"/>
      <c r="C108" s="30"/>
      <c r="D108" s="30"/>
      <c r="E108" s="30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59"/>
      <c r="S108" s="35" t="b">
        <f t="shared" si="25"/>
        <v>0</v>
      </c>
      <c r="T108" s="35" t="b">
        <f t="shared" si="26"/>
        <v>0</v>
      </c>
      <c r="U108" s="35" t="b">
        <f t="shared" si="27"/>
        <v>0</v>
      </c>
      <c r="V108" s="35">
        <f t="shared" si="28"/>
        <v>5</v>
      </c>
      <c r="W108" s="35">
        <f t="shared" si="29"/>
        <v>0</v>
      </c>
      <c r="X108" s="35">
        <f t="shared" si="30"/>
        <v>1</v>
      </c>
      <c r="Y108" s="35">
        <f t="shared" si="31"/>
        <v>1</v>
      </c>
      <c r="Z108" s="35">
        <f t="shared" si="32"/>
        <v>0</v>
      </c>
      <c r="AB108" s="35">
        <f t="shared" si="22"/>
        <v>0</v>
      </c>
      <c r="AC108" s="35">
        <f t="shared" si="23"/>
        <v>0</v>
      </c>
      <c r="AD108" s="35">
        <f t="shared" si="24"/>
        <v>0</v>
      </c>
    </row>
    <row r="109" spans="1:30" x14ac:dyDescent="0.25">
      <c r="A109" s="21">
        <v>108</v>
      </c>
      <c r="B109" s="30"/>
      <c r="C109" s="30"/>
      <c r="D109" s="30"/>
      <c r="E109" s="30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59"/>
      <c r="S109" s="35" t="b">
        <f t="shared" si="25"/>
        <v>0</v>
      </c>
      <c r="T109" s="35" t="b">
        <f t="shared" si="26"/>
        <v>0</v>
      </c>
      <c r="U109" s="35" t="b">
        <f t="shared" si="27"/>
        <v>0</v>
      </c>
      <c r="V109" s="35">
        <f t="shared" si="28"/>
        <v>5</v>
      </c>
      <c r="W109" s="35">
        <f t="shared" si="29"/>
        <v>0</v>
      </c>
      <c r="X109" s="35">
        <f t="shared" si="30"/>
        <v>1</v>
      </c>
      <c r="Y109" s="35">
        <f t="shared" si="31"/>
        <v>1</v>
      </c>
      <c r="Z109" s="35">
        <f t="shared" si="32"/>
        <v>0</v>
      </c>
      <c r="AB109" s="35">
        <f t="shared" si="22"/>
        <v>0</v>
      </c>
      <c r="AC109" s="35">
        <f t="shared" si="23"/>
        <v>0</v>
      </c>
      <c r="AD109" s="35">
        <f t="shared" si="24"/>
        <v>0</v>
      </c>
    </row>
    <row r="110" spans="1:30" x14ac:dyDescent="0.25">
      <c r="A110" s="21">
        <v>109</v>
      </c>
      <c r="B110" s="30"/>
      <c r="C110" s="30"/>
      <c r="D110" s="30"/>
      <c r="E110" s="30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59"/>
      <c r="S110" s="35" t="b">
        <f t="shared" si="25"/>
        <v>0</v>
      </c>
      <c r="T110" s="35" t="b">
        <f t="shared" si="26"/>
        <v>0</v>
      </c>
      <c r="U110" s="35" t="b">
        <f t="shared" si="27"/>
        <v>0</v>
      </c>
      <c r="V110" s="35">
        <f t="shared" si="28"/>
        <v>5</v>
      </c>
      <c r="W110" s="35">
        <f t="shared" si="29"/>
        <v>0</v>
      </c>
      <c r="X110" s="35">
        <f t="shared" si="30"/>
        <v>1</v>
      </c>
      <c r="Y110" s="35">
        <f t="shared" si="31"/>
        <v>1</v>
      </c>
      <c r="Z110" s="35">
        <f t="shared" si="32"/>
        <v>0</v>
      </c>
      <c r="AB110" s="35">
        <f t="shared" si="22"/>
        <v>0</v>
      </c>
      <c r="AC110" s="35">
        <f t="shared" si="23"/>
        <v>0</v>
      </c>
      <c r="AD110" s="35">
        <f t="shared" si="24"/>
        <v>0</v>
      </c>
    </row>
    <row r="111" spans="1:30" x14ac:dyDescent="0.25">
      <c r="A111" s="21">
        <v>110</v>
      </c>
      <c r="B111" s="30"/>
      <c r="C111" s="30"/>
      <c r="D111" s="30"/>
      <c r="E111" s="30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59"/>
      <c r="S111" s="35" t="b">
        <f t="shared" si="25"/>
        <v>0</v>
      </c>
      <c r="T111" s="35" t="b">
        <f t="shared" si="26"/>
        <v>0</v>
      </c>
      <c r="U111" s="35" t="b">
        <f t="shared" si="27"/>
        <v>0</v>
      </c>
      <c r="V111" s="35">
        <f t="shared" si="28"/>
        <v>5</v>
      </c>
      <c r="W111" s="35">
        <f t="shared" si="29"/>
        <v>0</v>
      </c>
      <c r="X111" s="35">
        <f t="shared" si="30"/>
        <v>1</v>
      </c>
      <c r="Y111" s="35">
        <f t="shared" si="31"/>
        <v>1</v>
      </c>
      <c r="Z111" s="35">
        <f t="shared" si="32"/>
        <v>0</v>
      </c>
      <c r="AB111" s="35">
        <f t="shared" si="22"/>
        <v>0</v>
      </c>
      <c r="AC111" s="35">
        <f t="shared" si="23"/>
        <v>0</v>
      </c>
      <c r="AD111" s="35">
        <f t="shared" si="24"/>
        <v>0</v>
      </c>
    </row>
    <row r="112" spans="1:30" x14ac:dyDescent="0.25">
      <c r="A112" s="21">
        <v>111</v>
      </c>
      <c r="B112" s="30"/>
      <c r="C112" s="30"/>
      <c r="D112" s="30"/>
      <c r="E112" s="30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59"/>
      <c r="S112" s="35" t="b">
        <f t="shared" si="25"/>
        <v>0</v>
      </c>
      <c r="T112" s="35" t="b">
        <f t="shared" si="26"/>
        <v>0</v>
      </c>
      <c r="U112" s="35" t="b">
        <f t="shared" si="27"/>
        <v>0</v>
      </c>
      <c r="V112" s="35">
        <f t="shared" si="28"/>
        <v>5</v>
      </c>
      <c r="W112" s="35">
        <f t="shared" si="29"/>
        <v>0</v>
      </c>
      <c r="X112" s="35">
        <f t="shared" si="30"/>
        <v>1</v>
      </c>
      <c r="Y112" s="35">
        <f t="shared" si="31"/>
        <v>1</v>
      </c>
      <c r="Z112" s="35">
        <f t="shared" si="32"/>
        <v>0</v>
      </c>
      <c r="AB112" s="35">
        <f t="shared" si="22"/>
        <v>0</v>
      </c>
      <c r="AC112" s="35">
        <f t="shared" si="23"/>
        <v>0</v>
      </c>
      <c r="AD112" s="35">
        <f t="shared" si="24"/>
        <v>0</v>
      </c>
    </row>
    <row r="113" spans="1:30" x14ac:dyDescent="0.25">
      <c r="A113" s="21">
        <v>112</v>
      </c>
      <c r="B113" s="30"/>
      <c r="C113" s="30"/>
      <c r="D113" s="30"/>
      <c r="E113" s="30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59"/>
      <c r="S113" s="35" t="b">
        <f t="shared" si="25"/>
        <v>0</v>
      </c>
      <c r="T113" s="35" t="b">
        <f t="shared" si="26"/>
        <v>0</v>
      </c>
      <c r="U113" s="35" t="b">
        <f t="shared" si="27"/>
        <v>0</v>
      </c>
      <c r="V113" s="35">
        <f t="shared" si="28"/>
        <v>5</v>
      </c>
      <c r="W113" s="35">
        <f t="shared" si="29"/>
        <v>0</v>
      </c>
      <c r="X113" s="35">
        <f t="shared" si="30"/>
        <v>1</v>
      </c>
      <c r="Y113" s="35">
        <f t="shared" si="31"/>
        <v>1</v>
      </c>
      <c r="Z113" s="35">
        <f t="shared" si="32"/>
        <v>0</v>
      </c>
      <c r="AB113" s="35">
        <f t="shared" si="22"/>
        <v>0</v>
      </c>
      <c r="AC113" s="35">
        <f t="shared" si="23"/>
        <v>0</v>
      </c>
      <c r="AD113" s="35">
        <f t="shared" si="24"/>
        <v>0</v>
      </c>
    </row>
    <row r="114" spans="1:30" x14ac:dyDescent="0.25">
      <c r="A114" s="21">
        <v>113</v>
      </c>
      <c r="B114" s="30"/>
      <c r="C114" s="30"/>
      <c r="D114" s="30"/>
      <c r="E114" s="30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59"/>
      <c r="S114" s="35" t="b">
        <f t="shared" si="25"/>
        <v>0</v>
      </c>
      <c r="T114" s="35" t="b">
        <f t="shared" si="26"/>
        <v>0</v>
      </c>
      <c r="U114" s="35" t="b">
        <f t="shared" si="27"/>
        <v>0</v>
      </c>
      <c r="V114" s="35">
        <f t="shared" si="28"/>
        <v>5</v>
      </c>
      <c r="W114" s="35">
        <f t="shared" si="29"/>
        <v>0</v>
      </c>
      <c r="X114" s="35">
        <f t="shared" si="30"/>
        <v>1</v>
      </c>
      <c r="Y114" s="35">
        <f t="shared" si="31"/>
        <v>1</v>
      </c>
      <c r="Z114" s="35">
        <f t="shared" si="32"/>
        <v>0</v>
      </c>
      <c r="AB114" s="35">
        <f t="shared" si="22"/>
        <v>0</v>
      </c>
      <c r="AC114" s="35">
        <f t="shared" si="23"/>
        <v>0</v>
      </c>
      <c r="AD114" s="35">
        <f t="shared" si="24"/>
        <v>0</v>
      </c>
    </row>
    <row r="115" spans="1:30" x14ac:dyDescent="0.25">
      <c r="A115" s="21">
        <v>114</v>
      </c>
      <c r="B115" s="30"/>
      <c r="C115" s="30"/>
      <c r="D115" s="30"/>
      <c r="E115" s="30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59"/>
      <c r="S115" s="35" t="b">
        <f t="shared" si="25"/>
        <v>0</v>
      </c>
      <c r="T115" s="35" t="b">
        <f t="shared" si="26"/>
        <v>0</v>
      </c>
      <c r="U115" s="35" t="b">
        <f t="shared" si="27"/>
        <v>0</v>
      </c>
      <c r="V115" s="35">
        <f t="shared" si="28"/>
        <v>5</v>
      </c>
      <c r="W115" s="35">
        <f t="shared" si="29"/>
        <v>0</v>
      </c>
      <c r="X115" s="35">
        <f t="shared" si="30"/>
        <v>1</v>
      </c>
      <c r="Y115" s="35">
        <f t="shared" si="31"/>
        <v>1</v>
      </c>
      <c r="Z115" s="35">
        <f t="shared" si="32"/>
        <v>0</v>
      </c>
      <c r="AB115" s="35">
        <f t="shared" si="22"/>
        <v>0</v>
      </c>
      <c r="AC115" s="35">
        <f t="shared" si="23"/>
        <v>0</v>
      </c>
      <c r="AD115" s="35">
        <f t="shared" si="24"/>
        <v>0</v>
      </c>
    </row>
    <row r="116" spans="1:30" x14ac:dyDescent="0.25">
      <c r="A116" s="21">
        <v>115</v>
      </c>
      <c r="B116" s="30"/>
      <c r="C116" s="30"/>
      <c r="D116" s="30"/>
      <c r="E116" s="30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59"/>
      <c r="S116" s="35" t="b">
        <f t="shared" si="25"/>
        <v>0</v>
      </c>
      <c r="T116" s="35" t="b">
        <f t="shared" si="26"/>
        <v>0</v>
      </c>
      <c r="U116" s="35" t="b">
        <f t="shared" si="27"/>
        <v>0</v>
      </c>
      <c r="V116" s="35">
        <f t="shared" si="28"/>
        <v>5</v>
      </c>
      <c r="W116" s="35">
        <f t="shared" si="29"/>
        <v>0</v>
      </c>
      <c r="X116" s="35">
        <f t="shared" si="30"/>
        <v>1</v>
      </c>
      <c r="Y116" s="35">
        <f t="shared" si="31"/>
        <v>1</v>
      </c>
      <c r="Z116" s="35">
        <f t="shared" si="32"/>
        <v>0</v>
      </c>
      <c r="AB116" s="35">
        <f t="shared" si="22"/>
        <v>0</v>
      </c>
      <c r="AC116" s="35">
        <f t="shared" si="23"/>
        <v>0</v>
      </c>
      <c r="AD116" s="35">
        <f t="shared" si="24"/>
        <v>0</v>
      </c>
    </row>
    <row r="117" spans="1:30" x14ac:dyDescent="0.25">
      <c r="A117" s="21">
        <v>116</v>
      </c>
      <c r="B117" s="30"/>
      <c r="C117" s="30"/>
      <c r="D117" s="30"/>
      <c r="E117" s="30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59"/>
      <c r="S117" s="35" t="b">
        <f t="shared" si="25"/>
        <v>0</v>
      </c>
      <c r="T117" s="35" t="b">
        <f t="shared" si="26"/>
        <v>0</v>
      </c>
      <c r="U117" s="35" t="b">
        <f t="shared" si="27"/>
        <v>0</v>
      </c>
      <c r="V117" s="35">
        <f t="shared" si="28"/>
        <v>5</v>
      </c>
      <c r="W117" s="35">
        <f t="shared" si="29"/>
        <v>0</v>
      </c>
      <c r="X117" s="35">
        <f t="shared" si="30"/>
        <v>1</v>
      </c>
      <c r="Y117" s="35">
        <f t="shared" si="31"/>
        <v>1</v>
      </c>
      <c r="Z117" s="35">
        <f t="shared" si="32"/>
        <v>0</v>
      </c>
      <c r="AB117" s="35">
        <f t="shared" si="22"/>
        <v>0</v>
      </c>
      <c r="AC117" s="35">
        <f t="shared" si="23"/>
        <v>0</v>
      </c>
      <c r="AD117" s="35">
        <f t="shared" si="24"/>
        <v>0</v>
      </c>
    </row>
    <row r="118" spans="1:30" x14ac:dyDescent="0.25">
      <c r="A118" s="21">
        <v>117</v>
      </c>
      <c r="B118" s="30"/>
      <c r="C118" s="30"/>
      <c r="D118" s="30"/>
      <c r="E118" s="30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59"/>
      <c r="S118" s="35" t="b">
        <f t="shared" si="25"/>
        <v>0</v>
      </c>
      <c r="T118" s="35" t="b">
        <f t="shared" si="26"/>
        <v>0</v>
      </c>
      <c r="U118" s="35" t="b">
        <f t="shared" si="27"/>
        <v>0</v>
      </c>
      <c r="V118" s="35">
        <f t="shared" si="28"/>
        <v>5</v>
      </c>
      <c r="W118" s="35">
        <f t="shared" si="29"/>
        <v>0</v>
      </c>
      <c r="X118" s="35">
        <f t="shared" si="30"/>
        <v>1</v>
      </c>
      <c r="Y118" s="35">
        <f t="shared" si="31"/>
        <v>1</v>
      </c>
      <c r="Z118" s="35">
        <f t="shared" si="32"/>
        <v>0</v>
      </c>
      <c r="AB118" s="35">
        <f t="shared" si="22"/>
        <v>0</v>
      </c>
      <c r="AC118" s="35">
        <f t="shared" si="23"/>
        <v>0</v>
      </c>
      <c r="AD118" s="35">
        <f t="shared" si="24"/>
        <v>0</v>
      </c>
    </row>
    <row r="119" spans="1:30" x14ac:dyDescent="0.25">
      <c r="A119" s="21">
        <v>118</v>
      </c>
      <c r="B119" s="30"/>
      <c r="C119" s="30"/>
      <c r="D119" s="30"/>
      <c r="E119" s="30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59"/>
      <c r="S119" s="35" t="b">
        <f t="shared" si="25"/>
        <v>0</v>
      </c>
      <c r="T119" s="35" t="b">
        <f t="shared" si="26"/>
        <v>0</v>
      </c>
      <c r="U119" s="35" t="b">
        <f t="shared" si="27"/>
        <v>0</v>
      </c>
      <c r="V119" s="35">
        <f t="shared" si="28"/>
        <v>5</v>
      </c>
      <c r="W119" s="35">
        <f t="shared" si="29"/>
        <v>0</v>
      </c>
      <c r="X119" s="35">
        <f t="shared" si="30"/>
        <v>1</v>
      </c>
      <c r="Y119" s="35">
        <f t="shared" si="31"/>
        <v>1</v>
      </c>
      <c r="Z119" s="35">
        <f t="shared" si="32"/>
        <v>0</v>
      </c>
      <c r="AB119" s="35">
        <f t="shared" si="22"/>
        <v>0</v>
      </c>
      <c r="AC119" s="35">
        <f t="shared" si="23"/>
        <v>0</v>
      </c>
      <c r="AD119" s="35">
        <f t="shared" si="24"/>
        <v>0</v>
      </c>
    </row>
    <row r="120" spans="1:30" x14ac:dyDescent="0.25">
      <c r="A120" s="21">
        <v>119</v>
      </c>
      <c r="B120" s="30"/>
      <c r="C120" s="30"/>
      <c r="D120" s="30"/>
      <c r="E120" s="30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59"/>
      <c r="S120" s="35" t="b">
        <f t="shared" si="25"/>
        <v>0</v>
      </c>
      <c r="T120" s="35" t="b">
        <f t="shared" si="26"/>
        <v>0</v>
      </c>
      <c r="U120" s="35" t="b">
        <f t="shared" si="27"/>
        <v>0</v>
      </c>
      <c r="V120" s="35">
        <f t="shared" si="28"/>
        <v>5</v>
      </c>
      <c r="W120" s="35">
        <f t="shared" si="29"/>
        <v>0</v>
      </c>
      <c r="X120" s="35">
        <f t="shared" si="30"/>
        <v>1</v>
      </c>
      <c r="Y120" s="35">
        <f t="shared" si="31"/>
        <v>1</v>
      </c>
      <c r="Z120" s="35">
        <f t="shared" si="32"/>
        <v>0</v>
      </c>
      <c r="AB120" s="35">
        <f t="shared" si="22"/>
        <v>0</v>
      </c>
      <c r="AC120" s="35">
        <f t="shared" si="23"/>
        <v>0</v>
      </c>
      <c r="AD120" s="35">
        <f t="shared" si="24"/>
        <v>0</v>
      </c>
    </row>
    <row r="121" spans="1:30" x14ac:dyDescent="0.25">
      <c r="A121" s="21">
        <v>120</v>
      </c>
      <c r="B121" s="30"/>
      <c r="C121" s="30"/>
      <c r="D121" s="30"/>
      <c r="E121" s="30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59"/>
      <c r="S121" s="35" t="b">
        <f t="shared" si="25"/>
        <v>0</v>
      </c>
      <c r="T121" s="35" t="b">
        <f t="shared" si="26"/>
        <v>0</v>
      </c>
      <c r="U121" s="35" t="b">
        <f t="shared" si="27"/>
        <v>0</v>
      </c>
      <c r="V121" s="35">
        <f t="shared" si="28"/>
        <v>5</v>
      </c>
      <c r="W121" s="35">
        <f t="shared" si="29"/>
        <v>0</v>
      </c>
      <c r="X121" s="35">
        <f t="shared" si="30"/>
        <v>1</v>
      </c>
      <c r="Y121" s="35">
        <f t="shared" si="31"/>
        <v>1</v>
      </c>
      <c r="Z121" s="35">
        <f t="shared" si="32"/>
        <v>0</v>
      </c>
      <c r="AB121" s="35">
        <f t="shared" si="22"/>
        <v>0</v>
      </c>
      <c r="AC121" s="35">
        <f t="shared" si="23"/>
        <v>0</v>
      </c>
      <c r="AD121" s="35">
        <f t="shared" si="24"/>
        <v>0</v>
      </c>
    </row>
    <row r="122" spans="1:30" x14ac:dyDescent="0.25">
      <c r="A122" s="21">
        <v>121</v>
      </c>
      <c r="B122" s="30"/>
      <c r="C122" s="30"/>
      <c r="D122" s="30"/>
      <c r="E122" s="30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59"/>
      <c r="S122" s="35" t="b">
        <f t="shared" si="25"/>
        <v>0</v>
      </c>
      <c r="T122" s="35" t="b">
        <f t="shared" si="26"/>
        <v>0</v>
      </c>
      <c r="U122" s="35" t="b">
        <f t="shared" si="27"/>
        <v>0</v>
      </c>
      <c r="V122" s="35">
        <f t="shared" si="28"/>
        <v>5</v>
      </c>
      <c r="W122" s="35">
        <f t="shared" si="29"/>
        <v>0</v>
      </c>
      <c r="X122" s="35">
        <f t="shared" si="30"/>
        <v>1</v>
      </c>
      <c r="Y122" s="35">
        <f t="shared" si="31"/>
        <v>1</v>
      </c>
      <c r="Z122" s="35">
        <f t="shared" si="32"/>
        <v>0</v>
      </c>
      <c r="AB122" s="35">
        <f t="shared" si="22"/>
        <v>0</v>
      </c>
      <c r="AC122" s="35">
        <f t="shared" si="23"/>
        <v>0</v>
      </c>
      <c r="AD122" s="35">
        <f t="shared" si="24"/>
        <v>0</v>
      </c>
    </row>
    <row r="123" spans="1:30" x14ac:dyDescent="0.25">
      <c r="A123" s="21">
        <v>122</v>
      </c>
      <c r="B123" s="30"/>
      <c r="C123" s="30"/>
      <c r="D123" s="30"/>
      <c r="E123" s="30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59"/>
      <c r="S123" s="35" t="b">
        <f t="shared" si="25"/>
        <v>0</v>
      </c>
      <c r="T123" s="35" t="b">
        <f t="shared" si="26"/>
        <v>0</v>
      </c>
      <c r="U123" s="35" t="b">
        <f t="shared" si="27"/>
        <v>0</v>
      </c>
      <c r="V123" s="35">
        <f t="shared" si="28"/>
        <v>5</v>
      </c>
      <c r="W123" s="35">
        <f t="shared" si="29"/>
        <v>0</v>
      </c>
      <c r="X123" s="35">
        <f t="shared" si="30"/>
        <v>1</v>
      </c>
      <c r="Y123" s="35">
        <f t="shared" si="31"/>
        <v>1</v>
      </c>
      <c r="Z123" s="35">
        <f t="shared" si="32"/>
        <v>0</v>
      </c>
      <c r="AB123" s="35">
        <f t="shared" si="22"/>
        <v>0</v>
      </c>
      <c r="AC123" s="35">
        <f t="shared" si="23"/>
        <v>0</v>
      </c>
      <c r="AD123" s="35">
        <f t="shared" si="24"/>
        <v>0</v>
      </c>
    </row>
    <row r="124" spans="1:30" x14ac:dyDescent="0.25">
      <c r="A124" s="21">
        <v>123</v>
      </c>
      <c r="B124" s="30"/>
      <c r="C124" s="30"/>
      <c r="D124" s="30"/>
      <c r="E124" s="30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59"/>
      <c r="S124" s="35" t="b">
        <f t="shared" si="25"/>
        <v>0</v>
      </c>
      <c r="T124" s="35" t="b">
        <f t="shared" si="26"/>
        <v>0</v>
      </c>
      <c r="U124" s="35" t="b">
        <f t="shared" si="27"/>
        <v>0</v>
      </c>
      <c r="V124" s="35">
        <f t="shared" si="28"/>
        <v>5</v>
      </c>
      <c r="W124" s="35">
        <f t="shared" si="29"/>
        <v>0</v>
      </c>
      <c r="X124" s="35">
        <f t="shared" si="30"/>
        <v>1</v>
      </c>
      <c r="Y124" s="35">
        <f t="shared" si="31"/>
        <v>1</v>
      </c>
      <c r="Z124" s="35">
        <f t="shared" si="32"/>
        <v>0</v>
      </c>
      <c r="AB124" s="35">
        <f t="shared" si="22"/>
        <v>0</v>
      </c>
      <c r="AC124" s="35">
        <f t="shared" si="23"/>
        <v>0</v>
      </c>
      <c r="AD124" s="35">
        <f t="shared" si="24"/>
        <v>0</v>
      </c>
    </row>
    <row r="125" spans="1:30" x14ac:dyDescent="0.25">
      <c r="A125" s="21">
        <v>124</v>
      </c>
      <c r="B125" s="30"/>
      <c r="C125" s="30"/>
      <c r="D125" s="30"/>
      <c r="E125" s="30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59"/>
      <c r="S125" s="35" t="b">
        <f t="shared" si="25"/>
        <v>0</v>
      </c>
      <c r="T125" s="35" t="b">
        <f t="shared" si="26"/>
        <v>0</v>
      </c>
      <c r="U125" s="35" t="b">
        <f t="shared" si="27"/>
        <v>0</v>
      </c>
      <c r="V125" s="35">
        <f t="shared" si="28"/>
        <v>5</v>
      </c>
      <c r="W125" s="35">
        <f t="shared" si="29"/>
        <v>0</v>
      </c>
      <c r="X125" s="35">
        <f t="shared" si="30"/>
        <v>1</v>
      </c>
      <c r="Y125" s="35">
        <f t="shared" si="31"/>
        <v>1</v>
      </c>
      <c r="Z125" s="35">
        <f t="shared" si="32"/>
        <v>0</v>
      </c>
      <c r="AB125" s="35">
        <f t="shared" si="22"/>
        <v>0</v>
      </c>
      <c r="AC125" s="35">
        <f t="shared" si="23"/>
        <v>0</v>
      </c>
      <c r="AD125" s="35">
        <f t="shared" si="24"/>
        <v>0</v>
      </c>
    </row>
    <row r="126" spans="1:30" x14ac:dyDescent="0.25">
      <c r="A126" s="21">
        <v>125</v>
      </c>
      <c r="B126" s="30"/>
      <c r="C126" s="30"/>
      <c r="D126" s="30"/>
      <c r="E126" s="30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59"/>
      <c r="S126" s="35" t="b">
        <f t="shared" si="25"/>
        <v>0</v>
      </c>
      <c r="T126" s="35" t="b">
        <f t="shared" si="26"/>
        <v>0</v>
      </c>
      <c r="U126" s="35" t="b">
        <f t="shared" si="27"/>
        <v>0</v>
      </c>
      <c r="V126" s="35">
        <f t="shared" si="28"/>
        <v>5</v>
      </c>
      <c r="W126" s="35">
        <f t="shared" si="29"/>
        <v>0</v>
      </c>
      <c r="X126" s="35">
        <f t="shared" si="30"/>
        <v>1</v>
      </c>
      <c r="Y126" s="35">
        <f t="shared" si="31"/>
        <v>1</v>
      </c>
      <c r="Z126" s="35">
        <f t="shared" si="32"/>
        <v>0</v>
      </c>
      <c r="AB126" s="35">
        <f t="shared" si="22"/>
        <v>0</v>
      </c>
      <c r="AC126" s="35">
        <f t="shared" si="23"/>
        <v>0</v>
      </c>
      <c r="AD126" s="35">
        <f t="shared" si="24"/>
        <v>0</v>
      </c>
    </row>
    <row r="127" spans="1:30" x14ac:dyDescent="0.25">
      <c r="A127" s="21">
        <v>126</v>
      </c>
      <c r="B127" s="30"/>
      <c r="C127" s="30"/>
      <c r="D127" s="30"/>
      <c r="E127" s="30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59"/>
      <c r="S127" s="35" t="b">
        <f t="shared" si="25"/>
        <v>0</v>
      </c>
      <c r="T127" s="35" t="b">
        <f t="shared" si="26"/>
        <v>0</v>
      </c>
      <c r="U127" s="35" t="b">
        <f t="shared" si="27"/>
        <v>0</v>
      </c>
      <c r="V127" s="35">
        <f t="shared" si="28"/>
        <v>5</v>
      </c>
      <c r="W127" s="35">
        <f t="shared" si="29"/>
        <v>0</v>
      </c>
      <c r="X127" s="35">
        <f t="shared" si="30"/>
        <v>1</v>
      </c>
      <c r="Y127" s="35">
        <f t="shared" si="31"/>
        <v>1</v>
      </c>
      <c r="Z127" s="35">
        <f t="shared" si="32"/>
        <v>0</v>
      </c>
      <c r="AB127" s="35">
        <f t="shared" si="22"/>
        <v>0</v>
      </c>
      <c r="AC127" s="35">
        <f t="shared" si="23"/>
        <v>0</v>
      </c>
      <c r="AD127" s="35">
        <f t="shared" si="24"/>
        <v>0</v>
      </c>
    </row>
    <row r="128" spans="1:30" x14ac:dyDescent="0.25">
      <c r="A128" s="21">
        <v>127</v>
      </c>
      <c r="B128" s="30"/>
      <c r="C128" s="30"/>
      <c r="D128" s="30"/>
      <c r="E128" s="30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59"/>
      <c r="S128" s="35" t="b">
        <f t="shared" si="25"/>
        <v>0</v>
      </c>
      <c r="T128" s="35" t="b">
        <f t="shared" si="26"/>
        <v>0</v>
      </c>
      <c r="U128" s="35" t="b">
        <f t="shared" si="27"/>
        <v>0</v>
      </c>
      <c r="V128" s="35">
        <f t="shared" si="28"/>
        <v>5</v>
      </c>
      <c r="W128" s="35">
        <f t="shared" si="29"/>
        <v>0</v>
      </c>
      <c r="X128" s="35">
        <f t="shared" si="30"/>
        <v>1</v>
      </c>
      <c r="Y128" s="35">
        <f t="shared" si="31"/>
        <v>1</v>
      </c>
      <c r="Z128" s="35">
        <f t="shared" si="32"/>
        <v>0</v>
      </c>
      <c r="AB128" s="35">
        <f t="shared" si="22"/>
        <v>0</v>
      </c>
      <c r="AC128" s="35">
        <f t="shared" si="23"/>
        <v>0</v>
      </c>
      <c r="AD128" s="35">
        <f t="shared" si="24"/>
        <v>0</v>
      </c>
    </row>
    <row r="129" spans="1:30" x14ac:dyDescent="0.25">
      <c r="A129" s="21">
        <v>128</v>
      </c>
      <c r="B129" s="30"/>
      <c r="C129" s="30"/>
      <c r="D129" s="30"/>
      <c r="E129" s="30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59"/>
      <c r="S129" s="35" t="b">
        <f t="shared" si="25"/>
        <v>0</v>
      </c>
      <c r="T129" s="35" t="b">
        <f t="shared" si="26"/>
        <v>0</v>
      </c>
      <c r="U129" s="35" t="b">
        <f t="shared" si="27"/>
        <v>0</v>
      </c>
      <c r="V129" s="35">
        <f t="shared" si="28"/>
        <v>5</v>
      </c>
      <c r="W129" s="35">
        <f t="shared" si="29"/>
        <v>0</v>
      </c>
      <c r="X129" s="35">
        <f t="shared" si="30"/>
        <v>1</v>
      </c>
      <c r="Y129" s="35">
        <f t="shared" si="31"/>
        <v>1</v>
      </c>
      <c r="Z129" s="35">
        <f t="shared" si="32"/>
        <v>0</v>
      </c>
      <c r="AB129" s="35">
        <f t="shared" si="22"/>
        <v>0</v>
      </c>
      <c r="AC129" s="35">
        <f t="shared" si="23"/>
        <v>0</v>
      </c>
      <c r="AD129" s="35">
        <f t="shared" si="24"/>
        <v>0</v>
      </c>
    </row>
    <row r="130" spans="1:30" x14ac:dyDescent="0.25">
      <c r="A130" s="21">
        <v>129</v>
      </c>
      <c r="B130" s="30"/>
      <c r="C130" s="30"/>
      <c r="D130" s="30"/>
      <c r="E130" s="30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59"/>
      <c r="S130" s="35" t="b">
        <f t="shared" si="25"/>
        <v>0</v>
      </c>
      <c r="T130" s="35" t="b">
        <f t="shared" si="26"/>
        <v>0</v>
      </c>
      <c r="U130" s="35" t="b">
        <f t="shared" si="27"/>
        <v>0</v>
      </c>
      <c r="V130" s="35">
        <f t="shared" si="28"/>
        <v>5</v>
      </c>
      <c r="W130" s="35">
        <f t="shared" si="29"/>
        <v>0</v>
      </c>
      <c r="X130" s="35">
        <f t="shared" si="30"/>
        <v>1</v>
      </c>
      <c r="Y130" s="35">
        <f t="shared" si="31"/>
        <v>1</v>
      </c>
      <c r="Z130" s="35">
        <f t="shared" si="32"/>
        <v>0</v>
      </c>
      <c r="AB130" s="35">
        <f t="shared" si="22"/>
        <v>0</v>
      </c>
      <c r="AC130" s="35">
        <f t="shared" si="23"/>
        <v>0</v>
      </c>
      <c r="AD130" s="35">
        <f t="shared" si="24"/>
        <v>0</v>
      </c>
    </row>
    <row r="131" spans="1:30" x14ac:dyDescent="0.25">
      <c r="A131" s="21">
        <v>130</v>
      </c>
      <c r="B131" s="30"/>
      <c r="C131" s="30"/>
      <c r="D131" s="30"/>
      <c r="E131" s="30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59"/>
      <c r="S131" s="35" t="b">
        <f t="shared" si="25"/>
        <v>0</v>
      </c>
      <c r="T131" s="35" t="b">
        <f t="shared" si="26"/>
        <v>0</v>
      </c>
      <c r="U131" s="35" t="b">
        <f t="shared" si="27"/>
        <v>0</v>
      </c>
      <c r="V131" s="35">
        <f t="shared" si="28"/>
        <v>5</v>
      </c>
      <c r="W131" s="35">
        <f t="shared" si="29"/>
        <v>0</v>
      </c>
      <c r="X131" s="35">
        <f t="shared" si="30"/>
        <v>1</v>
      </c>
      <c r="Y131" s="35">
        <f t="shared" si="31"/>
        <v>1</v>
      </c>
      <c r="Z131" s="35">
        <f t="shared" si="32"/>
        <v>0</v>
      </c>
      <c r="AB131" s="35">
        <f t="shared" ref="AB131:AB194" si="33">IF(OR(D131=2022, D131=2021, D131=1401, D131=1400),Z131,0)</f>
        <v>0</v>
      </c>
      <c r="AC131" s="35">
        <f t="shared" ref="AC131:AC194" si="34">IF(OR(D131=2021, D131=2020, D131=1400, D131=1399),Z131,0)</f>
        <v>0</v>
      </c>
      <c r="AD131" s="35">
        <f t="shared" ref="AD131:AD194" si="35">IF(OR(D131=2020, D131=2019, D131=1399, D131=1398),Z131,0)</f>
        <v>0</v>
      </c>
    </row>
    <row r="132" spans="1:30" x14ac:dyDescent="0.25">
      <c r="A132" s="21">
        <v>131</v>
      </c>
      <c r="B132" s="30"/>
      <c r="C132" s="30"/>
      <c r="D132" s="30"/>
      <c r="E132" s="30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59"/>
      <c r="S132" s="35" t="b">
        <f t="shared" si="25"/>
        <v>0</v>
      </c>
      <c r="T132" s="35" t="b">
        <f t="shared" si="26"/>
        <v>0</v>
      </c>
      <c r="U132" s="35" t="b">
        <f t="shared" si="27"/>
        <v>0</v>
      </c>
      <c r="V132" s="35">
        <f t="shared" si="28"/>
        <v>5</v>
      </c>
      <c r="W132" s="35">
        <f t="shared" si="29"/>
        <v>0</v>
      </c>
      <c r="X132" s="35">
        <f t="shared" si="30"/>
        <v>1</v>
      </c>
      <c r="Y132" s="35">
        <f t="shared" si="31"/>
        <v>1</v>
      </c>
      <c r="Z132" s="35">
        <f t="shared" si="32"/>
        <v>0</v>
      </c>
      <c r="AB132" s="35">
        <f t="shared" si="33"/>
        <v>0</v>
      </c>
      <c r="AC132" s="35">
        <f t="shared" si="34"/>
        <v>0</v>
      </c>
      <c r="AD132" s="35">
        <f t="shared" si="35"/>
        <v>0</v>
      </c>
    </row>
    <row r="133" spans="1:30" x14ac:dyDescent="0.25">
      <c r="A133" s="21">
        <v>132</v>
      </c>
      <c r="B133" s="30"/>
      <c r="C133" s="30"/>
      <c r="D133" s="30"/>
      <c r="E133" s="30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59"/>
      <c r="S133" s="35" t="b">
        <f t="shared" si="25"/>
        <v>0</v>
      </c>
      <c r="T133" s="35" t="b">
        <f t="shared" si="26"/>
        <v>0</v>
      </c>
      <c r="U133" s="35" t="b">
        <f t="shared" si="27"/>
        <v>0</v>
      </c>
      <c r="V133" s="35">
        <f t="shared" si="28"/>
        <v>5</v>
      </c>
      <c r="W133" s="35">
        <f t="shared" si="29"/>
        <v>0</v>
      </c>
      <c r="X133" s="35">
        <f t="shared" si="30"/>
        <v>1</v>
      </c>
      <c r="Y133" s="35">
        <f t="shared" si="31"/>
        <v>1</v>
      </c>
      <c r="Z133" s="35">
        <f t="shared" si="32"/>
        <v>0</v>
      </c>
      <c r="AB133" s="35">
        <f t="shared" si="33"/>
        <v>0</v>
      </c>
      <c r="AC133" s="35">
        <f t="shared" si="34"/>
        <v>0</v>
      </c>
      <c r="AD133" s="35">
        <f t="shared" si="35"/>
        <v>0</v>
      </c>
    </row>
    <row r="134" spans="1:30" x14ac:dyDescent="0.25">
      <c r="A134" s="21">
        <v>133</v>
      </c>
      <c r="B134" s="30"/>
      <c r="C134" s="30"/>
      <c r="D134" s="30"/>
      <c r="E134" s="30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59"/>
      <c r="S134" s="35" t="b">
        <f t="shared" si="25"/>
        <v>0</v>
      </c>
      <c r="T134" s="35" t="b">
        <f t="shared" si="26"/>
        <v>0</v>
      </c>
      <c r="U134" s="35" t="b">
        <f t="shared" si="27"/>
        <v>0</v>
      </c>
      <c r="V134" s="35">
        <f t="shared" si="28"/>
        <v>5</v>
      </c>
      <c r="W134" s="35">
        <f t="shared" si="29"/>
        <v>0</v>
      </c>
      <c r="X134" s="35">
        <f t="shared" si="30"/>
        <v>1</v>
      </c>
      <c r="Y134" s="35">
        <f t="shared" si="31"/>
        <v>1</v>
      </c>
      <c r="Z134" s="35">
        <f t="shared" si="32"/>
        <v>0</v>
      </c>
      <c r="AB134" s="35">
        <f t="shared" si="33"/>
        <v>0</v>
      </c>
      <c r="AC134" s="35">
        <f t="shared" si="34"/>
        <v>0</v>
      </c>
      <c r="AD134" s="35">
        <f t="shared" si="35"/>
        <v>0</v>
      </c>
    </row>
    <row r="135" spans="1:30" x14ac:dyDescent="0.25">
      <c r="A135" s="21">
        <v>134</v>
      </c>
      <c r="B135" s="30"/>
      <c r="C135" s="30"/>
      <c r="D135" s="30"/>
      <c r="E135" s="30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59"/>
      <c r="S135" s="35" t="b">
        <f t="shared" si="25"/>
        <v>0</v>
      </c>
      <c r="T135" s="35" t="b">
        <f t="shared" si="26"/>
        <v>0</v>
      </c>
      <c r="U135" s="35" t="b">
        <f t="shared" si="27"/>
        <v>0</v>
      </c>
      <c r="V135" s="35">
        <f t="shared" si="28"/>
        <v>5</v>
      </c>
      <c r="W135" s="35">
        <f t="shared" si="29"/>
        <v>0</v>
      </c>
      <c r="X135" s="35">
        <f t="shared" si="30"/>
        <v>1</v>
      </c>
      <c r="Y135" s="35">
        <f t="shared" si="31"/>
        <v>1</v>
      </c>
      <c r="Z135" s="35">
        <f t="shared" si="32"/>
        <v>0</v>
      </c>
      <c r="AB135" s="35">
        <f t="shared" si="33"/>
        <v>0</v>
      </c>
      <c r="AC135" s="35">
        <f t="shared" si="34"/>
        <v>0</v>
      </c>
      <c r="AD135" s="35">
        <f t="shared" si="35"/>
        <v>0</v>
      </c>
    </row>
    <row r="136" spans="1:30" x14ac:dyDescent="0.25">
      <c r="A136" s="21">
        <v>135</v>
      </c>
      <c r="B136" s="30"/>
      <c r="C136" s="30"/>
      <c r="D136" s="30"/>
      <c r="E136" s="30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59"/>
      <c r="S136" s="35" t="b">
        <f t="shared" si="25"/>
        <v>0</v>
      </c>
      <c r="T136" s="35" t="b">
        <f t="shared" si="26"/>
        <v>0</v>
      </c>
      <c r="U136" s="35" t="b">
        <f t="shared" si="27"/>
        <v>0</v>
      </c>
      <c r="V136" s="35">
        <f t="shared" si="28"/>
        <v>5</v>
      </c>
      <c r="W136" s="35">
        <f t="shared" si="29"/>
        <v>0</v>
      </c>
      <c r="X136" s="35">
        <f t="shared" si="30"/>
        <v>1</v>
      </c>
      <c r="Y136" s="35">
        <f t="shared" si="31"/>
        <v>1</v>
      </c>
      <c r="Z136" s="35">
        <f t="shared" si="32"/>
        <v>0</v>
      </c>
      <c r="AB136" s="35">
        <f t="shared" si="33"/>
        <v>0</v>
      </c>
      <c r="AC136" s="35">
        <f t="shared" si="34"/>
        <v>0</v>
      </c>
      <c r="AD136" s="35">
        <f t="shared" si="35"/>
        <v>0</v>
      </c>
    </row>
    <row r="137" spans="1:30" x14ac:dyDescent="0.25">
      <c r="A137" s="21">
        <v>136</v>
      </c>
      <c r="B137" s="30"/>
      <c r="C137" s="30"/>
      <c r="D137" s="30"/>
      <c r="E137" s="30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59"/>
      <c r="S137" s="35" t="b">
        <f t="shared" si="25"/>
        <v>0</v>
      </c>
      <c r="T137" s="35" t="b">
        <f t="shared" si="26"/>
        <v>0</v>
      </c>
      <c r="U137" s="35" t="b">
        <f t="shared" si="27"/>
        <v>0</v>
      </c>
      <c r="V137" s="35">
        <f t="shared" si="28"/>
        <v>5</v>
      </c>
      <c r="W137" s="35">
        <f t="shared" si="29"/>
        <v>0</v>
      </c>
      <c r="X137" s="35">
        <f t="shared" si="30"/>
        <v>1</v>
      </c>
      <c r="Y137" s="35">
        <f t="shared" si="31"/>
        <v>1</v>
      </c>
      <c r="Z137" s="35">
        <f t="shared" si="32"/>
        <v>0</v>
      </c>
      <c r="AB137" s="35">
        <f t="shared" si="33"/>
        <v>0</v>
      </c>
      <c r="AC137" s="35">
        <f t="shared" si="34"/>
        <v>0</v>
      </c>
      <c r="AD137" s="35">
        <f t="shared" si="35"/>
        <v>0</v>
      </c>
    </row>
    <row r="138" spans="1:30" x14ac:dyDescent="0.25">
      <c r="A138" s="21">
        <v>137</v>
      </c>
      <c r="B138" s="30"/>
      <c r="C138" s="30"/>
      <c r="D138" s="30"/>
      <c r="E138" s="30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59"/>
      <c r="S138" s="35" t="b">
        <f t="shared" si="25"/>
        <v>0</v>
      </c>
      <c r="T138" s="35" t="b">
        <f t="shared" si="26"/>
        <v>0</v>
      </c>
      <c r="U138" s="35" t="b">
        <f t="shared" si="27"/>
        <v>0</v>
      </c>
      <c r="V138" s="35">
        <f t="shared" si="28"/>
        <v>5</v>
      </c>
      <c r="W138" s="35">
        <f t="shared" si="29"/>
        <v>0</v>
      </c>
      <c r="X138" s="35">
        <f t="shared" si="30"/>
        <v>1</v>
      </c>
      <c r="Y138" s="35">
        <f t="shared" si="31"/>
        <v>1</v>
      </c>
      <c r="Z138" s="35">
        <f t="shared" si="32"/>
        <v>0</v>
      </c>
      <c r="AB138" s="35">
        <f t="shared" si="33"/>
        <v>0</v>
      </c>
      <c r="AC138" s="35">
        <f t="shared" si="34"/>
        <v>0</v>
      </c>
      <c r="AD138" s="35">
        <f t="shared" si="35"/>
        <v>0</v>
      </c>
    </row>
    <row r="139" spans="1:30" x14ac:dyDescent="0.25">
      <c r="A139" s="21">
        <v>138</v>
      </c>
      <c r="B139" s="30"/>
      <c r="C139" s="30"/>
      <c r="D139" s="30"/>
      <c r="E139" s="30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59"/>
      <c r="S139" s="35" t="b">
        <f t="shared" si="25"/>
        <v>0</v>
      </c>
      <c r="T139" s="35" t="b">
        <f t="shared" si="26"/>
        <v>0</v>
      </c>
      <c r="U139" s="35" t="b">
        <f t="shared" si="27"/>
        <v>0</v>
      </c>
      <c r="V139" s="35">
        <f t="shared" si="28"/>
        <v>5</v>
      </c>
      <c r="W139" s="35">
        <f t="shared" si="29"/>
        <v>0</v>
      </c>
      <c r="X139" s="35">
        <f t="shared" si="30"/>
        <v>1</v>
      </c>
      <c r="Y139" s="35">
        <f t="shared" si="31"/>
        <v>1</v>
      </c>
      <c r="Z139" s="35">
        <f t="shared" si="32"/>
        <v>0</v>
      </c>
      <c r="AB139" s="35">
        <f t="shared" si="33"/>
        <v>0</v>
      </c>
      <c r="AC139" s="35">
        <f t="shared" si="34"/>
        <v>0</v>
      </c>
      <c r="AD139" s="35">
        <f t="shared" si="35"/>
        <v>0</v>
      </c>
    </row>
    <row r="140" spans="1:30" x14ac:dyDescent="0.25">
      <c r="A140" s="21">
        <v>139</v>
      </c>
      <c r="B140" s="30"/>
      <c r="C140" s="30"/>
      <c r="D140" s="30"/>
      <c r="E140" s="30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59"/>
      <c r="S140" s="35" t="b">
        <f t="shared" si="25"/>
        <v>0</v>
      </c>
      <c r="T140" s="35" t="b">
        <f t="shared" si="26"/>
        <v>0</v>
      </c>
      <c r="U140" s="35" t="b">
        <f t="shared" si="27"/>
        <v>0</v>
      </c>
      <c r="V140" s="35">
        <f t="shared" si="28"/>
        <v>5</v>
      </c>
      <c r="W140" s="35">
        <f t="shared" si="29"/>
        <v>0</v>
      </c>
      <c r="X140" s="35">
        <f t="shared" si="30"/>
        <v>1</v>
      </c>
      <c r="Y140" s="35">
        <f t="shared" si="31"/>
        <v>1</v>
      </c>
      <c r="Z140" s="35">
        <f t="shared" si="32"/>
        <v>0</v>
      </c>
      <c r="AB140" s="35">
        <f t="shared" si="33"/>
        <v>0</v>
      </c>
      <c r="AC140" s="35">
        <f t="shared" si="34"/>
        <v>0</v>
      </c>
      <c r="AD140" s="35">
        <f t="shared" si="35"/>
        <v>0</v>
      </c>
    </row>
    <row r="141" spans="1:30" x14ac:dyDescent="0.25">
      <c r="A141" s="21">
        <v>140</v>
      </c>
      <c r="B141" s="30"/>
      <c r="C141" s="30"/>
      <c r="D141" s="30"/>
      <c r="E141" s="30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59"/>
      <c r="S141" s="35" t="b">
        <f t="shared" si="25"/>
        <v>0</v>
      </c>
      <c r="T141" s="35" t="b">
        <f t="shared" si="26"/>
        <v>0</v>
      </c>
      <c r="U141" s="35" t="b">
        <f t="shared" si="27"/>
        <v>0</v>
      </c>
      <c r="V141" s="35">
        <f t="shared" si="28"/>
        <v>5</v>
      </c>
      <c r="W141" s="35">
        <f t="shared" si="29"/>
        <v>0</v>
      </c>
      <c r="X141" s="35">
        <f t="shared" si="30"/>
        <v>1</v>
      </c>
      <c r="Y141" s="35">
        <f t="shared" si="31"/>
        <v>1</v>
      </c>
      <c r="Z141" s="35">
        <f t="shared" si="32"/>
        <v>0</v>
      </c>
      <c r="AB141" s="35">
        <f t="shared" si="33"/>
        <v>0</v>
      </c>
      <c r="AC141" s="35">
        <f t="shared" si="34"/>
        <v>0</v>
      </c>
      <c r="AD141" s="35">
        <f t="shared" si="35"/>
        <v>0</v>
      </c>
    </row>
    <row r="142" spans="1:30" x14ac:dyDescent="0.25">
      <c r="A142" s="21">
        <v>141</v>
      </c>
      <c r="B142" s="30"/>
      <c r="C142" s="30"/>
      <c r="D142" s="30"/>
      <c r="E142" s="30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59"/>
      <c r="S142" s="35" t="b">
        <f t="shared" si="25"/>
        <v>0</v>
      </c>
      <c r="T142" s="35" t="b">
        <f t="shared" si="26"/>
        <v>0</v>
      </c>
      <c r="U142" s="35" t="b">
        <f t="shared" si="27"/>
        <v>0</v>
      </c>
      <c r="V142" s="35">
        <f t="shared" si="28"/>
        <v>5</v>
      </c>
      <c r="W142" s="35">
        <f t="shared" si="29"/>
        <v>0</v>
      </c>
      <c r="X142" s="35">
        <f t="shared" si="30"/>
        <v>1</v>
      </c>
      <c r="Y142" s="35">
        <f t="shared" si="31"/>
        <v>1</v>
      </c>
      <c r="Z142" s="35">
        <f t="shared" si="32"/>
        <v>0</v>
      </c>
      <c r="AB142" s="35">
        <f t="shared" si="33"/>
        <v>0</v>
      </c>
      <c r="AC142" s="35">
        <f t="shared" si="34"/>
        <v>0</v>
      </c>
      <c r="AD142" s="35">
        <f t="shared" si="35"/>
        <v>0</v>
      </c>
    </row>
    <row r="143" spans="1:30" x14ac:dyDescent="0.25">
      <c r="A143" s="21">
        <v>142</v>
      </c>
      <c r="B143" s="30"/>
      <c r="C143" s="30"/>
      <c r="D143" s="30"/>
      <c r="E143" s="30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59"/>
      <c r="S143" s="35" t="b">
        <f t="shared" si="25"/>
        <v>0</v>
      </c>
      <c r="T143" s="35" t="b">
        <f t="shared" si="26"/>
        <v>0</v>
      </c>
      <c r="U143" s="35" t="b">
        <f t="shared" si="27"/>
        <v>0</v>
      </c>
      <c r="V143" s="35">
        <f t="shared" si="28"/>
        <v>5</v>
      </c>
      <c r="W143" s="35">
        <f t="shared" si="29"/>
        <v>0</v>
      </c>
      <c r="X143" s="35">
        <f t="shared" si="30"/>
        <v>1</v>
      </c>
      <c r="Y143" s="35">
        <f t="shared" si="31"/>
        <v>1</v>
      </c>
      <c r="Z143" s="35">
        <f t="shared" si="32"/>
        <v>0</v>
      </c>
      <c r="AB143" s="35">
        <f t="shared" si="33"/>
        <v>0</v>
      </c>
      <c r="AC143" s="35">
        <f t="shared" si="34"/>
        <v>0</v>
      </c>
      <c r="AD143" s="35">
        <f t="shared" si="35"/>
        <v>0</v>
      </c>
    </row>
    <row r="144" spans="1:30" x14ac:dyDescent="0.25">
      <c r="A144" s="21">
        <v>143</v>
      </c>
      <c r="B144" s="30"/>
      <c r="C144" s="30"/>
      <c r="D144" s="30"/>
      <c r="E144" s="30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59"/>
      <c r="S144" s="35" t="b">
        <f t="shared" si="25"/>
        <v>0</v>
      </c>
      <c r="T144" s="35" t="b">
        <f t="shared" si="26"/>
        <v>0</v>
      </c>
      <c r="U144" s="35" t="b">
        <f t="shared" si="27"/>
        <v>0</v>
      </c>
      <c r="V144" s="35">
        <f t="shared" si="28"/>
        <v>5</v>
      </c>
      <c r="W144" s="35">
        <f t="shared" si="29"/>
        <v>0</v>
      </c>
      <c r="X144" s="35">
        <f t="shared" si="30"/>
        <v>1</v>
      </c>
      <c r="Y144" s="35">
        <f t="shared" si="31"/>
        <v>1</v>
      </c>
      <c r="Z144" s="35">
        <f t="shared" si="32"/>
        <v>0</v>
      </c>
      <c r="AB144" s="35">
        <f t="shared" si="33"/>
        <v>0</v>
      </c>
      <c r="AC144" s="35">
        <f t="shared" si="34"/>
        <v>0</v>
      </c>
      <c r="AD144" s="35">
        <f t="shared" si="35"/>
        <v>0</v>
      </c>
    </row>
    <row r="145" spans="1:30" x14ac:dyDescent="0.25">
      <c r="A145" s="21">
        <v>144</v>
      </c>
      <c r="B145" s="30"/>
      <c r="C145" s="30"/>
      <c r="D145" s="30"/>
      <c r="E145" s="30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59"/>
      <c r="S145" s="35" t="b">
        <f t="shared" si="25"/>
        <v>0</v>
      </c>
      <c r="T145" s="35" t="b">
        <f t="shared" si="26"/>
        <v>0</v>
      </c>
      <c r="U145" s="35" t="b">
        <f t="shared" si="27"/>
        <v>0</v>
      </c>
      <c r="V145" s="35">
        <f t="shared" si="28"/>
        <v>5</v>
      </c>
      <c r="W145" s="35">
        <f t="shared" si="29"/>
        <v>0</v>
      </c>
      <c r="X145" s="35">
        <f t="shared" si="30"/>
        <v>1</v>
      </c>
      <c r="Y145" s="35">
        <f t="shared" si="31"/>
        <v>1</v>
      </c>
      <c r="Z145" s="35">
        <f t="shared" si="32"/>
        <v>0</v>
      </c>
      <c r="AB145" s="35">
        <f t="shared" si="33"/>
        <v>0</v>
      </c>
      <c r="AC145" s="35">
        <f t="shared" si="34"/>
        <v>0</v>
      </c>
      <c r="AD145" s="35">
        <f t="shared" si="35"/>
        <v>0</v>
      </c>
    </row>
    <row r="146" spans="1:30" x14ac:dyDescent="0.25">
      <c r="A146" s="21">
        <v>145</v>
      </c>
      <c r="B146" s="30"/>
      <c r="C146" s="30"/>
      <c r="D146" s="30"/>
      <c r="E146" s="30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59"/>
      <c r="S146" s="35" t="b">
        <f t="shared" si="25"/>
        <v>0</v>
      </c>
      <c r="T146" s="35" t="b">
        <f t="shared" si="26"/>
        <v>0</v>
      </c>
      <c r="U146" s="35" t="b">
        <f t="shared" si="27"/>
        <v>0</v>
      </c>
      <c r="V146" s="35">
        <f t="shared" si="28"/>
        <v>5</v>
      </c>
      <c r="W146" s="35">
        <f t="shared" si="29"/>
        <v>0</v>
      </c>
      <c r="X146" s="35">
        <f t="shared" si="30"/>
        <v>1</v>
      </c>
      <c r="Y146" s="35">
        <f t="shared" si="31"/>
        <v>1</v>
      </c>
      <c r="Z146" s="35">
        <f t="shared" si="32"/>
        <v>0</v>
      </c>
      <c r="AB146" s="35">
        <f t="shared" si="33"/>
        <v>0</v>
      </c>
      <c r="AC146" s="35">
        <f t="shared" si="34"/>
        <v>0</v>
      </c>
      <c r="AD146" s="35">
        <f t="shared" si="35"/>
        <v>0</v>
      </c>
    </row>
    <row r="147" spans="1:30" x14ac:dyDescent="0.25">
      <c r="A147" s="21">
        <v>146</v>
      </c>
      <c r="B147" s="30"/>
      <c r="C147" s="30"/>
      <c r="D147" s="30"/>
      <c r="E147" s="30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59"/>
      <c r="S147" s="35" t="b">
        <f t="shared" si="25"/>
        <v>0</v>
      </c>
      <c r="T147" s="35" t="b">
        <f t="shared" si="26"/>
        <v>0</v>
      </c>
      <c r="U147" s="35" t="b">
        <f t="shared" si="27"/>
        <v>0</v>
      </c>
      <c r="V147" s="35">
        <f t="shared" si="28"/>
        <v>5</v>
      </c>
      <c r="W147" s="35">
        <f t="shared" si="29"/>
        <v>0</v>
      </c>
      <c r="X147" s="35">
        <f t="shared" si="30"/>
        <v>1</v>
      </c>
      <c r="Y147" s="35">
        <f t="shared" si="31"/>
        <v>1</v>
      </c>
      <c r="Z147" s="35">
        <f t="shared" si="32"/>
        <v>0</v>
      </c>
      <c r="AB147" s="35">
        <f t="shared" si="33"/>
        <v>0</v>
      </c>
      <c r="AC147" s="35">
        <f t="shared" si="34"/>
        <v>0</v>
      </c>
      <c r="AD147" s="35">
        <f t="shared" si="35"/>
        <v>0</v>
      </c>
    </row>
    <row r="148" spans="1:30" x14ac:dyDescent="0.25">
      <c r="A148" s="21">
        <v>147</v>
      </c>
      <c r="B148" s="30"/>
      <c r="C148" s="30"/>
      <c r="D148" s="30"/>
      <c r="E148" s="30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59"/>
      <c r="S148" s="35" t="b">
        <f t="shared" si="25"/>
        <v>0</v>
      </c>
      <c r="T148" s="35" t="b">
        <f t="shared" si="26"/>
        <v>0</v>
      </c>
      <c r="U148" s="35" t="b">
        <f t="shared" si="27"/>
        <v>0</v>
      </c>
      <c r="V148" s="35">
        <f t="shared" si="28"/>
        <v>5</v>
      </c>
      <c r="W148" s="35">
        <f t="shared" si="29"/>
        <v>0</v>
      </c>
      <c r="X148" s="35">
        <f t="shared" si="30"/>
        <v>1</v>
      </c>
      <c r="Y148" s="35">
        <f t="shared" si="31"/>
        <v>1</v>
      </c>
      <c r="Z148" s="35">
        <f t="shared" si="32"/>
        <v>0</v>
      </c>
      <c r="AB148" s="35">
        <f t="shared" si="33"/>
        <v>0</v>
      </c>
      <c r="AC148" s="35">
        <f t="shared" si="34"/>
        <v>0</v>
      </c>
      <c r="AD148" s="35">
        <f t="shared" si="35"/>
        <v>0</v>
      </c>
    </row>
    <row r="149" spans="1:30" x14ac:dyDescent="0.25">
      <c r="A149" s="21">
        <v>148</v>
      </c>
      <c r="B149" s="30"/>
      <c r="C149" s="30"/>
      <c r="D149" s="30"/>
      <c r="E149" s="30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59"/>
      <c r="S149" s="35" t="b">
        <f t="shared" si="25"/>
        <v>0</v>
      </c>
      <c r="T149" s="35" t="b">
        <f t="shared" si="26"/>
        <v>0</v>
      </c>
      <c r="U149" s="35" t="b">
        <f t="shared" si="27"/>
        <v>0</v>
      </c>
      <c r="V149" s="35">
        <f t="shared" si="28"/>
        <v>5</v>
      </c>
      <c r="W149" s="35">
        <f t="shared" si="29"/>
        <v>0</v>
      </c>
      <c r="X149" s="35">
        <f t="shared" si="30"/>
        <v>1</v>
      </c>
      <c r="Y149" s="35">
        <f t="shared" si="31"/>
        <v>1</v>
      </c>
      <c r="Z149" s="35">
        <f t="shared" si="32"/>
        <v>0</v>
      </c>
      <c r="AB149" s="35">
        <f t="shared" si="33"/>
        <v>0</v>
      </c>
      <c r="AC149" s="35">
        <f t="shared" si="34"/>
        <v>0</v>
      </c>
      <c r="AD149" s="35">
        <f t="shared" si="35"/>
        <v>0</v>
      </c>
    </row>
    <row r="150" spans="1:30" x14ac:dyDescent="0.25">
      <c r="A150" s="21">
        <v>149</v>
      </c>
      <c r="B150" s="30"/>
      <c r="C150" s="30"/>
      <c r="D150" s="30"/>
      <c r="E150" s="30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59"/>
      <c r="S150" s="35" t="b">
        <f t="shared" si="25"/>
        <v>0</v>
      </c>
      <c r="T150" s="35" t="b">
        <f t="shared" si="26"/>
        <v>0</v>
      </c>
      <c r="U150" s="35" t="b">
        <f t="shared" si="27"/>
        <v>0</v>
      </c>
      <c r="V150" s="35">
        <f t="shared" si="28"/>
        <v>5</v>
      </c>
      <c r="W150" s="35">
        <f t="shared" si="29"/>
        <v>0</v>
      </c>
      <c r="X150" s="35">
        <f t="shared" si="30"/>
        <v>1</v>
      </c>
      <c r="Y150" s="35">
        <f t="shared" si="31"/>
        <v>1</v>
      </c>
      <c r="Z150" s="35">
        <f t="shared" si="32"/>
        <v>0</v>
      </c>
      <c r="AB150" s="35">
        <f t="shared" si="33"/>
        <v>0</v>
      </c>
      <c r="AC150" s="35">
        <f t="shared" si="34"/>
        <v>0</v>
      </c>
      <c r="AD150" s="35">
        <f t="shared" si="35"/>
        <v>0</v>
      </c>
    </row>
    <row r="151" spans="1:30" x14ac:dyDescent="0.25">
      <c r="A151" s="21">
        <v>150</v>
      </c>
      <c r="B151" s="30"/>
      <c r="C151" s="30"/>
      <c r="D151" s="30"/>
      <c r="E151" s="30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59"/>
      <c r="S151" s="35" t="b">
        <f t="shared" si="25"/>
        <v>0</v>
      </c>
      <c r="T151" s="35" t="b">
        <f t="shared" si="26"/>
        <v>0</v>
      </c>
      <c r="U151" s="35" t="b">
        <f t="shared" si="27"/>
        <v>0</v>
      </c>
      <c r="V151" s="35">
        <f t="shared" si="28"/>
        <v>5</v>
      </c>
      <c r="W151" s="35">
        <f t="shared" si="29"/>
        <v>0</v>
      </c>
      <c r="X151" s="35">
        <f t="shared" si="30"/>
        <v>1</v>
      </c>
      <c r="Y151" s="35">
        <f t="shared" si="31"/>
        <v>1</v>
      </c>
      <c r="Z151" s="35">
        <f t="shared" si="32"/>
        <v>0</v>
      </c>
      <c r="AB151" s="35">
        <f t="shared" si="33"/>
        <v>0</v>
      </c>
      <c r="AC151" s="35">
        <f t="shared" si="34"/>
        <v>0</v>
      </c>
      <c r="AD151" s="35">
        <f t="shared" si="35"/>
        <v>0</v>
      </c>
    </row>
    <row r="152" spans="1:30" x14ac:dyDescent="0.25">
      <c r="A152" s="21">
        <v>151</v>
      </c>
      <c r="B152" s="30"/>
      <c r="C152" s="30"/>
      <c r="D152" s="30"/>
      <c r="E152" s="30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59"/>
      <c r="S152" s="35" t="b">
        <f t="shared" si="25"/>
        <v>0</v>
      </c>
      <c r="T152" s="35" t="b">
        <f t="shared" si="26"/>
        <v>0</v>
      </c>
      <c r="U152" s="35" t="b">
        <f t="shared" si="27"/>
        <v>0</v>
      </c>
      <c r="V152" s="35">
        <f t="shared" si="28"/>
        <v>5</v>
      </c>
      <c r="W152" s="35">
        <f t="shared" si="29"/>
        <v>0</v>
      </c>
      <c r="X152" s="35">
        <f t="shared" si="30"/>
        <v>1</v>
      </c>
      <c r="Y152" s="35">
        <f t="shared" si="31"/>
        <v>1</v>
      </c>
      <c r="Z152" s="35">
        <f t="shared" si="32"/>
        <v>0</v>
      </c>
      <c r="AB152" s="35">
        <f t="shared" si="33"/>
        <v>0</v>
      </c>
      <c r="AC152" s="35">
        <f t="shared" si="34"/>
        <v>0</v>
      </c>
      <c r="AD152" s="35">
        <f t="shared" si="35"/>
        <v>0</v>
      </c>
    </row>
    <row r="153" spans="1:30" x14ac:dyDescent="0.25">
      <c r="A153" s="21">
        <v>152</v>
      </c>
      <c r="B153" s="30"/>
      <c r="C153" s="30"/>
      <c r="D153" s="30"/>
      <c r="E153" s="30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59"/>
      <c r="S153" s="35" t="b">
        <f t="shared" si="25"/>
        <v>0</v>
      </c>
      <c r="T153" s="35" t="b">
        <f t="shared" si="26"/>
        <v>0</v>
      </c>
      <c r="U153" s="35" t="b">
        <f t="shared" si="27"/>
        <v>0</v>
      </c>
      <c r="V153" s="35">
        <f t="shared" si="28"/>
        <v>5</v>
      </c>
      <c r="W153" s="35">
        <f t="shared" si="29"/>
        <v>0</v>
      </c>
      <c r="X153" s="35">
        <f t="shared" si="30"/>
        <v>1</v>
      </c>
      <c r="Y153" s="35">
        <f t="shared" si="31"/>
        <v>1</v>
      </c>
      <c r="Z153" s="35">
        <f t="shared" si="32"/>
        <v>0</v>
      </c>
      <c r="AB153" s="35">
        <f t="shared" si="33"/>
        <v>0</v>
      </c>
      <c r="AC153" s="35">
        <f t="shared" si="34"/>
        <v>0</v>
      </c>
      <c r="AD153" s="35">
        <f t="shared" si="35"/>
        <v>0</v>
      </c>
    </row>
    <row r="154" spans="1:30" x14ac:dyDescent="0.25">
      <c r="A154" s="21">
        <v>153</v>
      </c>
      <c r="B154" s="30"/>
      <c r="C154" s="30"/>
      <c r="D154" s="30"/>
      <c r="E154" s="30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59"/>
      <c r="S154" s="35" t="b">
        <f t="shared" si="25"/>
        <v>0</v>
      </c>
      <c r="T154" s="35" t="b">
        <f t="shared" si="26"/>
        <v>0</v>
      </c>
      <c r="U154" s="35" t="b">
        <f t="shared" si="27"/>
        <v>0</v>
      </c>
      <c r="V154" s="35">
        <f t="shared" si="28"/>
        <v>5</v>
      </c>
      <c r="W154" s="35">
        <f t="shared" si="29"/>
        <v>0</v>
      </c>
      <c r="X154" s="35">
        <f t="shared" si="30"/>
        <v>1</v>
      </c>
      <c r="Y154" s="35">
        <f t="shared" si="31"/>
        <v>1</v>
      </c>
      <c r="Z154" s="35">
        <f t="shared" si="32"/>
        <v>0</v>
      </c>
      <c r="AB154" s="35">
        <f t="shared" si="33"/>
        <v>0</v>
      </c>
      <c r="AC154" s="35">
        <f t="shared" si="34"/>
        <v>0</v>
      </c>
      <c r="AD154" s="35">
        <f t="shared" si="35"/>
        <v>0</v>
      </c>
    </row>
    <row r="155" spans="1:30" x14ac:dyDescent="0.25">
      <c r="A155" s="21">
        <v>154</v>
      </c>
      <c r="B155" s="30"/>
      <c r="C155" s="30"/>
      <c r="D155" s="30"/>
      <c r="E155" s="30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59"/>
      <c r="S155" s="35" t="b">
        <f t="shared" si="25"/>
        <v>0</v>
      </c>
      <c r="T155" s="35" t="b">
        <f t="shared" si="26"/>
        <v>0</v>
      </c>
      <c r="U155" s="35" t="b">
        <f t="shared" si="27"/>
        <v>0</v>
      </c>
      <c r="V155" s="35">
        <f t="shared" si="28"/>
        <v>5</v>
      </c>
      <c r="W155" s="35">
        <f t="shared" si="29"/>
        <v>0</v>
      </c>
      <c r="X155" s="35">
        <f t="shared" si="30"/>
        <v>1</v>
      </c>
      <c r="Y155" s="35">
        <f t="shared" si="31"/>
        <v>1</v>
      </c>
      <c r="Z155" s="35">
        <f t="shared" si="32"/>
        <v>0</v>
      </c>
      <c r="AB155" s="35">
        <f t="shared" si="33"/>
        <v>0</v>
      </c>
      <c r="AC155" s="35">
        <f t="shared" si="34"/>
        <v>0</v>
      </c>
      <c r="AD155" s="35">
        <f t="shared" si="35"/>
        <v>0</v>
      </c>
    </row>
    <row r="156" spans="1:30" x14ac:dyDescent="0.25">
      <c r="A156" s="21">
        <v>155</v>
      </c>
      <c r="B156" s="30"/>
      <c r="C156" s="30"/>
      <c r="D156" s="30"/>
      <c r="E156" s="30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59"/>
      <c r="S156" s="35" t="b">
        <f t="shared" si="25"/>
        <v>0</v>
      </c>
      <c r="T156" s="35" t="b">
        <f t="shared" si="26"/>
        <v>0</v>
      </c>
      <c r="U156" s="35" t="b">
        <f t="shared" si="27"/>
        <v>0</v>
      </c>
      <c r="V156" s="35">
        <f t="shared" si="28"/>
        <v>5</v>
      </c>
      <c r="W156" s="35">
        <f t="shared" si="29"/>
        <v>0</v>
      </c>
      <c r="X156" s="35">
        <f t="shared" si="30"/>
        <v>1</v>
      </c>
      <c r="Y156" s="35">
        <f t="shared" si="31"/>
        <v>1</v>
      </c>
      <c r="Z156" s="35">
        <f t="shared" si="32"/>
        <v>0</v>
      </c>
      <c r="AB156" s="35">
        <f t="shared" si="33"/>
        <v>0</v>
      </c>
      <c r="AC156" s="35">
        <f t="shared" si="34"/>
        <v>0</v>
      </c>
      <c r="AD156" s="35">
        <f t="shared" si="35"/>
        <v>0</v>
      </c>
    </row>
    <row r="157" spans="1:30" x14ac:dyDescent="0.25">
      <c r="A157" s="21">
        <v>156</v>
      </c>
      <c r="B157" s="30"/>
      <c r="C157" s="30"/>
      <c r="D157" s="30"/>
      <c r="E157" s="30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59"/>
      <c r="S157" s="35" t="b">
        <f t="shared" si="25"/>
        <v>0</v>
      </c>
      <c r="T157" s="35" t="b">
        <f t="shared" si="26"/>
        <v>0</v>
      </c>
      <c r="U157" s="35" t="b">
        <f t="shared" si="27"/>
        <v>0</v>
      </c>
      <c r="V157" s="35">
        <f t="shared" si="28"/>
        <v>5</v>
      </c>
      <c r="W157" s="35">
        <f t="shared" si="29"/>
        <v>0</v>
      </c>
      <c r="X157" s="35">
        <f t="shared" si="30"/>
        <v>1</v>
      </c>
      <c r="Y157" s="35">
        <f t="shared" si="31"/>
        <v>1</v>
      </c>
      <c r="Z157" s="35">
        <f t="shared" si="32"/>
        <v>0</v>
      </c>
      <c r="AB157" s="35">
        <f t="shared" si="33"/>
        <v>0</v>
      </c>
      <c r="AC157" s="35">
        <f t="shared" si="34"/>
        <v>0</v>
      </c>
      <c r="AD157" s="35">
        <f t="shared" si="35"/>
        <v>0</v>
      </c>
    </row>
    <row r="158" spans="1:30" x14ac:dyDescent="0.25">
      <c r="A158" s="21">
        <v>157</v>
      </c>
      <c r="B158" s="30"/>
      <c r="C158" s="30"/>
      <c r="D158" s="30"/>
      <c r="E158" s="30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59"/>
      <c r="S158" s="35" t="b">
        <f t="shared" si="25"/>
        <v>0</v>
      </c>
      <c r="T158" s="35" t="b">
        <f t="shared" si="26"/>
        <v>0</v>
      </c>
      <c r="U158" s="35" t="b">
        <f t="shared" si="27"/>
        <v>0</v>
      </c>
      <c r="V158" s="35">
        <f t="shared" si="28"/>
        <v>5</v>
      </c>
      <c r="W158" s="35">
        <f t="shared" si="29"/>
        <v>0</v>
      </c>
      <c r="X158" s="35">
        <f t="shared" si="30"/>
        <v>1</v>
      </c>
      <c r="Y158" s="35">
        <f t="shared" si="31"/>
        <v>1</v>
      </c>
      <c r="Z158" s="35">
        <f t="shared" si="32"/>
        <v>0</v>
      </c>
      <c r="AB158" s="35">
        <f t="shared" si="33"/>
        <v>0</v>
      </c>
      <c r="AC158" s="35">
        <f t="shared" si="34"/>
        <v>0</v>
      </c>
      <c r="AD158" s="35">
        <f t="shared" si="35"/>
        <v>0</v>
      </c>
    </row>
    <row r="159" spans="1:30" x14ac:dyDescent="0.25">
      <c r="A159" s="21">
        <v>158</v>
      </c>
      <c r="B159" s="30"/>
      <c r="C159" s="30"/>
      <c r="D159" s="30"/>
      <c r="E159" s="30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59"/>
      <c r="S159" s="35" t="b">
        <f t="shared" si="25"/>
        <v>0</v>
      </c>
      <c r="T159" s="35" t="b">
        <f t="shared" si="26"/>
        <v>0</v>
      </c>
      <c r="U159" s="35" t="b">
        <f t="shared" si="27"/>
        <v>0</v>
      </c>
      <c r="V159" s="35">
        <f t="shared" si="28"/>
        <v>5</v>
      </c>
      <c r="W159" s="35">
        <f t="shared" si="29"/>
        <v>0</v>
      </c>
      <c r="X159" s="35">
        <f t="shared" si="30"/>
        <v>1</v>
      </c>
      <c r="Y159" s="35">
        <f t="shared" si="31"/>
        <v>1</v>
      </c>
      <c r="Z159" s="35">
        <f t="shared" si="32"/>
        <v>0</v>
      </c>
      <c r="AB159" s="35">
        <f t="shared" si="33"/>
        <v>0</v>
      </c>
      <c r="AC159" s="35">
        <f t="shared" si="34"/>
        <v>0</v>
      </c>
      <c r="AD159" s="35">
        <f t="shared" si="35"/>
        <v>0</v>
      </c>
    </row>
    <row r="160" spans="1:30" x14ac:dyDescent="0.25">
      <c r="A160" s="21">
        <v>159</v>
      </c>
      <c r="B160" s="30"/>
      <c r="C160" s="30"/>
      <c r="D160" s="30"/>
      <c r="E160" s="30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59"/>
      <c r="S160" s="35" t="b">
        <f t="shared" si="25"/>
        <v>0</v>
      </c>
      <c r="T160" s="35" t="b">
        <f t="shared" si="26"/>
        <v>0</v>
      </c>
      <c r="U160" s="35" t="b">
        <f t="shared" si="27"/>
        <v>0</v>
      </c>
      <c r="V160" s="35">
        <f t="shared" si="28"/>
        <v>5</v>
      </c>
      <c r="W160" s="35">
        <f t="shared" si="29"/>
        <v>0</v>
      </c>
      <c r="X160" s="35">
        <f t="shared" si="30"/>
        <v>1</v>
      </c>
      <c r="Y160" s="35">
        <f t="shared" si="31"/>
        <v>1</v>
      </c>
      <c r="Z160" s="35">
        <f t="shared" si="32"/>
        <v>0</v>
      </c>
      <c r="AB160" s="35">
        <f t="shared" si="33"/>
        <v>0</v>
      </c>
      <c r="AC160" s="35">
        <f t="shared" si="34"/>
        <v>0</v>
      </c>
      <c r="AD160" s="35">
        <f t="shared" si="35"/>
        <v>0</v>
      </c>
    </row>
    <row r="161" spans="1:30" x14ac:dyDescent="0.25">
      <c r="A161" s="21">
        <v>160</v>
      </c>
      <c r="B161" s="30"/>
      <c r="C161" s="30"/>
      <c r="D161" s="30"/>
      <c r="E161" s="30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59"/>
      <c r="S161" s="35" t="b">
        <f t="shared" si="14"/>
        <v>0</v>
      </c>
      <c r="T161" s="35" t="b">
        <f t="shared" si="15"/>
        <v>0</v>
      </c>
      <c r="U161" s="35" t="b">
        <f t="shared" si="16"/>
        <v>0</v>
      </c>
      <c r="V161" s="35">
        <f t="shared" si="17"/>
        <v>5</v>
      </c>
      <c r="W161" s="35">
        <f t="shared" si="18"/>
        <v>0</v>
      </c>
      <c r="X161" s="35">
        <f t="shared" si="19"/>
        <v>1</v>
      </c>
      <c r="Y161" s="35">
        <f t="shared" si="20"/>
        <v>1</v>
      </c>
      <c r="Z161" s="35">
        <f t="shared" si="21"/>
        <v>0</v>
      </c>
      <c r="AB161" s="35">
        <f t="shared" si="33"/>
        <v>0</v>
      </c>
      <c r="AC161" s="35">
        <f t="shared" si="34"/>
        <v>0</v>
      </c>
      <c r="AD161" s="35">
        <f t="shared" si="35"/>
        <v>0</v>
      </c>
    </row>
    <row r="162" spans="1:30" x14ac:dyDescent="0.25">
      <c r="A162" s="21">
        <v>161</v>
      </c>
      <c r="B162" s="30"/>
      <c r="C162" s="30"/>
      <c r="D162" s="30"/>
      <c r="E162" s="30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59"/>
      <c r="S162" s="35" t="b">
        <f t="shared" si="14"/>
        <v>0</v>
      </c>
      <c r="T162" s="35" t="b">
        <f t="shared" si="15"/>
        <v>0</v>
      </c>
      <c r="U162" s="35" t="b">
        <f t="shared" si="16"/>
        <v>0</v>
      </c>
      <c r="V162" s="35">
        <f t="shared" si="17"/>
        <v>5</v>
      </c>
      <c r="W162" s="35">
        <f t="shared" si="18"/>
        <v>0</v>
      </c>
      <c r="X162" s="35">
        <f t="shared" si="19"/>
        <v>1</v>
      </c>
      <c r="Y162" s="35">
        <f t="shared" si="20"/>
        <v>1</v>
      </c>
      <c r="Z162" s="35">
        <f t="shared" si="21"/>
        <v>0</v>
      </c>
      <c r="AB162" s="35">
        <f t="shared" si="33"/>
        <v>0</v>
      </c>
      <c r="AC162" s="35">
        <f t="shared" si="34"/>
        <v>0</v>
      </c>
      <c r="AD162" s="35">
        <f t="shared" si="35"/>
        <v>0</v>
      </c>
    </row>
    <row r="163" spans="1:30" x14ac:dyDescent="0.25">
      <c r="A163" s="21">
        <v>162</v>
      </c>
      <c r="B163" s="30"/>
      <c r="C163" s="30"/>
      <c r="D163" s="30"/>
      <c r="E163" s="30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59"/>
      <c r="S163" s="35" t="b">
        <f t="shared" si="14"/>
        <v>0</v>
      </c>
      <c r="T163" s="35" t="b">
        <f t="shared" si="15"/>
        <v>0</v>
      </c>
      <c r="U163" s="35" t="b">
        <f t="shared" si="16"/>
        <v>0</v>
      </c>
      <c r="V163" s="35">
        <f t="shared" si="17"/>
        <v>5</v>
      </c>
      <c r="W163" s="35">
        <f t="shared" si="18"/>
        <v>0</v>
      </c>
      <c r="X163" s="35">
        <f t="shared" si="19"/>
        <v>1</v>
      </c>
      <c r="Y163" s="35">
        <f t="shared" si="20"/>
        <v>1</v>
      </c>
      <c r="Z163" s="35">
        <f t="shared" si="21"/>
        <v>0</v>
      </c>
      <c r="AB163" s="35">
        <f t="shared" si="33"/>
        <v>0</v>
      </c>
      <c r="AC163" s="35">
        <f t="shared" si="34"/>
        <v>0</v>
      </c>
      <c r="AD163" s="35">
        <f t="shared" si="35"/>
        <v>0</v>
      </c>
    </row>
    <row r="164" spans="1:30" x14ac:dyDescent="0.25">
      <c r="A164" s="21">
        <v>163</v>
      </c>
      <c r="B164" s="30"/>
      <c r="C164" s="30"/>
      <c r="D164" s="30"/>
      <c r="E164" s="30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59"/>
      <c r="S164" s="35" t="b">
        <f t="shared" si="14"/>
        <v>0</v>
      </c>
      <c r="T164" s="35" t="b">
        <f t="shared" si="15"/>
        <v>0</v>
      </c>
      <c r="U164" s="35" t="b">
        <f t="shared" si="16"/>
        <v>0</v>
      </c>
      <c r="V164" s="35">
        <f t="shared" si="17"/>
        <v>5</v>
      </c>
      <c r="W164" s="35">
        <f t="shared" si="18"/>
        <v>0</v>
      </c>
      <c r="X164" s="35">
        <f t="shared" si="19"/>
        <v>1</v>
      </c>
      <c r="Y164" s="35">
        <f t="shared" si="20"/>
        <v>1</v>
      </c>
      <c r="Z164" s="35">
        <f t="shared" si="21"/>
        <v>0</v>
      </c>
      <c r="AB164" s="35">
        <f t="shared" si="33"/>
        <v>0</v>
      </c>
      <c r="AC164" s="35">
        <f t="shared" si="34"/>
        <v>0</v>
      </c>
      <c r="AD164" s="35">
        <f t="shared" si="35"/>
        <v>0</v>
      </c>
    </row>
    <row r="165" spans="1:30" x14ac:dyDescent="0.25">
      <c r="A165" s="21">
        <v>164</v>
      </c>
      <c r="B165" s="30"/>
      <c r="C165" s="30"/>
      <c r="D165" s="30"/>
      <c r="E165" s="30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59"/>
      <c r="S165" s="35" t="b">
        <f t="shared" si="14"/>
        <v>0</v>
      </c>
      <c r="T165" s="35" t="b">
        <f t="shared" si="15"/>
        <v>0</v>
      </c>
      <c r="U165" s="35" t="b">
        <f t="shared" si="16"/>
        <v>0</v>
      </c>
      <c r="V165" s="35">
        <f t="shared" si="17"/>
        <v>5</v>
      </c>
      <c r="W165" s="35">
        <f t="shared" si="18"/>
        <v>0</v>
      </c>
      <c r="X165" s="35">
        <f t="shared" si="19"/>
        <v>1</v>
      </c>
      <c r="Y165" s="35">
        <f t="shared" si="20"/>
        <v>1</v>
      </c>
      <c r="Z165" s="35">
        <f t="shared" si="21"/>
        <v>0</v>
      </c>
      <c r="AB165" s="35">
        <f t="shared" si="33"/>
        <v>0</v>
      </c>
      <c r="AC165" s="35">
        <f t="shared" si="34"/>
        <v>0</v>
      </c>
      <c r="AD165" s="35">
        <f t="shared" si="35"/>
        <v>0</v>
      </c>
    </row>
    <row r="166" spans="1:30" x14ac:dyDescent="0.25">
      <c r="A166" s="21">
        <v>165</v>
      </c>
      <c r="B166" s="30"/>
      <c r="C166" s="30"/>
      <c r="D166" s="30"/>
      <c r="E166" s="30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59"/>
      <c r="S166" s="35" t="b">
        <f t="shared" si="14"/>
        <v>0</v>
      </c>
      <c r="T166" s="35" t="b">
        <f t="shared" si="15"/>
        <v>0</v>
      </c>
      <c r="U166" s="35" t="b">
        <f t="shared" si="16"/>
        <v>0</v>
      </c>
      <c r="V166" s="35">
        <f t="shared" si="17"/>
        <v>5</v>
      </c>
      <c r="W166" s="35">
        <f t="shared" si="18"/>
        <v>0</v>
      </c>
      <c r="X166" s="35">
        <f t="shared" si="19"/>
        <v>1</v>
      </c>
      <c r="Y166" s="35">
        <f t="shared" si="20"/>
        <v>1</v>
      </c>
      <c r="Z166" s="35">
        <f t="shared" si="21"/>
        <v>0</v>
      </c>
      <c r="AB166" s="35">
        <f t="shared" si="33"/>
        <v>0</v>
      </c>
      <c r="AC166" s="35">
        <f t="shared" si="34"/>
        <v>0</v>
      </c>
      <c r="AD166" s="35">
        <f t="shared" si="35"/>
        <v>0</v>
      </c>
    </row>
    <row r="167" spans="1:30" x14ac:dyDescent="0.25">
      <c r="A167" s="21">
        <v>166</v>
      </c>
      <c r="B167" s="30"/>
      <c r="C167" s="30"/>
      <c r="D167" s="30"/>
      <c r="E167" s="30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59"/>
      <c r="S167" s="35" t="b">
        <f t="shared" si="14"/>
        <v>0</v>
      </c>
      <c r="T167" s="35" t="b">
        <f t="shared" si="15"/>
        <v>0</v>
      </c>
      <c r="U167" s="35" t="b">
        <f t="shared" si="16"/>
        <v>0</v>
      </c>
      <c r="V167" s="35">
        <f t="shared" si="17"/>
        <v>5</v>
      </c>
      <c r="W167" s="35">
        <f t="shared" si="18"/>
        <v>0</v>
      </c>
      <c r="X167" s="35">
        <f t="shared" si="19"/>
        <v>1</v>
      </c>
      <c r="Y167" s="35">
        <f t="shared" si="20"/>
        <v>1</v>
      </c>
      <c r="Z167" s="35">
        <f t="shared" si="21"/>
        <v>0</v>
      </c>
      <c r="AB167" s="35">
        <f t="shared" si="33"/>
        <v>0</v>
      </c>
      <c r="AC167" s="35">
        <f t="shared" si="34"/>
        <v>0</v>
      </c>
      <c r="AD167" s="35">
        <f t="shared" si="35"/>
        <v>0</v>
      </c>
    </row>
    <row r="168" spans="1:30" x14ac:dyDescent="0.25">
      <c r="A168" s="21">
        <v>167</v>
      </c>
      <c r="B168" s="30"/>
      <c r="C168" s="30"/>
      <c r="D168" s="30"/>
      <c r="E168" s="30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59"/>
      <c r="S168" s="35" t="b">
        <f t="shared" si="14"/>
        <v>0</v>
      </c>
      <c r="T168" s="35" t="b">
        <f t="shared" si="15"/>
        <v>0</v>
      </c>
      <c r="U168" s="35" t="b">
        <f t="shared" si="16"/>
        <v>0</v>
      </c>
      <c r="V168" s="35">
        <f t="shared" si="17"/>
        <v>5</v>
      </c>
      <c r="W168" s="35">
        <f t="shared" si="18"/>
        <v>0</v>
      </c>
      <c r="X168" s="35">
        <f t="shared" si="19"/>
        <v>1</v>
      </c>
      <c r="Y168" s="35">
        <f t="shared" si="20"/>
        <v>1</v>
      </c>
      <c r="Z168" s="35">
        <f t="shared" si="21"/>
        <v>0</v>
      </c>
      <c r="AB168" s="35">
        <f t="shared" si="33"/>
        <v>0</v>
      </c>
      <c r="AC168" s="35">
        <f t="shared" si="34"/>
        <v>0</v>
      </c>
      <c r="AD168" s="35">
        <f t="shared" si="35"/>
        <v>0</v>
      </c>
    </row>
    <row r="169" spans="1:30" x14ac:dyDescent="0.25">
      <c r="A169" s="21">
        <v>168</v>
      </c>
      <c r="B169" s="30"/>
      <c r="C169" s="30"/>
      <c r="D169" s="30"/>
      <c r="E169" s="30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59"/>
      <c r="S169" s="35" t="b">
        <f t="shared" si="14"/>
        <v>0</v>
      </c>
      <c r="T169" s="35" t="b">
        <f t="shared" si="15"/>
        <v>0</v>
      </c>
      <c r="U169" s="35" t="b">
        <f t="shared" si="16"/>
        <v>0</v>
      </c>
      <c r="V169" s="35">
        <f t="shared" si="17"/>
        <v>5</v>
      </c>
      <c r="W169" s="35">
        <f t="shared" si="18"/>
        <v>0</v>
      </c>
      <c r="X169" s="35">
        <f t="shared" si="19"/>
        <v>1</v>
      </c>
      <c r="Y169" s="35">
        <f t="shared" si="20"/>
        <v>1</v>
      </c>
      <c r="Z169" s="35">
        <f t="shared" si="21"/>
        <v>0</v>
      </c>
      <c r="AB169" s="35">
        <f t="shared" si="33"/>
        <v>0</v>
      </c>
      <c r="AC169" s="35">
        <f t="shared" si="34"/>
        <v>0</v>
      </c>
      <c r="AD169" s="35">
        <f t="shared" si="35"/>
        <v>0</v>
      </c>
    </row>
    <row r="170" spans="1:30" x14ac:dyDescent="0.25">
      <c r="A170" s="21">
        <v>169</v>
      </c>
      <c r="B170" s="30"/>
      <c r="C170" s="30"/>
      <c r="D170" s="30"/>
      <c r="E170" s="30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59"/>
      <c r="S170" s="35" t="b">
        <f t="shared" si="14"/>
        <v>0</v>
      </c>
      <c r="T170" s="35" t="b">
        <f t="shared" si="15"/>
        <v>0</v>
      </c>
      <c r="U170" s="35" t="b">
        <f t="shared" si="16"/>
        <v>0</v>
      </c>
      <c r="V170" s="35">
        <f t="shared" si="17"/>
        <v>5</v>
      </c>
      <c r="W170" s="35">
        <f t="shared" si="18"/>
        <v>0</v>
      </c>
      <c r="X170" s="35">
        <f t="shared" si="19"/>
        <v>1</v>
      </c>
      <c r="Y170" s="35">
        <f t="shared" si="20"/>
        <v>1</v>
      </c>
      <c r="Z170" s="35">
        <f t="shared" si="21"/>
        <v>0</v>
      </c>
      <c r="AB170" s="35">
        <f t="shared" si="33"/>
        <v>0</v>
      </c>
      <c r="AC170" s="35">
        <f t="shared" si="34"/>
        <v>0</v>
      </c>
      <c r="AD170" s="35">
        <f t="shared" si="35"/>
        <v>0</v>
      </c>
    </row>
    <row r="171" spans="1:30" x14ac:dyDescent="0.25">
      <c r="A171" s="21">
        <v>170</v>
      </c>
      <c r="B171" s="30"/>
      <c r="C171" s="30"/>
      <c r="D171" s="30"/>
      <c r="E171" s="30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59"/>
      <c r="S171" s="35" t="b">
        <f t="shared" si="14"/>
        <v>0</v>
      </c>
      <c r="T171" s="35" t="b">
        <f t="shared" si="15"/>
        <v>0</v>
      </c>
      <c r="U171" s="35" t="b">
        <f t="shared" si="16"/>
        <v>0</v>
      </c>
      <c r="V171" s="35">
        <f t="shared" si="17"/>
        <v>5</v>
      </c>
      <c r="W171" s="35">
        <f t="shared" si="18"/>
        <v>0</v>
      </c>
      <c r="X171" s="35">
        <f t="shared" si="19"/>
        <v>1</v>
      </c>
      <c r="Y171" s="35">
        <f t="shared" si="20"/>
        <v>1</v>
      </c>
      <c r="Z171" s="35">
        <f t="shared" si="21"/>
        <v>0</v>
      </c>
      <c r="AB171" s="35">
        <f t="shared" si="33"/>
        <v>0</v>
      </c>
      <c r="AC171" s="35">
        <f t="shared" si="34"/>
        <v>0</v>
      </c>
      <c r="AD171" s="35">
        <f t="shared" si="35"/>
        <v>0</v>
      </c>
    </row>
    <row r="172" spans="1:30" x14ac:dyDescent="0.25">
      <c r="A172" s="21">
        <v>171</v>
      </c>
      <c r="B172" s="30"/>
      <c r="C172" s="30"/>
      <c r="D172" s="30"/>
      <c r="E172" s="30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59"/>
      <c r="S172" s="35" t="b">
        <f t="shared" si="14"/>
        <v>0</v>
      </c>
      <c r="T172" s="35" t="b">
        <f t="shared" si="15"/>
        <v>0</v>
      </c>
      <c r="U172" s="35" t="b">
        <f t="shared" si="16"/>
        <v>0</v>
      </c>
      <c r="V172" s="35">
        <f t="shared" si="17"/>
        <v>5</v>
      </c>
      <c r="W172" s="35">
        <f t="shared" si="18"/>
        <v>0</v>
      </c>
      <c r="X172" s="35">
        <f t="shared" si="19"/>
        <v>1</v>
      </c>
      <c r="Y172" s="35">
        <f t="shared" si="20"/>
        <v>1</v>
      </c>
      <c r="Z172" s="35">
        <f t="shared" si="21"/>
        <v>0</v>
      </c>
      <c r="AB172" s="35">
        <f t="shared" si="33"/>
        <v>0</v>
      </c>
      <c r="AC172" s="35">
        <f t="shared" si="34"/>
        <v>0</v>
      </c>
      <c r="AD172" s="35">
        <f t="shared" si="35"/>
        <v>0</v>
      </c>
    </row>
    <row r="173" spans="1:30" x14ac:dyDescent="0.25">
      <c r="A173" s="21">
        <v>172</v>
      </c>
      <c r="B173" s="30"/>
      <c r="C173" s="30"/>
      <c r="D173" s="30"/>
      <c r="E173" s="30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59"/>
      <c r="S173" s="35" t="b">
        <f t="shared" si="14"/>
        <v>0</v>
      </c>
      <c r="T173" s="35" t="b">
        <f t="shared" si="15"/>
        <v>0</v>
      </c>
      <c r="U173" s="35" t="b">
        <f t="shared" si="16"/>
        <v>0</v>
      </c>
      <c r="V173" s="35">
        <f t="shared" si="17"/>
        <v>5</v>
      </c>
      <c r="W173" s="35">
        <f t="shared" si="18"/>
        <v>0</v>
      </c>
      <c r="X173" s="35">
        <f t="shared" si="19"/>
        <v>1</v>
      </c>
      <c r="Y173" s="35">
        <f t="shared" si="20"/>
        <v>1</v>
      </c>
      <c r="Z173" s="35">
        <f t="shared" si="21"/>
        <v>0</v>
      </c>
      <c r="AB173" s="35">
        <f t="shared" si="33"/>
        <v>0</v>
      </c>
      <c r="AC173" s="35">
        <f t="shared" si="34"/>
        <v>0</v>
      </c>
      <c r="AD173" s="35">
        <f t="shared" si="35"/>
        <v>0</v>
      </c>
    </row>
    <row r="174" spans="1:30" x14ac:dyDescent="0.25">
      <c r="A174" s="21">
        <v>173</v>
      </c>
      <c r="B174" s="30"/>
      <c r="C174" s="30"/>
      <c r="D174" s="30"/>
      <c r="E174" s="30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59"/>
      <c r="S174" s="35" t="b">
        <f t="shared" si="14"/>
        <v>0</v>
      </c>
      <c r="T174" s="35" t="b">
        <f t="shared" si="15"/>
        <v>0</v>
      </c>
      <c r="U174" s="35" t="b">
        <f t="shared" si="16"/>
        <v>0</v>
      </c>
      <c r="V174" s="35">
        <f t="shared" si="17"/>
        <v>5</v>
      </c>
      <c r="W174" s="35">
        <f t="shared" si="18"/>
        <v>0</v>
      </c>
      <c r="X174" s="35">
        <f t="shared" si="19"/>
        <v>1</v>
      </c>
      <c r="Y174" s="35">
        <f t="shared" si="20"/>
        <v>1</v>
      </c>
      <c r="Z174" s="35">
        <f t="shared" si="21"/>
        <v>0</v>
      </c>
      <c r="AB174" s="35">
        <f t="shared" si="33"/>
        <v>0</v>
      </c>
      <c r="AC174" s="35">
        <f t="shared" si="34"/>
        <v>0</v>
      </c>
      <c r="AD174" s="35">
        <f t="shared" si="35"/>
        <v>0</v>
      </c>
    </row>
    <row r="175" spans="1:30" x14ac:dyDescent="0.25">
      <c r="A175" s="21">
        <v>174</v>
      </c>
      <c r="B175" s="30"/>
      <c r="C175" s="30"/>
      <c r="D175" s="30"/>
      <c r="E175" s="30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59"/>
      <c r="S175" s="35" t="b">
        <f t="shared" si="14"/>
        <v>0</v>
      </c>
      <c r="T175" s="35" t="b">
        <f t="shared" si="15"/>
        <v>0</v>
      </c>
      <c r="U175" s="35" t="b">
        <f t="shared" si="16"/>
        <v>0</v>
      </c>
      <c r="V175" s="35">
        <f t="shared" si="17"/>
        <v>5</v>
      </c>
      <c r="W175" s="35">
        <f t="shared" si="18"/>
        <v>0</v>
      </c>
      <c r="X175" s="35">
        <f t="shared" si="19"/>
        <v>1</v>
      </c>
      <c r="Y175" s="35">
        <f t="shared" si="20"/>
        <v>1</v>
      </c>
      <c r="Z175" s="35">
        <f t="shared" si="21"/>
        <v>0</v>
      </c>
      <c r="AB175" s="35">
        <f t="shared" si="33"/>
        <v>0</v>
      </c>
      <c r="AC175" s="35">
        <f t="shared" si="34"/>
        <v>0</v>
      </c>
      <c r="AD175" s="35">
        <f t="shared" si="35"/>
        <v>0</v>
      </c>
    </row>
    <row r="176" spans="1:30" x14ac:dyDescent="0.25">
      <c r="A176" s="21">
        <v>175</v>
      </c>
      <c r="B176" s="30"/>
      <c r="C176" s="30"/>
      <c r="D176" s="30"/>
      <c r="E176" s="30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59"/>
      <c r="S176" s="35" t="b">
        <f t="shared" si="14"/>
        <v>0</v>
      </c>
      <c r="T176" s="35" t="b">
        <f t="shared" si="15"/>
        <v>0</v>
      </c>
      <c r="U176" s="35" t="b">
        <f t="shared" si="16"/>
        <v>0</v>
      </c>
      <c r="V176" s="35">
        <f t="shared" si="17"/>
        <v>5</v>
      </c>
      <c r="W176" s="35">
        <f t="shared" si="18"/>
        <v>0</v>
      </c>
      <c r="X176" s="35">
        <f t="shared" si="19"/>
        <v>1</v>
      </c>
      <c r="Y176" s="35">
        <f t="shared" si="20"/>
        <v>1</v>
      </c>
      <c r="Z176" s="35">
        <f t="shared" si="21"/>
        <v>0</v>
      </c>
      <c r="AB176" s="35">
        <f t="shared" si="33"/>
        <v>0</v>
      </c>
      <c r="AC176" s="35">
        <f t="shared" si="34"/>
        <v>0</v>
      </c>
      <c r="AD176" s="35">
        <f t="shared" si="35"/>
        <v>0</v>
      </c>
    </row>
    <row r="177" spans="1:30" x14ac:dyDescent="0.25">
      <c r="A177" s="21">
        <v>176</v>
      </c>
      <c r="B177" s="30"/>
      <c r="C177" s="30"/>
      <c r="D177" s="30"/>
      <c r="E177" s="30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59"/>
      <c r="S177" s="35" t="b">
        <f t="shared" si="3"/>
        <v>0</v>
      </c>
      <c r="T177" s="35" t="b">
        <f t="shared" si="4"/>
        <v>0</v>
      </c>
      <c r="U177" s="35" t="b">
        <f t="shared" si="0"/>
        <v>0</v>
      </c>
      <c r="V177" s="35">
        <f t="shared" si="11"/>
        <v>5</v>
      </c>
      <c r="W177" s="35">
        <f t="shared" si="5"/>
        <v>0</v>
      </c>
      <c r="X177" s="35">
        <f t="shared" si="12"/>
        <v>1</v>
      </c>
      <c r="Y177" s="35">
        <f t="shared" si="13"/>
        <v>1</v>
      </c>
      <c r="Z177" s="35">
        <f t="shared" si="7"/>
        <v>0</v>
      </c>
      <c r="AB177" s="35">
        <f t="shared" si="33"/>
        <v>0</v>
      </c>
      <c r="AC177" s="35">
        <f t="shared" si="34"/>
        <v>0</v>
      </c>
      <c r="AD177" s="35">
        <f t="shared" si="35"/>
        <v>0</v>
      </c>
    </row>
    <row r="178" spans="1:30" x14ac:dyDescent="0.25">
      <c r="A178" s="21">
        <v>177</v>
      </c>
      <c r="B178" s="30"/>
      <c r="C178" s="30"/>
      <c r="D178" s="30"/>
      <c r="E178" s="30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59"/>
      <c r="S178" s="35" t="b">
        <f t="shared" si="3"/>
        <v>0</v>
      </c>
      <c r="T178" s="35" t="b">
        <f t="shared" si="4"/>
        <v>0</v>
      </c>
      <c r="U178" s="35" t="b">
        <f t="shared" si="0"/>
        <v>0</v>
      </c>
      <c r="V178" s="35">
        <f t="shared" si="11"/>
        <v>5</v>
      </c>
      <c r="W178" s="35">
        <f t="shared" si="5"/>
        <v>0</v>
      </c>
      <c r="X178" s="35">
        <f t="shared" si="12"/>
        <v>1</v>
      </c>
      <c r="Y178" s="35">
        <f t="shared" si="13"/>
        <v>1</v>
      </c>
      <c r="Z178" s="35">
        <f t="shared" si="7"/>
        <v>0</v>
      </c>
      <c r="AB178" s="35">
        <f t="shared" si="33"/>
        <v>0</v>
      </c>
      <c r="AC178" s="35">
        <f t="shared" si="34"/>
        <v>0</v>
      </c>
      <c r="AD178" s="35">
        <f t="shared" si="35"/>
        <v>0</v>
      </c>
    </row>
    <row r="179" spans="1:30" x14ac:dyDescent="0.25">
      <c r="A179" s="21">
        <v>178</v>
      </c>
      <c r="B179" s="30"/>
      <c r="C179" s="30"/>
      <c r="D179" s="30"/>
      <c r="E179" s="30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59"/>
      <c r="S179" s="35" t="b">
        <f t="shared" si="3"/>
        <v>0</v>
      </c>
      <c r="T179" s="35" t="b">
        <f t="shared" si="4"/>
        <v>0</v>
      </c>
      <c r="U179" s="35" t="b">
        <f t="shared" si="0"/>
        <v>0</v>
      </c>
      <c r="V179" s="35">
        <f t="shared" si="11"/>
        <v>5</v>
      </c>
      <c r="W179" s="35">
        <f t="shared" si="5"/>
        <v>0</v>
      </c>
      <c r="X179" s="35">
        <f t="shared" si="12"/>
        <v>1</v>
      </c>
      <c r="Y179" s="35">
        <f t="shared" si="13"/>
        <v>1</v>
      </c>
      <c r="Z179" s="35">
        <f t="shared" si="7"/>
        <v>0</v>
      </c>
      <c r="AB179" s="35">
        <f t="shared" si="33"/>
        <v>0</v>
      </c>
      <c r="AC179" s="35">
        <f t="shared" si="34"/>
        <v>0</v>
      </c>
      <c r="AD179" s="35">
        <f t="shared" si="35"/>
        <v>0</v>
      </c>
    </row>
    <row r="180" spans="1:30" x14ac:dyDescent="0.25">
      <c r="A180" s="21">
        <v>179</v>
      </c>
      <c r="B180" s="30"/>
      <c r="C180" s="30"/>
      <c r="D180" s="30"/>
      <c r="E180" s="30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59"/>
      <c r="S180" s="35" t="b">
        <f t="shared" si="3"/>
        <v>0</v>
      </c>
      <c r="T180" s="35" t="b">
        <f t="shared" si="4"/>
        <v>0</v>
      </c>
      <c r="U180" s="35" t="b">
        <f t="shared" si="0"/>
        <v>0</v>
      </c>
      <c r="V180" s="35">
        <f t="shared" si="11"/>
        <v>5</v>
      </c>
      <c r="W180" s="35">
        <f t="shared" si="5"/>
        <v>0</v>
      </c>
      <c r="X180" s="35">
        <f t="shared" si="12"/>
        <v>1</v>
      </c>
      <c r="Y180" s="35">
        <f t="shared" si="13"/>
        <v>1</v>
      </c>
      <c r="Z180" s="35">
        <f t="shared" si="7"/>
        <v>0</v>
      </c>
      <c r="AB180" s="35">
        <f t="shared" si="33"/>
        <v>0</v>
      </c>
      <c r="AC180" s="35">
        <f t="shared" si="34"/>
        <v>0</v>
      </c>
      <c r="AD180" s="35">
        <f t="shared" si="35"/>
        <v>0</v>
      </c>
    </row>
    <row r="181" spans="1:30" x14ac:dyDescent="0.25">
      <c r="A181" s="21">
        <v>180</v>
      </c>
      <c r="B181" s="30"/>
      <c r="C181" s="30"/>
      <c r="D181" s="30"/>
      <c r="E181" s="30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59"/>
      <c r="S181" s="35" t="b">
        <f t="shared" si="3"/>
        <v>0</v>
      </c>
      <c r="T181" s="35" t="b">
        <f t="shared" si="4"/>
        <v>0</v>
      </c>
      <c r="U181" s="35" t="b">
        <f t="shared" si="0"/>
        <v>0</v>
      </c>
      <c r="V181" s="35">
        <f t="shared" si="11"/>
        <v>5</v>
      </c>
      <c r="W181" s="35">
        <f t="shared" si="5"/>
        <v>0</v>
      </c>
      <c r="X181" s="35">
        <f t="shared" si="12"/>
        <v>1</v>
      </c>
      <c r="Y181" s="35">
        <f t="shared" si="13"/>
        <v>1</v>
      </c>
      <c r="Z181" s="35">
        <f t="shared" si="7"/>
        <v>0</v>
      </c>
      <c r="AB181" s="35">
        <f t="shared" si="33"/>
        <v>0</v>
      </c>
      <c r="AC181" s="35">
        <f t="shared" si="34"/>
        <v>0</v>
      </c>
      <c r="AD181" s="35">
        <f t="shared" si="35"/>
        <v>0</v>
      </c>
    </row>
    <row r="182" spans="1:30" x14ac:dyDescent="0.25">
      <c r="A182" s="21">
        <v>181</v>
      </c>
      <c r="B182" s="30"/>
      <c r="C182" s="30"/>
      <c r="D182" s="30"/>
      <c r="E182" s="30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59"/>
      <c r="S182" s="35" t="b">
        <f t="shared" si="3"/>
        <v>0</v>
      </c>
      <c r="T182" s="35" t="b">
        <f t="shared" si="4"/>
        <v>0</v>
      </c>
      <c r="U182" s="35" t="b">
        <f t="shared" si="0"/>
        <v>0</v>
      </c>
      <c r="V182" s="35">
        <f t="shared" si="11"/>
        <v>5</v>
      </c>
      <c r="W182" s="35">
        <f t="shared" si="5"/>
        <v>0</v>
      </c>
      <c r="X182" s="35">
        <f t="shared" si="12"/>
        <v>1</v>
      </c>
      <c r="Y182" s="35">
        <f t="shared" si="13"/>
        <v>1</v>
      </c>
      <c r="Z182" s="35">
        <f t="shared" si="7"/>
        <v>0</v>
      </c>
      <c r="AB182" s="35">
        <f t="shared" si="33"/>
        <v>0</v>
      </c>
      <c r="AC182" s="35">
        <f t="shared" si="34"/>
        <v>0</v>
      </c>
      <c r="AD182" s="35">
        <f t="shared" si="35"/>
        <v>0</v>
      </c>
    </row>
    <row r="183" spans="1:30" x14ac:dyDescent="0.25">
      <c r="A183" s="21">
        <v>182</v>
      </c>
      <c r="B183" s="30"/>
      <c r="C183" s="30"/>
      <c r="D183" s="30"/>
      <c r="E183" s="30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59"/>
      <c r="S183" s="35" t="b">
        <f t="shared" si="3"/>
        <v>0</v>
      </c>
      <c r="T183" s="35" t="b">
        <f t="shared" si="4"/>
        <v>0</v>
      </c>
      <c r="U183" s="35" t="b">
        <f t="shared" si="0"/>
        <v>0</v>
      </c>
      <c r="V183" s="35">
        <f t="shared" si="11"/>
        <v>5</v>
      </c>
      <c r="W183" s="35">
        <f t="shared" si="5"/>
        <v>0</v>
      </c>
      <c r="X183" s="35">
        <f t="shared" si="12"/>
        <v>1</v>
      </c>
      <c r="Y183" s="35">
        <f t="shared" si="13"/>
        <v>1</v>
      </c>
      <c r="Z183" s="35">
        <f t="shared" si="7"/>
        <v>0</v>
      </c>
      <c r="AB183" s="35">
        <f t="shared" si="33"/>
        <v>0</v>
      </c>
      <c r="AC183" s="35">
        <f t="shared" si="34"/>
        <v>0</v>
      </c>
      <c r="AD183" s="35">
        <f t="shared" si="35"/>
        <v>0</v>
      </c>
    </row>
    <row r="184" spans="1:30" x14ac:dyDescent="0.25">
      <c r="A184" s="21">
        <v>183</v>
      </c>
      <c r="B184" s="30"/>
      <c r="C184" s="30"/>
      <c r="D184" s="30"/>
      <c r="E184" s="30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59"/>
      <c r="S184" s="35" t="b">
        <f t="shared" si="3"/>
        <v>0</v>
      </c>
      <c r="T184" s="35" t="b">
        <f t="shared" si="4"/>
        <v>0</v>
      </c>
      <c r="U184" s="35" t="b">
        <f t="shared" si="0"/>
        <v>0</v>
      </c>
      <c r="V184" s="35">
        <f t="shared" si="11"/>
        <v>5</v>
      </c>
      <c r="W184" s="35">
        <f t="shared" si="5"/>
        <v>0</v>
      </c>
      <c r="X184" s="35">
        <f t="shared" si="12"/>
        <v>1</v>
      </c>
      <c r="Y184" s="35">
        <f t="shared" si="13"/>
        <v>1</v>
      </c>
      <c r="Z184" s="35">
        <f t="shared" si="7"/>
        <v>0</v>
      </c>
      <c r="AB184" s="35">
        <f t="shared" si="33"/>
        <v>0</v>
      </c>
      <c r="AC184" s="35">
        <f t="shared" si="34"/>
        <v>0</v>
      </c>
      <c r="AD184" s="35">
        <f t="shared" si="35"/>
        <v>0</v>
      </c>
    </row>
    <row r="185" spans="1:30" x14ac:dyDescent="0.25">
      <c r="A185" s="21">
        <v>184</v>
      </c>
      <c r="B185" s="30"/>
      <c r="C185" s="30"/>
      <c r="D185" s="30"/>
      <c r="E185" s="30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59"/>
      <c r="S185" s="35" t="b">
        <f t="shared" si="3"/>
        <v>0</v>
      </c>
      <c r="T185" s="35" t="b">
        <f t="shared" si="4"/>
        <v>0</v>
      </c>
      <c r="U185" s="35" t="b">
        <f t="shared" si="0"/>
        <v>0</v>
      </c>
      <c r="V185" s="35">
        <f t="shared" si="11"/>
        <v>5</v>
      </c>
      <c r="W185" s="35">
        <f t="shared" si="5"/>
        <v>0</v>
      </c>
      <c r="X185" s="35">
        <f t="shared" si="12"/>
        <v>1</v>
      </c>
      <c r="Y185" s="35">
        <f t="shared" si="13"/>
        <v>1</v>
      </c>
      <c r="Z185" s="35">
        <f t="shared" si="7"/>
        <v>0</v>
      </c>
      <c r="AB185" s="35">
        <f t="shared" si="33"/>
        <v>0</v>
      </c>
      <c r="AC185" s="35">
        <f t="shared" si="34"/>
        <v>0</v>
      </c>
      <c r="AD185" s="35">
        <f t="shared" si="35"/>
        <v>0</v>
      </c>
    </row>
    <row r="186" spans="1:30" x14ac:dyDescent="0.25">
      <c r="A186" s="21">
        <v>185</v>
      </c>
      <c r="B186" s="30"/>
      <c r="C186" s="30"/>
      <c r="D186" s="30"/>
      <c r="E186" s="30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59"/>
      <c r="S186" s="35" t="b">
        <f t="shared" si="3"/>
        <v>0</v>
      </c>
      <c r="T186" s="35" t="b">
        <f t="shared" si="4"/>
        <v>0</v>
      </c>
      <c r="U186" s="35" t="b">
        <f t="shared" si="0"/>
        <v>0</v>
      </c>
      <c r="V186" s="35">
        <f t="shared" si="11"/>
        <v>5</v>
      </c>
      <c r="W186" s="35">
        <f t="shared" si="5"/>
        <v>0</v>
      </c>
      <c r="X186" s="35">
        <f t="shared" si="12"/>
        <v>1</v>
      </c>
      <c r="Y186" s="35">
        <f t="shared" si="13"/>
        <v>1</v>
      </c>
      <c r="Z186" s="35">
        <f t="shared" si="7"/>
        <v>0</v>
      </c>
      <c r="AB186" s="35">
        <f t="shared" si="33"/>
        <v>0</v>
      </c>
      <c r="AC186" s="35">
        <f t="shared" si="34"/>
        <v>0</v>
      </c>
      <c r="AD186" s="35">
        <f t="shared" si="35"/>
        <v>0</v>
      </c>
    </row>
    <row r="187" spans="1:30" x14ac:dyDescent="0.25">
      <c r="A187" s="21">
        <v>186</v>
      </c>
      <c r="B187" s="30"/>
      <c r="C187" s="30"/>
      <c r="D187" s="30"/>
      <c r="E187" s="30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59"/>
      <c r="S187" s="35" t="b">
        <f t="shared" si="3"/>
        <v>0</v>
      </c>
      <c r="T187" s="35" t="b">
        <f t="shared" si="4"/>
        <v>0</v>
      </c>
      <c r="U187" s="35" t="b">
        <f t="shared" si="0"/>
        <v>0</v>
      </c>
      <c r="V187" s="35">
        <f t="shared" si="11"/>
        <v>5</v>
      </c>
      <c r="W187" s="35">
        <f t="shared" si="5"/>
        <v>0</v>
      </c>
      <c r="X187" s="35">
        <f t="shared" si="12"/>
        <v>1</v>
      </c>
      <c r="Y187" s="35">
        <f t="shared" si="13"/>
        <v>1</v>
      </c>
      <c r="Z187" s="35">
        <f t="shared" si="7"/>
        <v>0</v>
      </c>
      <c r="AB187" s="35">
        <f t="shared" si="33"/>
        <v>0</v>
      </c>
      <c r="AC187" s="35">
        <f t="shared" si="34"/>
        <v>0</v>
      </c>
      <c r="AD187" s="35">
        <f t="shared" si="35"/>
        <v>0</v>
      </c>
    </row>
    <row r="188" spans="1:30" x14ac:dyDescent="0.25">
      <c r="A188" s="21">
        <v>187</v>
      </c>
      <c r="B188" s="30"/>
      <c r="C188" s="30"/>
      <c r="D188" s="30"/>
      <c r="E188" s="30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59"/>
      <c r="S188" s="35" t="b">
        <f t="shared" si="3"/>
        <v>0</v>
      </c>
      <c r="T188" s="35" t="b">
        <f t="shared" si="4"/>
        <v>0</v>
      </c>
      <c r="U188" s="35" t="b">
        <f t="shared" si="0"/>
        <v>0</v>
      </c>
      <c r="V188" s="35">
        <f t="shared" si="11"/>
        <v>5</v>
      </c>
      <c r="W188" s="35">
        <f t="shared" si="5"/>
        <v>0</v>
      </c>
      <c r="X188" s="35">
        <f t="shared" si="12"/>
        <v>1</v>
      </c>
      <c r="Y188" s="35">
        <f t="shared" si="13"/>
        <v>1</v>
      </c>
      <c r="Z188" s="35">
        <f t="shared" si="7"/>
        <v>0</v>
      </c>
      <c r="AB188" s="35">
        <f t="shared" si="33"/>
        <v>0</v>
      </c>
      <c r="AC188" s="35">
        <f t="shared" si="34"/>
        <v>0</v>
      </c>
      <c r="AD188" s="35">
        <f t="shared" si="35"/>
        <v>0</v>
      </c>
    </row>
    <row r="189" spans="1:30" x14ac:dyDescent="0.25">
      <c r="A189" s="21">
        <v>188</v>
      </c>
      <c r="B189" s="30"/>
      <c r="C189" s="30"/>
      <c r="D189" s="30"/>
      <c r="E189" s="30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59"/>
      <c r="S189" s="35" t="b">
        <f t="shared" si="3"/>
        <v>0</v>
      </c>
      <c r="T189" s="35" t="b">
        <f t="shared" si="4"/>
        <v>0</v>
      </c>
      <c r="U189" s="35" t="b">
        <f t="shared" si="0"/>
        <v>0</v>
      </c>
      <c r="V189" s="35">
        <f t="shared" si="11"/>
        <v>5</v>
      </c>
      <c r="W189" s="35">
        <f t="shared" si="5"/>
        <v>0</v>
      </c>
      <c r="X189" s="35">
        <f t="shared" si="12"/>
        <v>1</v>
      </c>
      <c r="Y189" s="35">
        <f t="shared" si="13"/>
        <v>1</v>
      </c>
      <c r="Z189" s="35">
        <f t="shared" si="7"/>
        <v>0</v>
      </c>
      <c r="AB189" s="35">
        <f t="shared" si="33"/>
        <v>0</v>
      </c>
      <c r="AC189" s="35">
        <f t="shared" si="34"/>
        <v>0</v>
      </c>
      <c r="AD189" s="35">
        <f t="shared" si="35"/>
        <v>0</v>
      </c>
    </row>
    <row r="190" spans="1:30" x14ac:dyDescent="0.25">
      <c r="A190" s="21">
        <v>189</v>
      </c>
      <c r="B190" s="30"/>
      <c r="C190" s="30"/>
      <c r="D190" s="30"/>
      <c r="E190" s="30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59"/>
      <c r="S190" s="35" t="b">
        <f t="shared" si="3"/>
        <v>0</v>
      </c>
      <c r="T190" s="35" t="b">
        <f t="shared" si="4"/>
        <v>0</v>
      </c>
      <c r="U190" s="35" t="b">
        <f t="shared" si="0"/>
        <v>0</v>
      </c>
      <c r="V190" s="35">
        <f t="shared" si="11"/>
        <v>5</v>
      </c>
      <c r="W190" s="35">
        <f t="shared" si="5"/>
        <v>0</v>
      </c>
      <c r="X190" s="35">
        <f t="shared" si="12"/>
        <v>1</v>
      </c>
      <c r="Y190" s="35">
        <f t="shared" si="13"/>
        <v>1</v>
      </c>
      <c r="Z190" s="35">
        <f t="shared" si="7"/>
        <v>0</v>
      </c>
      <c r="AB190" s="35">
        <f t="shared" si="33"/>
        <v>0</v>
      </c>
      <c r="AC190" s="35">
        <f t="shared" si="34"/>
        <v>0</v>
      </c>
      <c r="AD190" s="35">
        <f t="shared" si="35"/>
        <v>0</v>
      </c>
    </row>
    <row r="191" spans="1:30" x14ac:dyDescent="0.25">
      <c r="A191" s="21">
        <v>190</v>
      </c>
      <c r="B191" s="30"/>
      <c r="C191" s="30"/>
      <c r="D191" s="30"/>
      <c r="E191" s="30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59"/>
      <c r="S191" s="35" t="b">
        <f t="shared" si="3"/>
        <v>0</v>
      </c>
      <c r="T191" s="35" t="b">
        <f t="shared" si="4"/>
        <v>0</v>
      </c>
      <c r="U191" s="35" t="b">
        <f t="shared" si="0"/>
        <v>0</v>
      </c>
      <c r="V191" s="35">
        <f t="shared" si="11"/>
        <v>5</v>
      </c>
      <c r="W191" s="35">
        <f t="shared" si="5"/>
        <v>0</v>
      </c>
      <c r="X191" s="35">
        <f t="shared" si="12"/>
        <v>1</v>
      </c>
      <c r="Y191" s="35">
        <f t="shared" si="13"/>
        <v>1</v>
      </c>
      <c r="Z191" s="35">
        <f t="shared" si="7"/>
        <v>0</v>
      </c>
      <c r="AB191" s="35">
        <f t="shared" si="33"/>
        <v>0</v>
      </c>
      <c r="AC191" s="35">
        <f t="shared" si="34"/>
        <v>0</v>
      </c>
      <c r="AD191" s="35">
        <f t="shared" si="35"/>
        <v>0</v>
      </c>
    </row>
    <row r="192" spans="1:30" x14ac:dyDescent="0.25">
      <c r="A192" s="21">
        <v>191</v>
      </c>
      <c r="B192" s="30"/>
      <c r="C192" s="30"/>
      <c r="D192" s="30"/>
      <c r="E192" s="30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59"/>
      <c r="S192" s="35" t="b">
        <f t="shared" si="3"/>
        <v>0</v>
      </c>
      <c r="T192" s="35" t="b">
        <f t="shared" si="4"/>
        <v>0</v>
      </c>
      <c r="U192" s="35" t="b">
        <f t="shared" si="0"/>
        <v>0</v>
      </c>
      <c r="V192" s="35">
        <f t="shared" si="11"/>
        <v>5</v>
      </c>
      <c r="W192" s="35">
        <f t="shared" si="5"/>
        <v>0</v>
      </c>
      <c r="X192" s="35">
        <f t="shared" si="12"/>
        <v>1</v>
      </c>
      <c r="Y192" s="35">
        <f t="shared" si="13"/>
        <v>1</v>
      </c>
      <c r="Z192" s="35">
        <f t="shared" si="7"/>
        <v>0</v>
      </c>
      <c r="AB192" s="35">
        <f t="shared" si="33"/>
        <v>0</v>
      </c>
      <c r="AC192" s="35">
        <f t="shared" si="34"/>
        <v>0</v>
      </c>
      <c r="AD192" s="35">
        <f t="shared" si="35"/>
        <v>0</v>
      </c>
    </row>
    <row r="193" spans="1:30" x14ac:dyDescent="0.25">
      <c r="A193" s="21">
        <v>192</v>
      </c>
      <c r="B193" s="30"/>
      <c r="C193" s="30"/>
      <c r="D193" s="30"/>
      <c r="E193" s="30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59"/>
      <c r="S193" s="35" t="b">
        <f t="shared" si="3"/>
        <v>0</v>
      </c>
      <c r="T193" s="35" t="b">
        <f t="shared" si="4"/>
        <v>0</v>
      </c>
      <c r="U193" s="35" t="b">
        <f t="shared" si="0"/>
        <v>0</v>
      </c>
      <c r="V193" s="35">
        <f t="shared" si="11"/>
        <v>5</v>
      </c>
      <c r="W193" s="35">
        <f t="shared" si="5"/>
        <v>0</v>
      </c>
      <c r="X193" s="35">
        <f t="shared" si="12"/>
        <v>1</v>
      </c>
      <c r="Y193" s="35">
        <f t="shared" si="13"/>
        <v>1</v>
      </c>
      <c r="Z193" s="35">
        <f t="shared" si="7"/>
        <v>0</v>
      </c>
      <c r="AB193" s="35">
        <f t="shared" si="33"/>
        <v>0</v>
      </c>
      <c r="AC193" s="35">
        <f t="shared" si="34"/>
        <v>0</v>
      </c>
      <c r="AD193" s="35">
        <f t="shared" si="35"/>
        <v>0</v>
      </c>
    </row>
    <row r="194" spans="1:30" x14ac:dyDescent="0.25">
      <c r="A194" s="21">
        <v>193</v>
      </c>
      <c r="B194" s="30"/>
      <c r="C194" s="30"/>
      <c r="D194" s="30"/>
      <c r="E194" s="30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59"/>
      <c r="S194" s="35" t="b">
        <f t="shared" si="3"/>
        <v>0</v>
      </c>
      <c r="T194" s="35" t="b">
        <f t="shared" si="4"/>
        <v>0</v>
      </c>
      <c r="U194" s="35" t="b">
        <f t="shared" si="0"/>
        <v>0</v>
      </c>
      <c r="V194" s="35">
        <f t="shared" si="11"/>
        <v>5</v>
      </c>
      <c r="W194" s="35">
        <f t="shared" si="5"/>
        <v>0</v>
      </c>
      <c r="X194" s="35">
        <f t="shared" si="12"/>
        <v>1</v>
      </c>
      <c r="Y194" s="35">
        <f t="shared" si="13"/>
        <v>1</v>
      </c>
      <c r="Z194" s="35">
        <f t="shared" si="7"/>
        <v>0</v>
      </c>
      <c r="AB194" s="35">
        <f t="shared" si="33"/>
        <v>0</v>
      </c>
      <c r="AC194" s="35">
        <f t="shared" si="34"/>
        <v>0</v>
      </c>
      <c r="AD194" s="35">
        <f t="shared" si="35"/>
        <v>0</v>
      </c>
    </row>
    <row r="195" spans="1:30" x14ac:dyDescent="0.25">
      <c r="A195" s="21">
        <v>194</v>
      </c>
      <c r="B195" s="30"/>
      <c r="C195" s="30"/>
      <c r="D195" s="30"/>
      <c r="E195" s="30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59"/>
      <c r="S195" s="35" t="b">
        <f t="shared" si="3"/>
        <v>0</v>
      </c>
      <c r="T195" s="35" t="b">
        <f t="shared" si="4"/>
        <v>0</v>
      </c>
      <c r="U195" s="35" t="b">
        <f t="shared" si="0"/>
        <v>0</v>
      </c>
      <c r="V195" s="35">
        <f t="shared" si="11"/>
        <v>5</v>
      </c>
      <c r="W195" s="35">
        <f t="shared" si="5"/>
        <v>0</v>
      </c>
      <c r="X195" s="35">
        <f t="shared" si="12"/>
        <v>1</v>
      </c>
      <c r="Y195" s="35">
        <f t="shared" si="13"/>
        <v>1</v>
      </c>
      <c r="Z195" s="35">
        <f t="shared" si="7"/>
        <v>0</v>
      </c>
      <c r="AB195" s="35">
        <f t="shared" ref="AB195:AB201" si="36">IF(OR(D195=2022, D195=2021, D195=1401, D195=1400),Z195,0)</f>
        <v>0</v>
      </c>
      <c r="AC195" s="35">
        <f t="shared" ref="AC195:AC201" si="37">IF(OR(D195=2021, D195=2020, D195=1400, D195=1399),Z195,0)</f>
        <v>0</v>
      </c>
      <c r="AD195" s="35">
        <f t="shared" ref="AD195:AD201" si="38">IF(OR(D195=2020, D195=2019, D195=1399, D195=1398),Z195,0)</f>
        <v>0</v>
      </c>
    </row>
    <row r="196" spans="1:30" x14ac:dyDescent="0.25">
      <c r="A196" s="21">
        <v>195</v>
      </c>
      <c r="B196" s="30"/>
      <c r="C196" s="30"/>
      <c r="D196" s="30"/>
      <c r="E196" s="30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59"/>
      <c r="S196" s="35" t="b">
        <f t="shared" si="3"/>
        <v>0</v>
      </c>
      <c r="T196" s="35" t="b">
        <f t="shared" si="4"/>
        <v>0</v>
      </c>
      <c r="U196" s="35" t="b">
        <f t="shared" si="0"/>
        <v>0</v>
      </c>
      <c r="V196" s="35">
        <f t="shared" si="11"/>
        <v>5</v>
      </c>
      <c r="W196" s="35">
        <f t="shared" si="5"/>
        <v>0</v>
      </c>
      <c r="X196" s="35">
        <f t="shared" si="12"/>
        <v>1</v>
      </c>
      <c r="Y196" s="35">
        <f t="shared" si="13"/>
        <v>1</v>
      </c>
      <c r="Z196" s="35">
        <f t="shared" si="7"/>
        <v>0</v>
      </c>
      <c r="AB196" s="35">
        <f t="shared" si="36"/>
        <v>0</v>
      </c>
      <c r="AC196" s="35">
        <f t="shared" si="37"/>
        <v>0</v>
      </c>
      <c r="AD196" s="35">
        <f t="shared" si="38"/>
        <v>0</v>
      </c>
    </row>
    <row r="197" spans="1:30" x14ac:dyDescent="0.25">
      <c r="A197" s="21">
        <v>196</v>
      </c>
      <c r="B197" s="30"/>
      <c r="C197" s="30"/>
      <c r="D197" s="30"/>
      <c r="E197" s="30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59"/>
      <c r="S197" s="35" t="b">
        <f t="shared" si="3"/>
        <v>0</v>
      </c>
      <c r="T197" s="35" t="b">
        <f t="shared" si="4"/>
        <v>0</v>
      </c>
      <c r="U197" s="35" t="b">
        <f t="shared" si="0"/>
        <v>0</v>
      </c>
      <c r="V197" s="35">
        <f t="shared" si="11"/>
        <v>5</v>
      </c>
      <c r="W197" s="35">
        <f t="shared" si="5"/>
        <v>0</v>
      </c>
      <c r="X197" s="35">
        <f t="shared" si="12"/>
        <v>1</v>
      </c>
      <c r="Y197" s="35">
        <f t="shared" si="13"/>
        <v>1</v>
      </c>
      <c r="Z197" s="35">
        <f t="shared" si="7"/>
        <v>0</v>
      </c>
      <c r="AB197" s="35">
        <f t="shared" si="36"/>
        <v>0</v>
      </c>
      <c r="AC197" s="35">
        <f t="shared" si="37"/>
        <v>0</v>
      </c>
      <c r="AD197" s="35">
        <f t="shared" si="38"/>
        <v>0</v>
      </c>
    </row>
    <row r="198" spans="1:30" x14ac:dyDescent="0.25">
      <c r="A198" s="21">
        <v>197</v>
      </c>
      <c r="B198" s="30"/>
      <c r="C198" s="30"/>
      <c r="D198" s="30"/>
      <c r="E198" s="30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59"/>
      <c r="S198" s="35" t="b">
        <f t="shared" si="3"/>
        <v>0</v>
      </c>
      <c r="T198" s="35" t="b">
        <f t="shared" si="4"/>
        <v>0</v>
      </c>
      <c r="U198" s="35" t="b">
        <f t="shared" ref="U198:U201" si="39">IF(K198=1,1,IF(K198=2,0.75,IF(K198=3,0.5,IF(K198=4,0.25))))</f>
        <v>0</v>
      </c>
      <c r="V198" s="35">
        <f t="shared" ref="V198:V201" si="40">IF(L198=1,25,IF(L198=2,20,IF(L198=3,15,IF(L198=4,7,IF(L198=5,5,IF(L198=0,5))))))</f>
        <v>5</v>
      </c>
      <c r="W198" s="35">
        <f t="shared" si="5"/>
        <v>0</v>
      </c>
      <c r="X198" s="35">
        <f t="shared" ref="X198:X201" si="41">IF(N198=1,1.6,IF(N198=2,1.4,IF(N198=3,1.2,IF(N198=4,1,IF(N198=0,1)))))</f>
        <v>1</v>
      </c>
      <c r="Y198" s="35">
        <f t="shared" ref="Y198:Y201" si="42">IF(O198=1,1.2,IF(O198=2,1,IF(O198=0,1)))</f>
        <v>1</v>
      </c>
      <c r="Z198" s="35">
        <f t="shared" si="7"/>
        <v>0</v>
      </c>
      <c r="AB198" s="35">
        <f t="shared" si="36"/>
        <v>0</v>
      </c>
      <c r="AC198" s="35">
        <f t="shared" si="37"/>
        <v>0</v>
      </c>
      <c r="AD198" s="35">
        <f t="shared" si="38"/>
        <v>0</v>
      </c>
    </row>
    <row r="199" spans="1:30" x14ac:dyDescent="0.25">
      <c r="A199" s="21">
        <v>198</v>
      </c>
      <c r="B199" s="30"/>
      <c r="C199" s="30"/>
      <c r="D199" s="30"/>
      <c r="E199" s="30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59"/>
      <c r="S199" s="35" t="b">
        <f t="shared" ref="S199:S201" si="43">IF(AND(F199=1,H199&gt;0),0.5/G199,IF(AND(F199=1,H199=0),1/G199,IF(F199=2,1/H199,IF(AND(F199=3,I199=1),0.3,IF(AND(F199=3,I199&gt;1),0.5/I199)))))</f>
        <v>0</v>
      </c>
      <c r="T199" s="35" t="b">
        <f t="shared" ref="T199:T201" si="44">IF(J199=1,1,IF(J199=2,0.7))</f>
        <v>0</v>
      </c>
      <c r="U199" s="35" t="b">
        <f t="shared" si="39"/>
        <v>0</v>
      </c>
      <c r="V199" s="35">
        <f t="shared" si="40"/>
        <v>5</v>
      </c>
      <c r="W199" s="35">
        <f t="shared" ref="W199:W201" si="45">IF(AND(M199&gt;0,P199=2),POWER((M199+1),2),IF(AND(M199&gt;0,P199=1,F199=3),M199*0.2,IF(AND(M199&gt;0,P199=1,F199&lt;3),POWER((M199+1),2),IF(M199=0,0,"FALSE"))))</f>
        <v>0</v>
      </c>
      <c r="X199" s="35">
        <f t="shared" si="41"/>
        <v>1</v>
      </c>
      <c r="Y199" s="35">
        <f t="shared" si="42"/>
        <v>1</v>
      </c>
      <c r="Z199" s="35">
        <f t="shared" ref="Z199:Z201" si="46">(V199+W199)*X199*Y199*U199*S199*T199</f>
        <v>0</v>
      </c>
      <c r="AB199" s="35">
        <f t="shared" si="36"/>
        <v>0</v>
      </c>
      <c r="AC199" s="35">
        <f t="shared" si="37"/>
        <v>0</v>
      </c>
      <c r="AD199" s="35">
        <f t="shared" si="38"/>
        <v>0</v>
      </c>
    </row>
    <row r="200" spans="1:30" x14ac:dyDescent="0.25">
      <c r="A200" s="21">
        <v>199</v>
      </c>
      <c r="B200" s="30"/>
      <c r="C200" s="30"/>
      <c r="D200" s="30"/>
      <c r="E200" s="30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59"/>
      <c r="S200" s="35" t="b">
        <f t="shared" si="43"/>
        <v>0</v>
      </c>
      <c r="T200" s="35" t="b">
        <f t="shared" si="44"/>
        <v>0</v>
      </c>
      <c r="U200" s="35" t="b">
        <f t="shared" si="39"/>
        <v>0</v>
      </c>
      <c r="V200" s="35">
        <f t="shared" si="40"/>
        <v>5</v>
      </c>
      <c r="W200" s="35">
        <f t="shared" si="45"/>
        <v>0</v>
      </c>
      <c r="X200" s="35">
        <f t="shared" si="41"/>
        <v>1</v>
      </c>
      <c r="Y200" s="35">
        <f t="shared" si="42"/>
        <v>1</v>
      </c>
      <c r="Z200" s="35">
        <f t="shared" si="46"/>
        <v>0</v>
      </c>
      <c r="AB200" s="35">
        <f t="shared" si="36"/>
        <v>0</v>
      </c>
      <c r="AC200" s="35">
        <f t="shared" si="37"/>
        <v>0</v>
      </c>
      <c r="AD200" s="35">
        <f t="shared" si="38"/>
        <v>0</v>
      </c>
    </row>
    <row r="201" spans="1:30" x14ac:dyDescent="0.25">
      <c r="A201" s="21">
        <v>200</v>
      </c>
      <c r="B201" s="30"/>
      <c r="C201" s="30"/>
      <c r="D201" s="30"/>
      <c r="E201" s="30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59"/>
      <c r="S201" s="35" t="b">
        <f t="shared" si="43"/>
        <v>0</v>
      </c>
      <c r="T201" s="35" t="b">
        <f t="shared" si="44"/>
        <v>0</v>
      </c>
      <c r="U201" s="35" t="b">
        <f t="shared" si="39"/>
        <v>0</v>
      </c>
      <c r="V201" s="35">
        <f t="shared" si="40"/>
        <v>5</v>
      </c>
      <c r="W201" s="35">
        <f t="shared" si="45"/>
        <v>0</v>
      </c>
      <c r="X201" s="35">
        <f t="shared" si="41"/>
        <v>1</v>
      </c>
      <c r="Y201" s="35">
        <f t="shared" si="42"/>
        <v>1</v>
      </c>
      <c r="Z201" s="35">
        <f t="shared" si="46"/>
        <v>0</v>
      </c>
      <c r="AB201" s="35">
        <f t="shared" si="36"/>
        <v>0</v>
      </c>
      <c r="AC201" s="35">
        <f t="shared" si="37"/>
        <v>0</v>
      </c>
      <c r="AD201" s="35">
        <f t="shared" si="38"/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100"/>
  <sheetViews>
    <sheetView rightToLeft="1" zoomScale="110" zoomScaleNormal="110" workbookViewId="0"/>
  </sheetViews>
  <sheetFormatPr defaultRowHeight="13.8" x14ac:dyDescent="0.25"/>
  <cols>
    <col min="1" max="1" width="9.09765625" style="1"/>
    <col min="2" max="2" width="32.796875" style="18" customWidth="1"/>
    <col min="3" max="4" width="13.296875" style="18" customWidth="1"/>
    <col min="5" max="5" width="17.5" style="18" customWidth="1"/>
    <col min="6" max="6" width="29.59765625" style="18" customWidth="1"/>
    <col min="7" max="7" width="32" style="1" customWidth="1"/>
    <col min="8" max="8" width="45.5" style="1" customWidth="1"/>
    <col min="9" max="9" width="43" style="35" customWidth="1"/>
    <col min="10" max="13" width="26.5" style="35" customWidth="1"/>
    <col min="14" max="14" width="32.59765625" style="35" customWidth="1"/>
    <col min="15" max="15" width="9.09765625" style="35"/>
    <col min="16" max="17" width="9.09765625" style="64"/>
    <col min="18" max="41" width="9.09765625" style="13"/>
  </cols>
  <sheetData>
    <row r="1" spans="1:41" s="2" customFormat="1" ht="72" customHeight="1" x14ac:dyDescent="0.6">
      <c r="A1" s="19" t="s">
        <v>2</v>
      </c>
      <c r="B1" s="41" t="s">
        <v>90</v>
      </c>
      <c r="C1" s="28" t="s">
        <v>3</v>
      </c>
      <c r="D1" s="28" t="s">
        <v>4</v>
      </c>
      <c r="E1" s="28" t="s">
        <v>6</v>
      </c>
      <c r="F1" s="41" t="s">
        <v>107</v>
      </c>
      <c r="G1" s="5" t="s">
        <v>5</v>
      </c>
      <c r="H1" s="5" t="s">
        <v>7</v>
      </c>
      <c r="I1" s="58" t="s">
        <v>79</v>
      </c>
      <c r="J1" s="58" t="s">
        <v>80</v>
      </c>
      <c r="K1" s="99">
        <v>1402</v>
      </c>
      <c r="L1" s="100">
        <v>1401</v>
      </c>
      <c r="M1" s="100">
        <v>1400</v>
      </c>
      <c r="N1" s="55" t="s">
        <v>8</v>
      </c>
      <c r="O1" s="99">
        <v>1402</v>
      </c>
      <c r="P1" s="100">
        <v>1401</v>
      </c>
      <c r="Q1" s="100">
        <v>1400</v>
      </c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</row>
    <row r="2" spans="1:41" ht="15" x14ac:dyDescent="0.25">
      <c r="A2" s="21">
        <v>1</v>
      </c>
      <c r="B2" s="29" t="s">
        <v>46</v>
      </c>
      <c r="C2" s="29" t="s">
        <v>45</v>
      </c>
      <c r="D2" s="29" t="s">
        <v>47</v>
      </c>
      <c r="E2" s="29" t="s">
        <v>48</v>
      </c>
      <c r="F2" s="29"/>
      <c r="G2" s="22">
        <v>1</v>
      </c>
      <c r="H2" s="22">
        <v>0</v>
      </c>
      <c r="I2" s="61"/>
      <c r="J2" s="62"/>
      <c r="K2" s="62">
        <f>IF(OR(F2=2022, F2=2021, F2=1401, F2=1400),H2,0)</f>
        <v>0</v>
      </c>
      <c r="L2" s="62">
        <f>IF(OR(F2=2021, F2=2020, F2=1400, F2=1399),H2,0)</f>
        <v>0</v>
      </c>
      <c r="M2" s="62">
        <f>IF(OR(F2=2020, F2=2019, F2=1399, F2=1398),H2,0)</f>
        <v>0</v>
      </c>
      <c r="O2" s="35">
        <f>SUM(K2:K100)</f>
        <v>0</v>
      </c>
      <c r="P2" s="35">
        <f t="shared" ref="P2:Q2" si="0">SUM(L2:L100)</f>
        <v>0</v>
      </c>
      <c r="Q2" s="35">
        <f t="shared" si="0"/>
        <v>0</v>
      </c>
    </row>
    <row r="3" spans="1:41" ht="15" x14ac:dyDescent="0.25">
      <c r="A3" s="21">
        <v>2</v>
      </c>
      <c r="B3" s="29"/>
      <c r="C3" s="29"/>
      <c r="D3" s="29"/>
      <c r="E3" s="29"/>
      <c r="F3" s="29"/>
      <c r="G3" s="22"/>
      <c r="H3" s="22"/>
      <c r="I3" s="62"/>
      <c r="J3" s="62"/>
      <c r="K3" s="62">
        <f t="shared" ref="K3:K66" si="1">IF(OR(F3=2022, F3=2021, F3=1401, F3=1400),H3,0)</f>
        <v>0</v>
      </c>
      <c r="L3" s="62">
        <f t="shared" ref="L3:L66" si="2">IF(OR(F3=2021, F3=2020, F3=1400, F3=1399),H3,0)</f>
        <v>0</v>
      </c>
      <c r="M3" s="62">
        <f t="shared" ref="M3:M66" si="3">IF(OR(F3=2020, F3=2019, F3=1399, F3=1398),H3,0)</f>
        <v>0</v>
      </c>
    </row>
    <row r="4" spans="1:41" x14ac:dyDescent="0.25">
      <c r="A4" s="21">
        <v>3</v>
      </c>
      <c r="B4" s="29"/>
      <c r="C4" s="29"/>
      <c r="D4" s="29"/>
      <c r="E4" s="29"/>
      <c r="F4" s="29"/>
      <c r="G4" s="3"/>
      <c r="H4" s="3"/>
      <c r="I4" s="62"/>
      <c r="J4" s="62"/>
      <c r="K4" s="62">
        <f t="shared" si="1"/>
        <v>0</v>
      </c>
      <c r="L4" s="62">
        <f t="shared" si="2"/>
        <v>0</v>
      </c>
      <c r="M4" s="62">
        <f t="shared" si="3"/>
        <v>0</v>
      </c>
    </row>
    <row r="5" spans="1:41" x14ac:dyDescent="0.25">
      <c r="A5" s="21">
        <v>4</v>
      </c>
      <c r="B5" s="29"/>
      <c r="C5" s="29"/>
      <c r="D5" s="29"/>
      <c r="E5" s="29"/>
      <c r="F5" s="29"/>
      <c r="G5" s="3"/>
      <c r="H5" s="3"/>
      <c r="I5" s="62"/>
      <c r="J5" s="62"/>
      <c r="K5" s="62">
        <f t="shared" si="1"/>
        <v>0</v>
      </c>
      <c r="L5" s="62">
        <f t="shared" si="2"/>
        <v>0</v>
      </c>
      <c r="M5" s="62">
        <f t="shared" si="3"/>
        <v>0</v>
      </c>
    </row>
    <row r="6" spans="1:41" x14ac:dyDescent="0.25">
      <c r="A6" s="21">
        <v>5</v>
      </c>
      <c r="B6" s="29"/>
      <c r="C6" s="29"/>
      <c r="D6" s="29"/>
      <c r="E6" s="29"/>
      <c r="F6" s="29"/>
      <c r="G6" s="3"/>
      <c r="H6" s="3"/>
      <c r="I6" s="62"/>
      <c r="J6" s="62"/>
      <c r="K6" s="62">
        <f t="shared" si="1"/>
        <v>0</v>
      </c>
      <c r="L6" s="62">
        <f t="shared" si="2"/>
        <v>0</v>
      </c>
      <c r="M6" s="62">
        <f t="shared" si="3"/>
        <v>0</v>
      </c>
    </row>
    <row r="7" spans="1:41" x14ac:dyDescent="0.25">
      <c r="A7" s="21">
        <v>6</v>
      </c>
      <c r="B7" s="29"/>
      <c r="C7" s="29"/>
      <c r="D7" s="29"/>
      <c r="E7" s="29"/>
      <c r="F7" s="29"/>
      <c r="G7" s="3"/>
      <c r="H7" s="3"/>
      <c r="I7" s="62"/>
      <c r="J7" s="62"/>
      <c r="K7" s="62">
        <f t="shared" si="1"/>
        <v>0</v>
      </c>
      <c r="L7" s="62">
        <f t="shared" si="2"/>
        <v>0</v>
      </c>
      <c r="M7" s="62">
        <f t="shared" si="3"/>
        <v>0</v>
      </c>
    </row>
    <row r="8" spans="1:41" x14ac:dyDescent="0.25">
      <c r="A8" s="21">
        <v>7</v>
      </c>
      <c r="B8" s="29"/>
      <c r="C8" s="29"/>
      <c r="D8" s="29"/>
      <c r="E8" s="29"/>
      <c r="F8" s="29"/>
      <c r="G8" s="3"/>
      <c r="H8" s="3"/>
      <c r="I8" s="62"/>
      <c r="J8" s="62"/>
      <c r="K8" s="62">
        <f t="shared" si="1"/>
        <v>0</v>
      </c>
      <c r="L8" s="62">
        <f t="shared" si="2"/>
        <v>0</v>
      </c>
      <c r="M8" s="62">
        <f t="shared" si="3"/>
        <v>0</v>
      </c>
    </row>
    <row r="9" spans="1:41" x14ac:dyDescent="0.25">
      <c r="A9" s="21">
        <v>8</v>
      </c>
      <c r="B9" s="29"/>
      <c r="C9" s="29"/>
      <c r="D9" s="29"/>
      <c r="E9" s="29"/>
      <c r="F9" s="29"/>
      <c r="G9" s="3"/>
      <c r="H9" s="3"/>
      <c r="I9" s="62"/>
      <c r="J9" s="62"/>
      <c r="K9" s="62">
        <f t="shared" si="1"/>
        <v>0</v>
      </c>
      <c r="L9" s="62">
        <f t="shared" si="2"/>
        <v>0</v>
      </c>
      <c r="M9" s="62">
        <f t="shared" si="3"/>
        <v>0</v>
      </c>
    </row>
    <row r="10" spans="1:41" x14ac:dyDescent="0.25">
      <c r="A10" s="21">
        <v>9</v>
      </c>
      <c r="B10" s="29"/>
      <c r="C10" s="29"/>
      <c r="D10" s="29"/>
      <c r="E10" s="29"/>
      <c r="F10" s="29"/>
      <c r="G10" s="3"/>
      <c r="H10" s="3"/>
      <c r="I10" s="62"/>
      <c r="J10" s="62"/>
      <c r="K10" s="62">
        <f t="shared" si="1"/>
        <v>0</v>
      </c>
      <c r="L10" s="62">
        <f t="shared" si="2"/>
        <v>0</v>
      </c>
      <c r="M10" s="62">
        <f t="shared" si="3"/>
        <v>0</v>
      </c>
    </row>
    <row r="11" spans="1:41" x14ac:dyDescent="0.25">
      <c r="A11" s="21">
        <v>10</v>
      </c>
      <c r="B11" s="29"/>
      <c r="C11" s="29"/>
      <c r="D11" s="29"/>
      <c r="E11" s="29"/>
      <c r="F11" s="29"/>
      <c r="G11" s="3"/>
      <c r="H11" s="3"/>
      <c r="I11" s="62"/>
      <c r="J11" s="62"/>
      <c r="K11" s="62">
        <f t="shared" si="1"/>
        <v>0</v>
      </c>
      <c r="L11" s="62">
        <f t="shared" si="2"/>
        <v>0</v>
      </c>
      <c r="M11" s="62">
        <f t="shared" si="3"/>
        <v>0</v>
      </c>
    </row>
    <row r="12" spans="1:41" x14ac:dyDescent="0.25">
      <c r="A12" s="21">
        <v>11</v>
      </c>
      <c r="B12" s="29"/>
      <c r="C12" s="29"/>
      <c r="D12" s="29"/>
      <c r="E12" s="29"/>
      <c r="F12" s="29"/>
      <c r="G12" s="3"/>
      <c r="H12" s="3"/>
      <c r="I12" s="62"/>
      <c r="J12" s="62"/>
      <c r="K12" s="62">
        <f t="shared" si="1"/>
        <v>0</v>
      </c>
      <c r="L12" s="62">
        <f t="shared" si="2"/>
        <v>0</v>
      </c>
      <c r="M12" s="62">
        <f t="shared" si="3"/>
        <v>0</v>
      </c>
    </row>
    <row r="13" spans="1:41" x14ac:dyDescent="0.25">
      <c r="A13" s="21">
        <v>12</v>
      </c>
      <c r="B13" s="29"/>
      <c r="C13" s="29"/>
      <c r="D13" s="29"/>
      <c r="E13" s="29"/>
      <c r="F13" s="29"/>
      <c r="G13" s="3"/>
      <c r="H13" s="3"/>
      <c r="I13" s="62"/>
      <c r="J13" s="62"/>
      <c r="K13" s="62">
        <f t="shared" si="1"/>
        <v>0</v>
      </c>
      <c r="L13" s="62">
        <f t="shared" si="2"/>
        <v>0</v>
      </c>
      <c r="M13" s="62">
        <f t="shared" si="3"/>
        <v>0</v>
      </c>
    </row>
    <row r="14" spans="1:41" x14ac:dyDescent="0.25">
      <c r="A14" s="21">
        <v>13</v>
      </c>
      <c r="B14" s="29"/>
      <c r="C14" s="29"/>
      <c r="D14" s="29"/>
      <c r="E14" s="29"/>
      <c r="F14" s="29"/>
      <c r="G14" s="3"/>
      <c r="H14" s="3"/>
      <c r="I14" s="62"/>
      <c r="J14" s="62"/>
      <c r="K14" s="62">
        <f t="shared" si="1"/>
        <v>0</v>
      </c>
      <c r="L14" s="62">
        <f t="shared" si="2"/>
        <v>0</v>
      </c>
      <c r="M14" s="62">
        <f t="shared" si="3"/>
        <v>0</v>
      </c>
    </row>
    <row r="15" spans="1:41" x14ac:dyDescent="0.25">
      <c r="A15" s="21">
        <v>14</v>
      </c>
      <c r="B15" s="29"/>
      <c r="C15" s="29"/>
      <c r="D15" s="29"/>
      <c r="E15" s="29"/>
      <c r="F15" s="29"/>
      <c r="G15" s="3"/>
      <c r="H15" s="3"/>
      <c r="I15" s="62"/>
      <c r="J15" s="62"/>
      <c r="K15" s="62">
        <f t="shared" si="1"/>
        <v>0</v>
      </c>
      <c r="L15" s="62">
        <f t="shared" si="2"/>
        <v>0</v>
      </c>
      <c r="M15" s="62">
        <f t="shared" si="3"/>
        <v>0</v>
      </c>
    </row>
    <row r="16" spans="1:41" x14ac:dyDescent="0.25">
      <c r="A16" s="21">
        <v>15</v>
      </c>
      <c r="B16" s="29"/>
      <c r="C16" s="29"/>
      <c r="D16" s="29"/>
      <c r="E16" s="29"/>
      <c r="F16" s="29"/>
      <c r="G16" s="3"/>
      <c r="H16" s="3"/>
      <c r="I16" s="62"/>
      <c r="J16" s="62"/>
      <c r="K16" s="62">
        <f t="shared" si="1"/>
        <v>0</v>
      </c>
      <c r="L16" s="62">
        <f t="shared" si="2"/>
        <v>0</v>
      </c>
      <c r="M16" s="62">
        <f t="shared" si="3"/>
        <v>0</v>
      </c>
    </row>
    <row r="17" spans="1:13" x14ac:dyDescent="0.25">
      <c r="A17" s="21">
        <v>16</v>
      </c>
      <c r="B17" s="29"/>
      <c r="C17" s="29"/>
      <c r="D17" s="29"/>
      <c r="E17" s="29"/>
      <c r="F17" s="29"/>
      <c r="G17" s="3"/>
      <c r="H17" s="3"/>
      <c r="I17" s="62"/>
      <c r="J17" s="62"/>
      <c r="K17" s="62">
        <f t="shared" si="1"/>
        <v>0</v>
      </c>
      <c r="L17" s="62">
        <f t="shared" si="2"/>
        <v>0</v>
      </c>
      <c r="M17" s="62">
        <f t="shared" si="3"/>
        <v>0</v>
      </c>
    </row>
    <row r="18" spans="1:13" x14ac:dyDescent="0.25">
      <c r="A18" s="21">
        <v>17</v>
      </c>
      <c r="B18" s="29"/>
      <c r="C18" s="29"/>
      <c r="D18" s="29"/>
      <c r="E18" s="29"/>
      <c r="F18" s="29"/>
      <c r="G18" s="3"/>
      <c r="H18" s="3"/>
      <c r="I18" s="62"/>
      <c r="J18" s="62"/>
      <c r="K18" s="62">
        <f t="shared" si="1"/>
        <v>0</v>
      </c>
      <c r="L18" s="62">
        <f t="shared" si="2"/>
        <v>0</v>
      </c>
      <c r="M18" s="62">
        <f t="shared" si="3"/>
        <v>0</v>
      </c>
    </row>
    <row r="19" spans="1:13" x14ac:dyDescent="0.25">
      <c r="A19" s="21">
        <v>18</v>
      </c>
      <c r="B19" s="29"/>
      <c r="C19" s="29"/>
      <c r="D19" s="29"/>
      <c r="E19" s="29"/>
      <c r="F19" s="29"/>
      <c r="G19" s="3"/>
      <c r="H19" s="3"/>
      <c r="I19" s="62"/>
      <c r="J19" s="62"/>
      <c r="K19" s="62">
        <f t="shared" si="1"/>
        <v>0</v>
      </c>
      <c r="L19" s="62">
        <f t="shared" si="2"/>
        <v>0</v>
      </c>
      <c r="M19" s="62">
        <f t="shared" si="3"/>
        <v>0</v>
      </c>
    </row>
    <row r="20" spans="1:13" x14ac:dyDescent="0.25">
      <c r="A20" s="21">
        <v>19</v>
      </c>
      <c r="B20" s="29"/>
      <c r="C20" s="29"/>
      <c r="D20" s="29"/>
      <c r="E20" s="29"/>
      <c r="F20" s="29"/>
      <c r="G20" s="3"/>
      <c r="H20" s="3"/>
      <c r="I20" s="62"/>
      <c r="J20" s="62"/>
      <c r="K20" s="62">
        <f t="shared" si="1"/>
        <v>0</v>
      </c>
      <c r="L20" s="62">
        <f t="shared" si="2"/>
        <v>0</v>
      </c>
      <c r="M20" s="62">
        <f t="shared" si="3"/>
        <v>0</v>
      </c>
    </row>
    <row r="21" spans="1:13" x14ac:dyDescent="0.25">
      <c r="A21" s="21">
        <v>20</v>
      </c>
      <c r="B21" s="29"/>
      <c r="C21" s="29"/>
      <c r="D21" s="29"/>
      <c r="E21" s="29"/>
      <c r="F21" s="29"/>
      <c r="G21" s="3"/>
      <c r="H21" s="3"/>
      <c r="I21" s="62"/>
      <c r="J21" s="62"/>
      <c r="K21" s="62">
        <f t="shared" si="1"/>
        <v>0</v>
      </c>
      <c r="L21" s="62">
        <f t="shared" si="2"/>
        <v>0</v>
      </c>
      <c r="M21" s="62">
        <f t="shared" si="3"/>
        <v>0</v>
      </c>
    </row>
    <row r="22" spans="1:13" x14ac:dyDescent="0.25">
      <c r="A22" s="21">
        <v>21</v>
      </c>
      <c r="B22" s="29"/>
      <c r="C22" s="29"/>
      <c r="D22" s="29"/>
      <c r="E22" s="29"/>
      <c r="F22" s="29"/>
      <c r="G22" s="3"/>
      <c r="H22" s="3"/>
      <c r="I22" s="62"/>
      <c r="J22" s="62"/>
      <c r="K22" s="62">
        <f t="shared" si="1"/>
        <v>0</v>
      </c>
      <c r="L22" s="62">
        <f t="shared" si="2"/>
        <v>0</v>
      </c>
      <c r="M22" s="62">
        <f t="shared" si="3"/>
        <v>0</v>
      </c>
    </row>
    <row r="23" spans="1:13" x14ac:dyDescent="0.25">
      <c r="A23" s="21">
        <v>22</v>
      </c>
      <c r="B23" s="29"/>
      <c r="C23" s="29"/>
      <c r="D23" s="29"/>
      <c r="E23" s="29"/>
      <c r="F23" s="29"/>
      <c r="G23" s="3"/>
      <c r="H23" s="3"/>
      <c r="I23" s="62"/>
      <c r="J23" s="62"/>
      <c r="K23" s="62">
        <f t="shared" si="1"/>
        <v>0</v>
      </c>
      <c r="L23" s="62">
        <f t="shared" si="2"/>
        <v>0</v>
      </c>
      <c r="M23" s="62">
        <f t="shared" si="3"/>
        <v>0</v>
      </c>
    </row>
    <row r="24" spans="1:13" x14ac:dyDescent="0.25">
      <c r="A24" s="21">
        <v>23</v>
      </c>
      <c r="B24" s="29"/>
      <c r="C24" s="29"/>
      <c r="D24" s="29"/>
      <c r="E24" s="29"/>
      <c r="F24" s="29"/>
      <c r="G24" s="3"/>
      <c r="H24" s="3"/>
      <c r="I24" s="62"/>
      <c r="J24" s="62"/>
      <c r="K24" s="62">
        <f t="shared" si="1"/>
        <v>0</v>
      </c>
      <c r="L24" s="62">
        <f t="shared" si="2"/>
        <v>0</v>
      </c>
      <c r="M24" s="62">
        <f t="shared" si="3"/>
        <v>0</v>
      </c>
    </row>
    <row r="25" spans="1:13" x14ac:dyDescent="0.25">
      <c r="A25" s="21">
        <v>24</v>
      </c>
      <c r="B25" s="29"/>
      <c r="C25" s="29"/>
      <c r="D25" s="29"/>
      <c r="E25" s="29"/>
      <c r="F25" s="29"/>
      <c r="G25" s="3"/>
      <c r="H25" s="3"/>
      <c r="I25" s="62"/>
      <c r="J25" s="62"/>
      <c r="K25" s="62">
        <f t="shared" si="1"/>
        <v>0</v>
      </c>
      <c r="L25" s="62">
        <f t="shared" si="2"/>
        <v>0</v>
      </c>
      <c r="M25" s="62">
        <f t="shared" si="3"/>
        <v>0</v>
      </c>
    </row>
    <row r="26" spans="1:13" x14ac:dyDescent="0.25">
      <c r="A26" s="21">
        <v>25</v>
      </c>
      <c r="B26" s="29"/>
      <c r="C26" s="29"/>
      <c r="D26" s="29"/>
      <c r="E26" s="29"/>
      <c r="F26" s="29"/>
      <c r="G26" s="3"/>
      <c r="H26" s="3"/>
      <c r="I26" s="62"/>
      <c r="J26" s="62"/>
      <c r="K26" s="62">
        <f t="shared" si="1"/>
        <v>0</v>
      </c>
      <c r="L26" s="62">
        <f t="shared" si="2"/>
        <v>0</v>
      </c>
      <c r="M26" s="62">
        <f t="shared" si="3"/>
        <v>0</v>
      </c>
    </row>
    <row r="27" spans="1:13" x14ac:dyDescent="0.25">
      <c r="A27" s="21">
        <v>26</v>
      </c>
      <c r="B27" s="29"/>
      <c r="C27" s="29"/>
      <c r="D27" s="29"/>
      <c r="E27" s="29"/>
      <c r="F27" s="29"/>
      <c r="G27" s="3"/>
      <c r="H27" s="3"/>
      <c r="I27" s="62"/>
      <c r="J27" s="62"/>
      <c r="K27" s="62">
        <f t="shared" si="1"/>
        <v>0</v>
      </c>
      <c r="L27" s="62">
        <f t="shared" si="2"/>
        <v>0</v>
      </c>
      <c r="M27" s="62">
        <f t="shared" si="3"/>
        <v>0</v>
      </c>
    </row>
    <row r="28" spans="1:13" x14ac:dyDescent="0.25">
      <c r="A28" s="21">
        <v>27</v>
      </c>
      <c r="B28" s="29"/>
      <c r="C28" s="29"/>
      <c r="D28" s="29"/>
      <c r="E28" s="29"/>
      <c r="F28" s="29"/>
      <c r="G28" s="3"/>
      <c r="H28" s="3"/>
      <c r="I28" s="62"/>
      <c r="J28" s="62"/>
      <c r="K28" s="62">
        <f t="shared" si="1"/>
        <v>0</v>
      </c>
      <c r="L28" s="62">
        <f t="shared" si="2"/>
        <v>0</v>
      </c>
      <c r="M28" s="62">
        <f t="shared" si="3"/>
        <v>0</v>
      </c>
    </row>
    <row r="29" spans="1:13" x14ac:dyDescent="0.25">
      <c r="A29" s="21">
        <v>28</v>
      </c>
      <c r="B29" s="29"/>
      <c r="C29" s="29"/>
      <c r="D29" s="29"/>
      <c r="E29" s="29"/>
      <c r="F29" s="29"/>
      <c r="G29" s="3"/>
      <c r="H29" s="3"/>
      <c r="I29" s="62"/>
      <c r="J29" s="62"/>
      <c r="K29" s="62">
        <f t="shared" si="1"/>
        <v>0</v>
      </c>
      <c r="L29" s="62">
        <f t="shared" si="2"/>
        <v>0</v>
      </c>
      <c r="M29" s="62">
        <f t="shared" si="3"/>
        <v>0</v>
      </c>
    </row>
    <row r="30" spans="1:13" x14ac:dyDescent="0.25">
      <c r="A30" s="21">
        <v>29</v>
      </c>
      <c r="B30" s="29"/>
      <c r="C30" s="29"/>
      <c r="D30" s="29"/>
      <c r="E30" s="29"/>
      <c r="F30" s="29"/>
      <c r="G30" s="3"/>
      <c r="H30" s="3"/>
      <c r="I30" s="62"/>
      <c r="J30" s="62"/>
      <c r="K30" s="62">
        <f t="shared" si="1"/>
        <v>0</v>
      </c>
      <c r="L30" s="62">
        <f t="shared" si="2"/>
        <v>0</v>
      </c>
      <c r="M30" s="62">
        <f t="shared" si="3"/>
        <v>0</v>
      </c>
    </row>
    <row r="31" spans="1:13" x14ac:dyDescent="0.25">
      <c r="A31" s="21">
        <v>30</v>
      </c>
      <c r="B31" s="29"/>
      <c r="C31" s="29"/>
      <c r="D31" s="29"/>
      <c r="E31" s="29"/>
      <c r="F31" s="29"/>
      <c r="G31" s="3"/>
      <c r="H31" s="3"/>
      <c r="I31" s="62"/>
      <c r="J31" s="62"/>
      <c r="K31" s="62">
        <f t="shared" si="1"/>
        <v>0</v>
      </c>
      <c r="L31" s="62">
        <f t="shared" si="2"/>
        <v>0</v>
      </c>
      <c r="M31" s="62">
        <f t="shared" si="3"/>
        <v>0</v>
      </c>
    </row>
    <row r="32" spans="1:13" x14ac:dyDescent="0.25">
      <c r="A32" s="21">
        <v>31</v>
      </c>
      <c r="B32" s="29"/>
      <c r="C32" s="29"/>
      <c r="D32" s="29"/>
      <c r="E32" s="29"/>
      <c r="F32" s="29"/>
      <c r="G32" s="3"/>
      <c r="H32" s="3"/>
      <c r="I32" s="62"/>
      <c r="J32" s="62"/>
      <c r="K32" s="62">
        <f t="shared" si="1"/>
        <v>0</v>
      </c>
      <c r="L32" s="62">
        <f t="shared" si="2"/>
        <v>0</v>
      </c>
      <c r="M32" s="62">
        <f t="shared" si="3"/>
        <v>0</v>
      </c>
    </row>
    <row r="33" spans="1:13" x14ac:dyDescent="0.25">
      <c r="A33" s="21">
        <v>32</v>
      </c>
      <c r="B33" s="29"/>
      <c r="C33" s="29"/>
      <c r="D33" s="29"/>
      <c r="E33" s="29"/>
      <c r="F33" s="29"/>
      <c r="G33" s="3"/>
      <c r="H33" s="3"/>
      <c r="I33" s="62"/>
      <c r="J33" s="62"/>
      <c r="K33" s="62">
        <f t="shared" si="1"/>
        <v>0</v>
      </c>
      <c r="L33" s="62">
        <f t="shared" si="2"/>
        <v>0</v>
      </c>
      <c r="M33" s="62">
        <f t="shared" si="3"/>
        <v>0</v>
      </c>
    </row>
    <row r="34" spans="1:13" x14ac:dyDescent="0.25">
      <c r="A34" s="21">
        <v>33</v>
      </c>
      <c r="B34" s="29"/>
      <c r="C34" s="29"/>
      <c r="D34" s="29"/>
      <c r="E34" s="29"/>
      <c r="F34" s="29"/>
      <c r="G34" s="3"/>
      <c r="H34" s="3"/>
      <c r="I34" s="62"/>
      <c r="J34" s="62"/>
      <c r="K34" s="62">
        <f t="shared" si="1"/>
        <v>0</v>
      </c>
      <c r="L34" s="62">
        <f t="shared" si="2"/>
        <v>0</v>
      </c>
      <c r="M34" s="62">
        <f t="shared" si="3"/>
        <v>0</v>
      </c>
    </row>
    <row r="35" spans="1:13" x14ac:dyDescent="0.25">
      <c r="A35" s="21">
        <v>34</v>
      </c>
      <c r="B35" s="29"/>
      <c r="C35" s="29"/>
      <c r="D35" s="29"/>
      <c r="E35" s="29"/>
      <c r="F35" s="29"/>
      <c r="G35" s="3"/>
      <c r="H35" s="3"/>
      <c r="I35" s="62"/>
      <c r="J35" s="62"/>
      <c r="K35" s="62">
        <f t="shared" si="1"/>
        <v>0</v>
      </c>
      <c r="L35" s="62">
        <f t="shared" si="2"/>
        <v>0</v>
      </c>
      <c r="M35" s="62">
        <f t="shared" si="3"/>
        <v>0</v>
      </c>
    </row>
    <row r="36" spans="1:13" x14ac:dyDescent="0.25">
      <c r="A36" s="21">
        <v>35</v>
      </c>
      <c r="B36" s="29"/>
      <c r="C36" s="29"/>
      <c r="D36" s="29"/>
      <c r="E36" s="29"/>
      <c r="F36" s="29"/>
      <c r="G36" s="3"/>
      <c r="H36" s="3"/>
      <c r="I36" s="62"/>
      <c r="J36" s="62"/>
      <c r="K36" s="62">
        <f t="shared" si="1"/>
        <v>0</v>
      </c>
      <c r="L36" s="62">
        <f t="shared" si="2"/>
        <v>0</v>
      </c>
      <c r="M36" s="62">
        <f t="shared" si="3"/>
        <v>0</v>
      </c>
    </row>
    <row r="37" spans="1:13" x14ac:dyDescent="0.25">
      <c r="A37" s="21">
        <v>36</v>
      </c>
      <c r="B37" s="29"/>
      <c r="C37" s="29"/>
      <c r="D37" s="29"/>
      <c r="E37" s="29"/>
      <c r="F37" s="29"/>
      <c r="G37" s="3"/>
      <c r="H37" s="3"/>
      <c r="I37" s="62"/>
      <c r="J37" s="62"/>
      <c r="K37" s="62">
        <f t="shared" si="1"/>
        <v>0</v>
      </c>
      <c r="L37" s="62">
        <f t="shared" si="2"/>
        <v>0</v>
      </c>
      <c r="M37" s="62">
        <f t="shared" si="3"/>
        <v>0</v>
      </c>
    </row>
    <row r="38" spans="1:13" x14ac:dyDescent="0.25">
      <c r="A38" s="21">
        <v>37</v>
      </c>
      <c r="B38" s="29"/>
      <c r="C38" s="29"/>
      <c r="D38" s="29"/>
      <c r="E38" s="29"/>
      <c r="F38" s="29"/>
      <c r="G38" s="3"/>
      <c r="H38" s="3"/>
      <c r="I38" s="62"/>
      <c r="J38" s="62"/>
      <c r="K38" s="62">
        <f t="shared" si="1"/>
        <v>0</v>
      </c>
      <c r="L38" s="62">
        <f t="shared" si="2"/>
        <v>0</v>
      </c>
      <c r="M38" s="62">
        <f t="shared" si="3"/>
        <v>0</v>
      </c>
    </row>
    <row r="39" spans="1:13" x14ac:dyDescent="0.25">
      <c r="A39" s="21">
        <v>38</v>
      </c>
      <c r="B39" s="29"/>
      <c r="C39" s="29"/>
      <c r="D39" s="29"/>
      <c r="E39" s="29"/>
      <c r="F39" s="29"/>
      <c r="G39" s="3"/>
      <c r="H39" s="3"/>
      <c r="I39" s="62"/>
      <c r="J39" s="62"/>
      <c r="K39" s="62">
        <f t="shared" si="1"/>
        <v>0</v>
      </c>
      <c r="L39" s="62">
        <f t="shared" si="2"/>
        <v>0</v>
      </c>
      <c r="M39" s="62">
        <f t="shared" si="3"/>
        <v>0</v>
      </c>
    </row>
    <row r="40" spans="1:13" x14ac:dyDescent="0.25">
      <c r="A40" s="21">
        <v>39</v>
      </c>
      <c r="B40" s="29"/>
      <c r="C40" s="29"/>
      <c r="D40" s="29"/>
      <c r="E40" s="29"/>
      <c r="F40" s="29"/>
      <c r="G40" s="3"/>
      <c r="H40" s="3"/>
      <c r="I40" s="62"/>
      <c r="J40" s="62"/>
      <c r="K40" s="62">
        <f t="shared" si="1"/>
        <v>0</v>
      </c>
      <c r="L40" s="62">
        <f t="shared" si="2"/>
        <v>0</v>
      </c>
      <c r="M40" s="62">
        <f t="shared" si="3"/>
        <v>0</v>
      </c>
    </row>
    <row r="41" spans="1:13" x14ac:dyDescent="0.25">
      <c r="A41" s="21">
        <v>40</v>
      </c>
      <c r="B41" s="29"/>
      <c r="C41" s="29"/>
      <c r="D41" s="29"/>
      <c r="E41" s="29"/>
      <c r="F41" s="29"/>
      <c r="G41" s="3"/>
      <c r="H41" s="3"/>
      <c r="I41" s="62"/>
      <c r="J41" s="62"/>
      <c r="K41" s="62">
        <f t="shared" si="1"/>
        <v>0</v>
      </c>
      <c r="L41" s="62">
        <f t="shared" si="2"/>
        <v>0</v>
      </c>
      <c r="M41" s="62">
        <f t="shared" si="3"/>
        <v>0</v>
      </c>
    </row>
    <row r="42" spans="1:13" x14ac:dyDescent="0.25">
      <c r="A42" s="21">
        <v>41</v>
      </c>
      <c r="B42" s="29"/>
      <c r="C42" s="29"/>
      <c r="D42" s="29"/>
      <c r="E42" s="29"/>
      <c r="F42" s="29"/>
      <c r="G42" s="3"/>
      <c r="H42" s="3"/>
      <c r="I42" s="62"/>
      <c r="J42" s="62"/>
      <c r="K42" s="62">
        <f t="shared" si="1"/>
        <v>0</v>
      </c>
      <c r="L42" s="62">
        <f t="shared" si="2"/>
        <v>0</v>
      </c>
      <c r="M42" s="62">
        <f t="shared" si="3"/>
        <v>0</v>
      </c>
    </row>
    <row r="43" spans="1:13" x14ac:dyDescent="0.25">
      <c r="A43" s="21">
        <v>42</v>
      </c>
      <c r="B43" s="29"/>
      <c r="C43" s="29"/>
      <c r="D43" s="29"/>
      <c r="E43" s="29"/>
      <c r="F43" s="29"/>
      <c r="G43" s="3"/>
      <c r="H43" s="3"/>
      <c r="I43" s="62"/>
      <c r="J43" s="62"/>
      <c r="K43" s="62">
        <f t="shared" si="1"/>
        <v>0</v>
      </c>
      <c r="L43" s="62">
        <f t="shared" si="2"/>
        <v>0</v>
      </c>
      <c r="M43" s="62">
        <f t="shared" si="3"/>
        <v>0</v>
      </c>
    </row>
    <row r="44" spans="1:13" x14ac:dyDescent="0.25">
      <c r="A44" s="21">
        <v>43</v>
      </c>
      <c r="B44" s="29"/>
      <c r="C44" s="29"/>
      <c r="D44" s="29"/>
      <c r="E44" s="29"/>
      <c r="F44" s="29"/>
      <c r="G44" s="3"/>
      <c r="H44" s="3"/>
      <c r="I44" s="62"/>
      <c r="J44" s="62"/>
      <c r="K44" s="62">
        <f t="shared" si="1"/>
        <v>0</v>
      </c>
      <c r="L44" s="62">
        <f t="shared" si="2"/>
        <v>0</v>
      </c>
      <c r="M44" s="62">
        <f t="shared" si="3"/>
        <v>0</v>
      </c>
    </row>
    <row r="45" spans="1:13" x14ac:dyDescent="0.25">
      <c r="A45" s="21">
        <v>44</v>
      </c>
      <c r="B45" s="29"/>
      <c r="C45" s="29"/>
      <c r="D45" s="29"/>
      <c r="E45" s="29"/>
      <c r="F45" s="29"/>
      <c r="G45" s="3"/>
      <c r="H45" s="3"/>
      <c r="I45" s="62"/>
      <c r="J45" s="62"/>
      <c r="K45" s="62">
        <f t="shared" si="1"/>
        <v>0</v>
      </c>
      <c r="L45" s="62">
        <f t="shared" si="2"/>
        <v>0</v>
      </c>
      <c r="M45" s="62">
        <f t="shared" si="3"/>
        <v>0</v>
      </c>
    </row>
    <row r="46" spans="1:13" x14ac:dyDescent="0.25">
      <c r="A46" s="21">
        <v>45</v>
      </c>
      <c r="B46" s="29"/>
      <c r="C46" s="29"/>
      <c r="D46" s="29"/>
      <c r="E46" s="29"/>
      <c r="F46" s="29"/>
      <c r="G46" s="3"/>
      <c r="H46" s="3"/>
      <c r="I46" s="62"/>
      <c r="J46" s="62"/>
      <c r="K46" s="62">
        <f t="shared" si="1"/>
        <v>0</v>
      </c>
      <c r="L46" s="62">
        <f t="shared" si="2"/>
        <v>0</v>
      </c>
      <c r="M46" s="62">
        <f t="shared" si="3"/>
        <v>0</v>
      </c>
    </row>
    <row r="47" spans="1:13" x14ac:dyDescent="0.25">
      <c r="A47" s="21">
        <v>46</v>
      </c>
      <c r="B47" s="29"/>
      <c r="C47" s="29"/>
      <c r="D47" s="29"/>
      <c r="E47" s="29"/>
      <c r="F47" s="29"/>
      <c r="G47" s="3"/>
      <c r="H47" s="3"/>
      <c r="I47" s="62"/>
      <c r="J47" s="62"/>
      <c r="K47" s="62">
        <f t="shared" si="1"/>
        <v>0</v>
      </c>
      <c r="L47" s="62">
        <f t="shared" si="2"/>
        <v>0</v>
      </c>
      <c r="M47" s="62">
        <f t="shared" si="3"/>
        <v>0</v>
      </c>
    </row>
    <row r="48" spans="1:13" x14ac:dyDescent="0.25">
      <c r="A48" s="21">
        <v>47</v>
      </c>
      <c r="B48" s="29"/>
      <c r="C48" s="29"/>
      <c r="D48" s="29"/>
      <c r="E48" s="29"/>
      <c r="F48" s="29"/>
      <c r="G48" s="3"/>
      <c r="H48" s="3"/>
      <c r="I48" s="62"/>
      <c r="J48" s="62"/>
      <c r="K48" s="62">
        <f t="shared" si="1"/>
        <v>0</v>
      </c>
      <c r="L48" s="62">
        <f t="shared" si="2"/>
        <v>0</v>
      </c>
      <c r="M48" s="62">
        <f t="shared" si="3"/>
        <v>0</v>
      </c>
    </row>
    <row r="49" spans="1:13" x14ac:dyDescent="0.25">
      <c r="A49" s="21">
        <v>48</v>
      </c>
      <c r="B49" s="29"/>
      <c r="C49" s="29"/>
      <c r="D49" s="29"/>
      <c r="E49" s="29"/>
      <c r="F49" s="29"/>
      <c r="G49" s="3"/>
      <c r="H49" s="3"/>
      <c r="I49" s="62"/>
      <c r="J49" s="62"/>
      <c r="K49" s="62">
        <f t="shared" si="1"/>
        <v>0</v>
      </c>
      <c r="L49" s="62">
        <f t="shared" si="2"/>
        <v>0</v>
      </c>
      <c r="M49" s="62">
        <f t="shared" si="3"/>
        <v>0</v>
      </c>
    </row>
    <row r="50" spans="1:13" x14ac:dyDescent="0.25">
      <c r="A50" s="21">
        <v>49</v>
      </c>
      <c r="B50" s="29"/>
      <c r="C50" s="29"/>
      <c r="D50" s="29"/>
      <c r="E50" s="29"/>
      <c r="F50" s="29"/>
      <c r="G50" s="3"/>
      <c r="H50" s="3"/>
      <c r="I50" s="62"/>
      <c r="J50" s="62"/>
      <c r="K50" s="62">
        <f t="shared" si="1"/>
        <v>0</v>
      </c>
      <c r="L50" s="62">
        <f t="shared" si="2"/>
        <v>0</v>
      </c>
      <c r="M50" s="62">
        <f t="shared" si="3"/>
        <v>0</v>
      </c>
    </row>
    <row r="51" spans="1:13" x14ac:dyDescent="0.25">
      <c r="A51" s="21">
        <v>50</v>
      </c>
      <c r="B51" s="29"/>
      <c r="C51" s="29"/>
      <c r="D51" s="29"/>
      <c r="E51" s="29"/>
      <c r="F51" s="29"/>
      <c r="G51" s="3"/>
      <c r="H51" s="3"/>
      <c r="I51" s="62"/>
      <c r="J51" s="62"/>
      <c r="K51" s="62">
        <f t="shared" si="1"/>
        <v>0</v>
      </c>
      <c r="L51" s="62">
        <f t="shared" si="2"/>
        <v>0</v>
      </c>
      <c r="M51" s="62">
        <f t="shared" si="3"/>
        <v>0</v>
      </c>
    </row>
    <row r="52" spans="1:13" x14ac:dyDescent="0.25">
      <c r="A52" s="21">
        <v>51</v>
      </c>
      <c r="B52" s="29"/>
      <c r="C52" s="29"/>
      <c r="D52" s="29"/>
      <c r="E52" s="29"/>
      <c r="F52" s="29"/>
      <c r="G52" s="3"/>
      <c r="H52" s="3"/>
      <c r="I52" s="62"/>
      <c r="J52" s="62"/>
      <c r="K52" s="62">
        <f t="shared" si="1"/>
        <v>0</v>
      </c>
      <c r="L52" s="62">
        <f t="shared" si="2"/>
        <v>0</v>
      </c>
      <c r="M52" s="62">
        <f t="shared" si="3"/>
        <v>0</v>
      </c>
    </row>
    <row r="53" spans="1:13" x14ac:dyDescent="0.25">
      <c r="A53" s="21">
        <v>52</v>
      </c>
      <c r="B53" s="29"/>
      <c r="C53" s="29"/>
      <c r="D53" s="29"/>
      <c r="E53" s="29"/>
      <c r="F53" s="29"/>
      <c r="G53" s="3"/>
      <c r="H53" s="3"/>
      <c r="I53" s="62"/>
      <c r="J53" s="62"/>
      <c r="K53" s="62">
        <f t="shared" si="1"/>
        <v>0</v>
      </c>
      <c r="L53" s="62">
        <f t="shared" si="2"/>
        <v>0</v>
      </c>
      <c r="M53" s="62">
        <f t="shared" si="3"/>
        <v>0</v>
      </c>
    </row>
    <row r="54" spans="1:13" x14ac:dyDescent="0.25">
      <c r="A54" s="21">
        <v>53</v>
      </c>
      <c r="B54" s="29"/>
      <c r="C54" s="29"/>
      <c r="D54" s="29"/>
      <c r="E54" s="29"/>
      <c r="F54" s="29"/>
      <c r="G54" s="3"/>
      <c r="H54" s="3"/>
      <c r="I54" s="62"/>
      <c r="J54" s="62"/>
      <c r="K54" s="62">
        <f t="shared" si="1"/>
        <v>0</v>
      </c>
      <c r="L54" s="62">
        <f t="shared" si="2"/>
        <v>0</v>
      </c>
      <c r="M54" s="62">
        <f t="shared" si="3"/>
        <v>0</v>
      </c>
    </row>
    <row r="55" spans="1:13" x14ac:dyDescent="0.25">
      <c r="A55" s="21">
        <v>54</v>
      </c>
      <c r="B55" s="29"/>
      <c r="C55" s="29"/>
      <c r="D55" s="29"/>
      <c r="E55" s="29"/>
      <c r="F55" s="29"/>
      <c r="G55" s="3"/>
      <c r="H55" s="3"/>
      <c r="I55" s="62"/>
      <c r="J55" s="62"/>
      <c r="K55" s="62">
        <f t="shared" si="1"/>
        <v>0</v>
      </c>
      <c r="L55" s="62">
        <f t="shared" si="2"/>
        <v>0</v>
      </c>
      <c r="M55" s="62">
        <f t="shared" si="3"/>
        <v>0</v>
      </c>
    </row>
    <row r="56" spans="1:13" x14ac:dyDescent="0.25">
      <c r="A56" s="21">
        <v>55</v>
      </c>
      <c r="B56" s="29"/>
      <c r="C56" s="29"/>
      <c r="D56" s="29"/>
      <c r="E56" s="29"/>
      <c r="F56" s="29"/>
      <c r="G56" s="3"/>
      <c r="H56" s="3"/>
      <c r="I56" s="62"/>
      <c r="J56" s="62"/>
      <c r="K56" s="62">
        <f t="shared" si="1"/>
        <v>0</v>
      </c>
      <c r="L56" s="62">
        <f t="shared" si="2"/>
        <v>0</v>
      </c>
      <c r="M56" s="62">
        <f t="shared" si="3"/>
        <v>0</v>
      </c>
    </row>
    <row r="57" spans="1:13" x14ac:dyDescent="0.25">
      <c r="A57" s="21">
        <v>56</v>
      </c>
      <c r="B57" s="29"/>
      <c r="C57" s="29"/>
      <c r="D57" s="29"/>
      <c r="E57" s="29"/>
      <c r="F57" s="29"/>
      <c r="G57" s="3"/>
      <c r="H57" s="3"/>
      <c r="I57" s="62"/>
      <c r="J57" s="62"/>
      <c r="K57" s="62">
        <f t="shared" si="1"/>
        <v>0</v>
      </c>
      <c r="L57" s="62">
        <f t="shared" si="2"/>
        <v>0</v>
      </c>
      <c r="M57" s="62">
        <f t="shared" si="3"/>
        <v>0</v>
      </c>
    </row>
    <row r="58" spans="1:13" x14ac:dyDescent="0.25">
      <c r="A58" s="21">
        <v>57</v>
      </c>
      <c r="B58" s="29"/>
      <c r="C58" s="29"/>
      <c r="D58" s="29"/>
      <c r="E58" s="29"/>
      <c r="F58" s="29"/>
      <c r="G58" s="3"/>
      <c r="H58" s="3"/>
      <c r="I58" s="62"/>
      <c r="J58" s="62"/>
      <c r="K58" s="62">
        <f t="shared" si="1"/>
        <v>0</v>
      </c>
      <c r="L58" s="62">
        <f t="shared" si="2"/>
        <v>0</v>
      </c>
      <c r="M58" s="62">
        <f t="shared" si="3"/>
        <v>0</v>
      </c>
    </row>
    <row r="59" spans="1:13" x14ac:dyDescent="0.25">
      <c r="A59" s="21">
        <v>58</v>
      </c>
      <c r="B59" s="29"/>
      <c r="C59" s="29"/>
      <c r="D59" s="29"/>
      <c r="E59" s="29"/>
      <c r="F59" s="29"/>
      <c r="G59" s="3"/>
      <c r="H59" s="3"/>
      <c r="I59" s="62"/>
      <c r="J59" s="62"/>
      <c r="K59" s="62">
        <f t="shared" si="1"/>
        <v>0</v>
      </c>
      <c r="L59" s="62">
        <f t="shared" si="2"/>
        <v>0</v>
      </c>
      <c r="M59" s="62">
        <f t="shared" si="3"/>
        <v>0</v>
      </c>
    </row>
    <row r="60" spans="1:13" x14ac:dyDescent="0.25">
      <c r="A60" s="21">
        <v>59</v>
      </c>
      <c r="B60" s="29"/>
      <c r="C60" s="29"/>
      <c r="D60" s="29"/>
      <c r="E60" s="29"/>
      <c r="F60" s="29"/>
      <c r="G60" s="3"/>
      <c r="H60" s="3"/>
      <c r="I60" s="62"/>
      <c r="J60" s="62"/>
      <c r="K60" s="62">
        <f t="shared" si="1"/>
        <v>0</v>
      </c>
      <c r="L60" s="62">
        <f t="shared" si="2"/>
        <v>0</v>
      </c>
      <c r="M60" s="62">
        <f t="shared" si="3"/>
        <v>0</v>
      </c>
    </row>
    <row r="61" spans="1:13" x14ac:dyDescent="0.25">
      <c r="A61" s="21">
        <v>60</v>
      </c>
      <c r="B61" s="29"/>
      <c r="C61" s="29"/>
      <c r="D61" s="29"/>
      <c r="E61" s="29"/>
      <c r="F61" s="29"/>
      <c r="G61" s="3"/>
      <c r="H61" s="3"/>
      <c r="I61" s="62"/>
      <c r="J61" s="62"/>
      <c r="K61" s="62">
        <f t="shared" si="1"/>
        <v>0</v>
      </c>
      <c r="L61" s="62">
        <f t="shared" si="2"/>
        <v>0</v>
      </c>
      <c r="M61" s="62">
        <f t="shared" si="3"/>
        <v>0</v>
      </c>
    </row>
    <row r="62" spans="1:13" x14ac:dyDescent="0.25">
      <c r="A62" s="21">
        <v>61</v>
      </c>
      <c r="B62" s="29"/>
      <c r="C62" s="29"/>
      <c r="D62" s="29"/>
      <c r="E62" s="29"/>
      <c r="F62" s="29"/>
      <c r="G62" s="3"/>
      <c r="H62" s="3"/>
      <c r="I62" s="62"/>
      <c r="J62" s="62"/>
      <c r="K62" s="62">
        <f t="shared" si="1"/>
        <v>0</v>
      </c>
      <c r="L62" s="62">
        <f t="shared" si="2"/>
        <v>0</v>
      </c>
      <c r="M62" s="62">
        <f t="shared" si="3"/>
        <v>0</v>
      </c>
    </row>
    <row r="63" spans="1:13" x14ac:dyDescent="0.25">
      <c r="A63" s="21">
        <v>62</v>
      </c>
      <c r="B63" s="29"/>
      <c r="C63" s="29"/>
      <c r="D63" s="29"/>
      <c r="E63" s="29"/>
      <c r="F63" s="29"/>
      <c r="G63" s="3"/>
      <c r="H63" s="3"/>
      <c r="I63" s="62"/>
      <c r="J63" s="62"/>
      <c r="K63" s="62">
        <f t="shared" si="1"/>
        <v>0</v>
      </c>
      <c r="L63" s="62">
        <f t="shared" si="2"/>
        <v>0</v>
      </c>
      <c r="M63" s="62">
        <f t="shared" si="3"/>
        <v>0</v>
      </c>
    </row>
    <row r="64" spans="1:13" x14ac:dyDescent="0.25">
      <c r="A64" s="21">
        <v>63</v>
      </c>
      <c r="B64" s="29"/>
      <c r="C64" s="29"/>
      <c r="D64" s="29"/>
      <c r="E64" s="29"/>
      <c r="F64" s="29"/>
      <c r="G64" s="3"/>
      <c r="H64" s="3"/>
      <c r="I64" s="62"/>
      <c r="J64" s="62"/>
      <c r="K64" s="62">
        <f t="shared" si="1"/>
        <v>0</v>
      </c>
      <c r="L64" s="62">
        <f t="shared" si="2"/>
        <v>0</v>
      </c>
      <c r="M64" s="62">
        <f t="shared" si="3"/>
        <v>0</v>
      </c>
    </row>
    <row r="65" spans="1:13" x14ac:dyDescent="0.25">
      <c r="A65" s="21">
        <v>64</v>
      </c>
      <c r="B65" s="29"/>
      <c r="C65" s="29"/>
      <c r="D65" s="29"/>
      <c r="E65" s="29"/>
      <c r="F65" s="29"/>
      <c r="G65" s="3"/>
      <c r="H65" s="3"/>
      <c r="I65" s="62"/>
      <c r="J65" s="62"/>
      <c r="K65" s="62">
        <f t="shared" si="1"/>
        <v>0</v>
      </c>
      <c r="L65" s="62">
        <f t="shared" si="2"/>
        <v>0</v>
      </c>
      <c r="M65" s="62">
        <f t="shared" si="3"/>
        <v>0</v>
      </c>
    </row>
    <row r="66" spans="1:13" x14ac:dyDescent="0.25">
      <c r="A66" s="21">
        <v>65</v>
      </c>
      <c r="B66" s="29"/>
      <c r="C66" s="29"/>
      <c r="D66" s="29"/>
      <c r="E66" s="29"/>
      <c r="F66" s="29"/>
      <c r="G66" s="3"/>
      <c r="H66" s="3"/>
      <c r="I66" s="62"/>
      <c r="J66" s="62"/>
      <c r="K66" s="62">
        <f t="shared" si="1"/>
        <v>0</v>
      </c>
      <c r="L66" s="62">
        <f t="shared" si="2"/>
        <v>0</v>
      </c>
      <c r="M66" s="62">
        <f t="shared" si="3"/>
        <v>0</v>
      </c>
    </row>
    <row r="67" spans="1:13" x14ac:dyDescent="0.25">
      <c r="A67" s="21">
        <v>66</v>
      </c>
      <c r="B67" s="29"/>
      <c r="C67" s="29"/>
      <c r="D67" s="29"/>
      <c r="E67" s="29"/>
      <c r="F67" s="29"/>
      <c r="G67" s="3"/>
      <c r="H67" s="3"/>
      <c r="I67" s="62"/>
      <c r="J67" s="62"/>
      <c r="K67" s="62">
        <f t="shared" ref="K67:K100" si="4">IF(OR(F67=2022, F67=2021, F67=1401, F67=1400),H67,0)</f>
        <v>0</v>
      </c>
      <c r="L67" s="62">
        <f t="shared" ref="L67:L100" si="5">IF(OR(F67=2021, F67=2020, F67=1400, F67=1399),H67,0)</f>
        <v>0</v>
      </c>
      <c r="M67" s="62">
        <f t="shared" ref="M67:M100" si="6">IF(OR(F67=2020, F67=2019, F67=1399, F67=1398),H67,0)</f>
        <v>0</v>
      </c>
    </row>
    <row r="68" spans="1:13" x14ac:dyDescent="0.25">
      <c r="A68" s="21">
        <v>67</v>
      </c>
      <c r="B68" s="29"/>
      <c r="C68" s="29"/>
      <c r="D68" s="29"/>
      <c r="E68" s="29"/>
      <c r="F68" s="29"/>
      <c r="G68" s="3"/>
      <c r="H68" s="3"/>
      <c r="I68" s="62"/>
      <c r="J68" s="62"/>
      <c r="K68" s="62">
        <f t="shared" si="4"/>
        <v>0</v>
      </c>
      <c r="L68" s="62">
        <f t="shared" si="5"/>
        <v>0</v>
      </c>
      <c r="M68" s="62">
        <f t="shared" si="6"/>
        <v>0</v>
      </c>
    </row>
    <row r="69" spans="1:13" x14ac:dyDescent="0.25">
      <c r="A69" s="21">
        <v>68</v>
      </c>
      <c r="B69" s="29"/>
      <c r="C69" s="29"/>
      <c r="D69" s="29"/>
      <c r="E69" s="29"/>
      <c r="F69" s="29"/>
      <c r="G69" s="3"/>
      <c r="H69" s="3"/>
      <c r="I69" s="62"/>
      <c r="J69" s="62"/>
      <c r="K69" s="62">
        <f t="shared" si="4"/>
        <v>0</v>
      </c>
      <c r="L69" s="62">
        <f t="shared" si="5"/>
        <v>0</v>
      </c>
      <c r="M69" s="62">
        <f t="shared" si="6"/>
        <v>0</v>
      </c>
    </row>
    <row r="70" spans="1:13" x14ac:dyDescent="0.25">
      <c r="A70" s="21">
        <v>69</v>
      </c>
      <c r="B70" s="29"/>
      <c r="C70" s="29"/>
      <c r="D70" s="29"/>
      <c r="E70" s="29"/>
      <c r="F70" s="29"/>
      <c r="G70" s="3"/>
      <c r="H70" s="3"/>
      <c r="I70" s="62"/>
      <c r="J70" s="62"/>
      <c r="K70" s="62">
        <f t="shared" si="4"/>
        <v>0</v>
      </c>
      <c r="L70" s="62">
        <f t="shared" si="5"/>
        <v>0</v>
      </c>
      <c r="M70" s="62">
        <f t="shared" si="6"/>
        <v>0</v>
      </c>
    </row>
    <row r="71" spans="1:13" x14ac:dyDescent="0.25">
      <c r="A71" s="21">
        <v>70</v>
      </c>
      <c r="B71" s="29"/>
      <c r="C71" s="29"/>
      <c r="D71" s="29"/>
      <c r="E71" s="29"/>
      <c r="F71" s="29"/>
      <c r="G71" s="3"/>
      <c r="H71" s="3"/>
      <c r="I71" s="62"/>
      <c r="J71" s="62"/>
      <c r="K71" s="62">
        <f t="shared" si="4"/>
        <v>0</v>
      </c>
      <c r="L71" s="62">
        <f t="shared" si="5"/>
        <v>0</v>
      </c>
      <c r="M71" s="62">
        <f t="shared" si="6"/>
        <v>0</v>
      </c>
    </row>
    <row r="72" spans="1:13" x14ac:dyDescent="0.25">
      <c r="A72" s="21">
        <v>71</v>
      </c>
      <c r="B72" s="29"/>
      <c r="C72" s="29"/>
      <c r="D72" s="29"/>
      <c r="E72" s="29"/>
      <c r="F72" s="29"/>
      <c r="G72" s="3"/>
      <c r="H72" s="3"/>
      <c r="I72" s="62"/>
      <c r="J72" s="62"/>
      <c r="K72" s="62">
        <f t="shared" si="4"/>
        <v>0</v>
      </c>
      <c r="L72" s="62">
        <f t="shared" si="5"/>
        <v>0</v>
      </c>
      <c r="M72" s="62">
        <f t="shared" si="6"/>
        <v>0</v>
      </c>
    </row>
    <row r="73" spans="1:13" x14ac:dyDescent="0.25">
      <c r="A73" s="21">
        <v>72</v>
      </c>
      <c r="B73" s="29"/>
      <c r="C73" s="29"/>
      <c r="D73" s="29"/>
      <c r="E73" s="29"/>
      <c r="F73" s="29"/>
      <c r="G73" s="3"/>
      <c r="H73" s="3"/>
      <c r="I73" s="62"/>
      <c r="J73" s="62"/>
      <c r="K73" s="62">
        <f t="shared" si="4"/>
        <v>0</v>
      </c>
      <c r="L73" s="62">
        <f t="shared" si="5"/>
        <v>0</v>
      </c>
      <c r="M73" s="62">
        <f t="shared" si="6"/>
        <v>0</v>
      </c>
    </row>
    <row r="74" spans="1:13" x14ac:dyDescent="0.25">
      <c r="A74" s="21">
        <v>73</v>
      </c>
      <c r="B74" s="29"/>
      <c r="C74" s="29"/>
      <c r="D74" s="29"/>
      <c r="E74" s="29"/>
      <c r="F74" s="29"/>
      <c r="G74" s="3"/>
      <c r="H74" s="3"/>
      <c r="I74" s="62"/>
      <c r="J74" s="62"/>
      <c r="K74" s="62">
        <f t="shared" si="4"/>
        <v>0</v>
      </c>
      <c r="L74" s="62">
        <f t="shared" si="5"/>
        <v>0</v>
      </c>
      <c r="M74" s="62">
        <f t="shared" si="6"/>
        <v>0</v>
      </c>
    </row>
    <row r="75" spans="1:13" x14ac:dyDescent="0.25">
      <c r="A75" s="21">
        <v>74</v>
      </c>
      <c r="B75" s="29"/>
      <c r="C75" s="29"/>
      <c r="D75" s="29"/>
      <c r="E75" s="29"/>
      <c r="F75" s="29"/>
      <c r="G75" s="3"/>
      <c r="H75" s="3"/>
      <c r="I75" s="62"/>
      <c r="J75" s="62"/>
      <c r="K75" s="62">
        <f t="shared" si="4"/>
        <v>0</v>
      </c>
      <c r="L75" s="62">
        <f t="shared" si="5"/>
        <v>0</v>
      </c>
      <c r="M75" s="62">
        <f t="shared" si="6"/>
        <v>0</v>
      </c>
    </row>
    <row r="76" spans="1:13" x14ac:dyDescent="0.25">
      <c r="A76" s="21">
        <v>75</v>
      </c>
      <c r="B76" s="29"/>
      <c r="C76" s="29"/>
      <c r="D76" s="29"/>
      <c r="E76" s="29"/>
      <c r="F76" s="29"/>
      <c r="G76" s="3"/>
      <c r="H76" s="3"/>
      <c r="I76" s="62"/>
      <c r="J76" s="62"/>
      <c r="K76" s="62">
        <f t="shared" si="4"/>
        <v>0</v>
      </c>
      <c r="L76" s="62">
        <f t="shared" si="5"/>
        <v>0</v>
      </c>
      <c r="M76" s="62">
        <f t="shared" si="6"/>
        <v>0</v>
      </c>
    </row>
    <row r="77" spans="1:13" x14ac:dyDescent="0.25">
      <c r="A77" s="21">
        <v>76</v>
      </c>
      <c r="B77" s="29"/>
      <c r="C77" s="29"/>
      <c r="D77" s="29"/>
      <c r="E77" s="29"/>
      <c r="F77" s="29"/>
      <c r="G77" s="3"/>
      <c r="H77" s="3"/>
      <c r="I77" s="62"/>
      <c r="J77" s="62"/>
      <c r="K77" s="62">
        <f t="shared" si="4"/>
        <v>0</v>
      </c>
      <c r="L77" s="62">
        <f t="shared" si="5"/>
        <v>0</v>
      </c>
      <c r="M77" s="62">
        <f t="shared" si="6"/>
        <v>0</v>
      </c>
    </row>
    <row r="78" spans="1:13" x14ac:dyDescent="0.25">
      <c r="A78" s="21">
        <v>77</v>
      </c>
      <c r="B78" s="29"/>
      <c r="C78" s="29"/>
      <c r="D78" s="29"/>
      <c r="E78" s="29"/>
      <c r="F78" s="29"/>
      <c r="G78" s="3"/>
      <c r="H78" s="3"/>
      <c r="I78" s="62"/>
      <c r="J78" s="62"/>
      <c r="K78" s="62">
        <f t="shared" si="4"/>
        <v>0</v>
      </c>
      <c r="L78" s="62">
        <f t="shared" si="5"/>
        <v>0</v>
      </c>
      <c r="M78" s="62">
        <f t="shared" si="6"/>
        <v>0</v>
      </c>
    </row>
    <row r="79" spans="1:13" x14ac:dyDescent="0.25">
      <c r="A79" s="21">
        <v>78</v>
      </c>
      <c r="B79" s="29"/>
      <c r="C79" s="29"/>
      <c r="D79" s="29"/>
      <c r="E79" s="29"/>
      <c r="F79" s="29"/>
      <c r="G79" s="3"/>
      <c r="H79" s="3"/>
      <c r="I79" s="62"/>
      <c r="J79" s="62"/>
      <c r="K79" s="62">
        <f t="shared" si="4"/>
        <v>0</v>
      </c>
      <c r="L79" s="62">
        <f t="shared" si="5"/>
        <v>0</v>
      </c>
      <c r="M79" s="62">
        <f t="shared" si="6"/>
        <v>0</v>
      </c>
    </row>
    <row r="80" spans="1:13" x14ac:dyDescent="0.25">
      <c r="A80" s="21">
        <v>79</v>
      </c>
      <c r="B80" s="29"/>
      <c r="C80" s="29"/>
      <c r="D80" s="29"/>
      <c r="E80" s="29"/>
      <c r="F80" s="29"/>
      <c r="G80" s="3"/>
      <c r="H80" s="3"/>
      <c r="I80" s="62"/>
      <c r="J80" s="62"/>
      <c r="K80" s="62">
        <f t="shared" si="4"/>
        <v>0</v>
      </c>
      <c r="L80" s="62">
        <f t="shared" si="5"/>
        <v>0</v>
      </c>
      <c r="M80" s="62">
        <f t="shared" si="6"/>
        <v>0</v>
      </c>
    </row>
    <row r="81" spans="1:13" x14ac:dyDescent="0.25">
      <c r="A81" s="21">
        <v>80</v>
      </c>
      <c r="B81" s="29"/>
      <c r="C81" s="29"/>
      <c r="D81" s="29"/>
      <c r="E81" s="29"/>
      <c r="F81" s="29"/>
      <c r="G81" s="3"/>
      <c r="H81" s="3"/>
      <c r="I81" s="62"/>
      <c r="J81" s="62"/>
      <c r="K81" s="62">
        <f t="shared" si="4"/>
        <v>0</v>
      </c>
      <c r="L81" s="62">
        <f t="shared" si="5"/>
        <v>0</v>
      </c>
      <c r="M81" s="62">
        <f t="shared" si="6"/>
        <v>0</v>
      </c>
    </row>
    <row r="82" spans="1:13" x14ac:dyDescent="0.25">
      <c r="A82" s="21">
        <v>81</v>
      </c>
      <c r="B82" s="29"/>
      <c r="C82" s="29"/>
      <c r="D82" s="29"/>
      <c r="E82" s="29"/>
      <c r="F82" s="29"/>
      <c r="G82" s="3"/>
      <c r="H82" s="3"/>
      <c r="I82" s="62"/>
      <c r="J82" s="62"/>
      <c r="K82" s="62">
        <f t="shared" si="4"/>
        <v>0</v>
      </c>
      <c r="L82" s="62">
        <f t="shared" si="5"/>
        <v>0</v>
      </c>
      <c r="M82" s="62">
        <f t="shared" si="6"/>
        <v>0</v>
      </c>
    </row>
    <row r="83" spans="1:13" x14ac:dyDescent="0.25">
      <c r="A83" s="21">
        <v>82</v>
      </c>
      <c r="B83" s="29"/>
      <c r="C83" s="29"/>
      <c r="D83" s="29"/>
      <c r="E83" s="29"/>
      <c r="F83" s="29"/>
      <c r="G83" s="3"/>
      <c r="H83" s="3"/>
      <c r="I83" s="62"/>
      <c r="J83" s="62"/>
      <c r="K83" s="62">
        <f t="shared" si="4"/>
        <v>0</v>
      </c>
      <c r="L83" s="62">
        <f t="shared" si="5"/>
        <v>0</v>
      </c>
      <c r="M83" s="62">
        <f t="shared" si="6"/>
        <v>0</v>
      </c>
    </row>
    <row r="84" spans="1:13" x14ac:dyDescent="0.25">
      <c r="A84" s="21">
        <v>83</v>
      </c>
      <c r="B84" s="29"/>
      <c r="C84" s="29"/>
      <c r="D84" s="29"/>
      <c r="E84" s="29"/>
      <c r="F84" s="29"/>
      <c r="G84" s="3"/>
      <c r="H84" s="3"/>
      <c r="I84" s="62"/>
      <c r="J84" s="62"/>
      <c r="K84" s="62">
        <f t="shared" si="4"/>
        <v>0</v>
      </c>
      <c r="L84" s="62">
        <f t="shared" si="5"/>
        <v>0</v>
      </c>
      <c r="M84" s="62">
        <f t="shared" si="6"/>
        <v>0</v>
      </c>
    </row>
    <row r="85" spans="1:13" x14ac:dyDescent="0.25">
      <c r="A85" s="21">
        <v>84</v>
      </c>
      <c r="B85" s="29"/>
      <c r="C85" s="29"/>
      <c r="D85" s="29"/>
      <c r="E85" s="29"/>
      <c r="F85" s="29"/>
      <c r="G85" s="3"/>
      <c r="H85" s="3"/>
      <c r="I85" s="62"/>
      <c r="J85" s="62"/>
      <c r="K85" s="62">
        <f t="shared" si="4"/>
        <v>0</v>
      </c>
      <c r="L85" s="62">
        <f t="shared" si="5"/>
        <v>0</v>
      </c>
      <c r="M85" s="62">
        <f t="shared" si="6"/>
        <v>0</v>
      </c>
    </row>
    <row r="86" spans="1:13" x14ac:dyDescent="0.25">
      <c r="A86" s="21">
        <v>85</v>
      </c>
      <c r="B86" s="29"/>
      <c r="C86" s="29"/>
      <c r="D86" s="29"/>
      <c r="E86" s="29"/>
      <c r="F86" s="29"/>
      <c r="G86" s="3"/>
      <c r="H86" s="3"/>
      <c r="I86" s="62"/>
      <c r="J86" s="62"/>
      <c r="K86" s="62">
        <f t="shared" si="4"/>
        <v>0</v>
      </c>
      <c r="L86" s="62">
        <f t="shared" si="5"/>
        <v>0</v>
      </c>
      <c r="M86" s="62">
        <f t="shared" si="6"/>
        <v>0</v>
      </c>
    </row>
    <row r="87" spans="1:13" x14ac:dyDescent="0.25">
      <c r="A87" s="21">
        <v>86</v>
      </c>
      <c r="B87" s="29"/>
      <c r="C87" s="29"/>
      <c r="D87" s="29"/>
      <c r="E87" s="29"/>
      <c r="F87" s="29"/>
      <c r="G87" s="3"/>
      <c r="H87" s="3"/>
      <c r="I87" s="62"/>
      <c r="J87" s="62"/>
      <c r="K87" s="62">
        <f t="shared" si="4"/>
        <v>0</v>
      </c>
      <c r="L87" s="62">
        <f t="shared" si="5"/>
        <v>0</v>
      </c>
      <c r="M87" s="62">
        <f t="shared" si="6"/>
        <v>0</v>
      </c>
    </row>
    <row r="88" spans="1:13" x14ac:dyDescent="0.25">
      <c r="A88" s="21">
        <v>87</v>
      </c>
      <c r="B88" s="29"/>
      <c r="C88" s="29"/>
      <c r="D88" s="29"/>
      <c r="E88" s="29"/>
      <c r="F88" s="29"/>
      <c r="G88" s="3"/>
      <c r="H88" s="3"/>
      <c r="I88" s="62"/>
      <c r="J88" s="62"/>
      <c r="K88" s="62">
        <f t="shared" si="4"/>
        <v>0</v>
      </c>
      <c r="L88" s="62">
        <f t="shared" si="5"/>
        <v>0</v>
      </c>
      <c r="M88" s="62">
        <f t="shared" si="6"/>
        <v>0</v>
      </c>
    </row>
    <row r="89" spans="1:13" x14ac:dyDescent="0.25">
      <c r="A89" s="21">
        <v>88</v>
      </c>
      <c r="B89" s="29"/>
      <c r="C89" s="29"/>
      <c r="D89" s="29"/>
      <c r="E89" s="29"/>
      <c r="F89" s="29"/>
      <c r="G89" s="3"/>
      <c r="H89" s="3"/>
      <c r="I89" s="62"/>
      <c r="J89" s="62"/>
      <c r="K89" s="62">
        <f t="shared" si="4"/>
        <v>0</v>
      </c>
      <c r="L89" s="62">
        <f t="shared" si="5"/>
        <v>0</v>
      </c>
      <c r="M89" s="62">
        <f t="shared" si="6"/>
        <v>0</v>
      </c>
    </row>
    <row r="90" spans="1:13" x14ac:dyDescent="0.25">
      <c r="A90" s="21">
        <v>89</v>
      </c>
      <c r="B90" s="29"/>
      <c r="C90" s="29"/>
      <c r="D90" s="29"/>
      <c r="E90" s="29"/>
      <c r="F90" s="29"/>
      <c r="G90" s="3"/>
      <c r="H90" s="3"/>
      <c r="I90" s="62"/>
      <c r="J90" s="62"/>
      <c r="K90" s="62">
        <f t="shared" si="4"/>
        <v>0</v>
      </c>
      <c r="L90" s="62">
        <f t="shared" si="5"/>
        <v>0</v>
      </c>
      <c r="M90" s="62">
        <f t="shared" si="6"/>
        <v>0</v>
      </c>
    </row>
    <row r="91" spans="1:13" x14ac:dyDescent="0.25">
      <c r="A91" s="21">
        <v>90</v>
      </c>
      <c r="B91" s="29"/>
      <c r="C91" s="29"/>
      <c r="D91" s="29"/>
      <c r="E91" s="29"/>
      <c r="F91" s="29"/>
      <c r="G91" s="3"/>
      <c r="H91" s="3"/>
      <c r="I91" s="62"/>
      <c r="J91" s="62"/>
      <c r="K91" s="62">
        <f t="shared" si="4"/>
        <v>0</v>
      </c>
      <c r="L91" s="62">
        <f t="shared" si="5"/>
        <v>0</v>
      </c>
      <c r="M91" s="62">
        <f t="shared" si="6"/>
        <v>0</v>
      </c>
    </row>
    <row r="92" spans="1:13" x14ac:dyDescent="0.25">
      <c r="A92" s="21">
        <v>91</v>
      </c>
      <c r="B92" s="29"/>
      <c r="C92" s="29"/>
      <c r="D92" s="29"/>
      <c r="E92" s="29"/>
      <c r="F92" s="29"/>
      <c r="G92" s="3"/>
      <c r="H92" s="3"/>
      <c r="I92" s="62"/>
      <c r="J92" s="62"/>
      <c r="K92" s="62">
        <f t="shared" si="4"/>
        <v>0</v>
      </c>
      <c r="L92" s="62">
        <f t="shared" si="5"/>
        <v>0</v>
      </c>
      <c r="M92" s="62">
        <f t="shared" si="6"/>
        <v>0</v>
      </c>
    </row>
    <row r="93" spans="1:13" x14ac:dyDescent="0.25">
      <c r="A93" s="21">
        <v>92</v>
      </c>
      <c r="B93" s="29"/>
      <c r="C93" s="29"/>
      <c r="D93" s="29"/>
      <c r="E93" s="29"/>
      <c r="F93" s="29"/>
      <c r="G93" s="3"/>
      <c r="H93" s="3"/>
      <c r="I93" s="62"/>
      <c r="J93" s="62"/>
      <c r="K93" s="62">
        <f t="shared" si="4"/>
        <v>0</v>
      </c>
      <c r="L93" s="62">
        <f t="shared" si="5"/>
        <v>0</v>
      </c>
      <c r="M93" s="62">
        <f t="shared" si="6"/>
        <v>0</v>
      </c>
    </row>
    <row r="94" spans="1:13" x14ac:dyDescent="0.25">
      <c r="A94" s="21">
        <v>93</v>
      </c>
      <c r="B94" s="29"/>
      <c r="C94" s="29"/>
      <c r="D94" s="29"/>
      <c r="E94" s="29"/>
      <c r="F94" s="29"/>
      <c r="G94" s="3"/>
      <c r="H94" s="3"/>
      <c r="I94" s="62"/>
      <c r="J94" s="62"/>
      <c r="K94" s="62">
        <f t="shared" si="4"/>
        <v>0</v>
      </c>
      <c r="L94" s="62">
        <f t="shared" si="5"/>
        <v>0</v>
      </c>
      <c r="M94" s="62">
        <f t="shared" si="6"/>
        <v>0</v>
      </c>
    </row>
    <row r="95" spans="1:13" x14ac:dyDescent="0.25">
      <c r="A95" s="21">
        <v>94</v>
      </c>
      <c r="B95" s="29"/>
      <c r="C95" s="29"/>
      <c r="D95" s="29"/>
      <c r="E95" s="29"/>
      <c r="F95" s="29"/>
      <c r="G95" s="3"/>
      <c r="H95" s="3"/>
      <c r="I95" s="62"/>
      <c r="J95" s="62"/>
      <c r="K95" s="62">
        <f t="shared" si="4"/>
        <v>0</v>
      </c>
      <c r="L95" s="62">
        <f t="shared" si="5"/>
        <v>0</v>
      </c>
      <c r="M95" s="62">
        <f t="shared" si="6"/>
        <v>0</v>
      </c>
    </row>
    <row r="96" spans="1:13" x14ac:dyDescent="0.25">
      <c r="A96" s="21">
        <v>95</v>
      </c>
      <c r="B96" s="29"/>
      <c r="C96" s="29"/>
      <c r="D96" s="29"/>
      <c r="E96" s="29"/>
      <c r="F96" s="29"/>
      <c r="G96" s="3"/>
      <c r="H96" s="3"/>
      <c r="I96" s="62"/>
      <c r="J96" s="62"/>
      <c r="K96" s="62">
        <f t="shared" si="4"/>
        <v>0</v>
      </c>
      <c r="L96" s="62">
        <f t="shared" si="5"/>
        <v>0</v>
      </c>
      <c r="M96" s="62">
        <f t="shared" si="6"/>
        <v>0</v>
      </c>
    </row>
    <row r="97" spans="1:13" x14ac:dyDescent="0.25">
      <c r="A97" s="21">
        <v>96</v>
      </c>
      <c r="B97" s="29"/>
      <c r="C97" s="29"/>
      <c r="D97" s="29"/>
      <c r="E97" s="29"/>
      <c r="F97" s="29"/>
      <c r="G97" s="3"/>
      <c r="H97" s="3"/>
      <c r="I97" s="62"/>
      <c r="J97" s="62"/>
      <c r="K97" s="62">
        <f t="shared" si="4"/>
        <v>0</v>
      </c>
      <c r="L97" s="62">
        <f t="shared" si="5"/>
        <v>0</v>
      </c>
      <c r="M97" s="62">
        <f t="shared" si="6"/>
        <v>0</v>
      </c>
    </row>
    <row r="98" spans="1:13" x14ac:dyDescent="0.25">
      <c r="A98" s="21">
        <v>97</v>
      </c>
      <c r="B98" s="29"/>
      <c r="C98" s="29"/>
      <c r="D98" s="29"/>
      <c r="E98" s="29"/>
      <c r="F98" s="29"/>
      <c r="G98" s="3"/>
      <c r="H98" s="3"/>
      <c r="I98" s="62"/>
      <c r="J98" s="62"/>
      <c r="K98" s="62">
        <f t="shared" si="4"/>
        <v>0</v>
      </c>
      <c r="L98" s="62">
        <f t="shared" si="5"/>
        <v>0</v>
      </c>
      <c r="M98" s="62">
        <f t="shared" si="6"/>
        <v>0</v>
      </c>
    </row>
    <row r="99" spans="1:13" x14ac:dyDescent="0.25">
      <c r="A99" s="21">
        <v>98</v>
      </c>
      <c r="B99" s="29"/>
      <c r="C99" s="29"/>
      <c r="D99" s="29"/>
      <c r="E99" s="29"/>
      <c r="F99" s="29"/>
      <c r="G99" s="3"/>
      <c r="H99" s="3"/>
      <c r="I99" s="62"/>
      <c r="J99" s="62"/>
      <c r="K99" s="62">
        <f t="shared" si="4"/>
        <v>0</v>
      </c>
      <c r="L99" s="62">
        <f t="shared" si="5"/>
        <v>0</v>
      </c>
      <c r="M99" s="62">
        <f t="shared" si="6"/>
        <v>0</v>
      </c>
    </row>
    <row r="100" spans="1:13" x14ac:dyDescent="0.25">
      <c r="A100" s="21">
        <v>99</v>
      </c>
      <c r="B100" s="29"/>
      <c r="C100" s="29"/>
      <c r="D100" s="29"/>
      <c r="E100" s="29"/>
      <c r="F100" s="29"/>
      <c r="G100" s="3"/>
      <c r="H100" s="3"/>
      <c r="I100" s="62"/>
      <c r="J100" s="62"/>
      <c r="K100" s="62">
        <f t="shared" si="4"/>
        <v>0</v>
      </c>
      <c r="L100" s="62">
        <f t="shared" si="5"/>
        <v>0</v>
      </c>
      <c r="M100" s="62">
        <f t="shared" si="6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01"/>
  <sheetViews>
    <sheetView rightToLeft="1" zoomScale="110" zoomScaleNormal="110" workbookViewId="0"/>
  </sheetViews>
  <sheetFormatPr defaultRowHeight="13.8" x14ac:dyDescent="0.25"/>
  <cols>
    <col min="2" max="2" width="34.296875" style="18" customWidth="1"/>
    <col min="3" max="3" width="32.09765625" style="18" customWidth="1"/>
    <col min="4" max="4" width="42.5" style="1" customWidth="1"/>
    <col min="5" max="5" width="39.09765625" style="1" customWidth="1"/>
    <col min="6" max="6" width="39.09765625" style="35" customWidth="1"/>
    <col min="7" max="7" width="22.09765625" style="64" customWidth="1"/>
    <col min="8" max="8" width="15.09765625" style="35" customWidth="1"/>
    <col min="9" max="9" width="18.296875" style="35" customWidth="1"/>
    <col min="10" max="14" width="11.69921875" style="35" customWidth="1"/>
    <col min="15" max="15" width="10.5" style="35" customWidth="1"/>
    <col min="16" max="16" width="9.09765625" style="35"/>
    <col min="17" max="19" width="9.09765625" style="64"/>
    <col min="20" max="22" width="9.09765625" style="13"/>
  </cols>
  <sheetData>
    <row r="1" spans="1:22" s="2" customFormat="1" ht="78" customHeight="1" x14ac:dyDescent="0.6">
      <c r="A1" s="32" t="s">
        <v>2</v>
      </c>
      <c r="B1" s="42" t="s">
        <v>91</v>
      </c>
      <c r="C1" s="42" t="s">
        <v>108</v>
      </c>
      <c r="D1" s="33" t="s">
        <v>16</v>
      </c>
      <c r="E1" s="33" t="s">
        <v>43</v>
      </c>
      <c r="F1" s="63" t="s">
        <v>79</v>
      </c>
      <c r="G1" s="17" t="s">
        <v>80</v>
      </c>
      <c r="H1" s="34" t="s">
        <v>13</v>
      </c>
      <c r="I1" s="34" t="s">
        <v>14</v>
      </c>
      <c r="J1" s="34" t="s">
        <v>12</v>
      </c>
      <c r="K1" s="34" t="s">
        <v>81</v>
      </c>
      <c r="L1" s="99">
        <v>1402</v>
      </c>
      <c r="M1" s="100">
        <v>1401</v>
      </c>
      <c r="N1" s="100">
        <v>1400</v>
      </c>
      <c r="O1" s="34" t="s">
        <v>12</v>
      </c>
      <c r="P1" s="99">
        <v>1402</v>
      </c>
      <c r="Q1" s="100">
        <v>1401</v>
      </c>
      <c r="R1" s="100">
        <v>1400</v>
      </c>
      <c r="S1" s="72"/>
      <c r="T1" s="14"/>
      <c r="U1" s="14"/>
      <c r="V1" s="14"/>
    </row>
    <row r="2" spans="1:22" ht="18.600000000000001" x14ac:dyDescent="0.25">
      <c r="A2" s="20">
        <v>1</v>
      </c>
      <c r="B2" s="29" t="s">
        <v>46</v>
      </c>
      <c r="C2" s="29"/>
      <c r="D2" s="3">
        <v>1</v>
      </c>
      <c r="E2" s="3">
        <v>0</v>
      </c>
      <c r="F2" s="62"/>
      <c r="H2" s="35">
        <f>IF(D2=1,35,IF(D2=2,125))</f>
        <v>35</v>
      </c>
      <c r="I2" s="35">
        <f>E2/100</f>
        <v>0</v>
      </c>
      <c r="J2" s="35">
        <f>I2*H2</f>
        <v>0</v>
      </c>
      <c r="L2" s="35">
        <f>IF(OR(C2=2022, C2=2021, C2=1401, C2=1400),J2,0)</f>
        <v>0</v>
      </c>
      <c r="M2" s="35">
        <f>IF(OR(C2=2021, C2=2020, C2=1400, C2=1399),J2,0)</f>
        <v>0</v>
      </c>
      <c r="N2" s="35">
        <f>IF(OR(C2=2020, C2=2019, C2=1399, C2=1398),J2,0)</f>
        <v>0</v>
      </c>
      <c r="P2" s="34">
        <f>SUM(L2:L101)</f>
        <v>0</v>
      </c>
      <c r="Q2" s="34">
        <f t="shared" ref="Q2:R2" si="0">SUM(M2:M101)</f>
        <v>0</v>
      </c>
      <c r="R2" s="34">
        <f t="shared" si="0"/>
        <v>0</v>
      </c>
    </row>
    <row r="3" spans="1:22" x14ac:dyDescent="0.25">
      <c r="A3" s="20">
        <v>2</v>
      </c>
      <c r="B3" s="29"/>
      <c r="C3" s="29"/>
      <c r="D3" s="3"/>
      <c r="E3" s="3"/>
      <c r="F3" s="62"/>
      <c r="H3" s="35" t="b">
        <f t="shared" ref="H3:H66" si="1">IF(D3=1,35,IF(D3=2,125))</f>
        <v>0</v>
      </c>
      <c r="I3" s="35">
        <f t="shared" ref="I3:I66" si="2">E3/100</f>
        <v>0</v>
      </c>
      <c r="J3" s="35">
        <f t="shared" ref="J3:J66" si="3">I3*H3</f>
        <v>0</v>
      </c>
      <c r="L3" s="35">
        <f t="shared" ref="L3:L66" si="4">IF(OR(C3=2022, C3=2021, C3=1401, C3=1400),J3,0)</f>
        <v>0</v>
      </c>
      <c r="M3" s="35">
        <f t="shared" ref="M3:M66" si="5">IF(OR(C3=2021, C3=2020, C3=1400, C3=1399),J3,0)</f>
        <v>0</v>
      </c>
      <c r="N3" s="35">
        <f t="shared" ref="N3:N66" si="6">IF(OR(C3=2020, C3=2019, C3=1399, C3=1398),J3,0)</f>
        <v>0</v>
      </c>
    </row>
    <row r="4" spans="1:22" x14ac:dyDescent="0.25">
      <c r="A4" s="20">
        <v>3</v>
      </c>
      <c r="B4" s="29"/>
      <c r="C4" s="29"/>
      <c r="D4" s="3"/>
      <c r="E4" s="3"/>
      <c r="F4" s="62"/>
      <c r="H4" s="35" t="b">
        <f t="shared" si="1"/>
        <v>0</v>
      </c>
      <c r="I4" s="35">
        <f t="shared" si="2"/>
        <v>0</v>
      </c>
      <c r="J4" s="35">
        <f t="shared" si="3"/>
        <v>0</v>
      </c>
      <c r="L4" s="35">
        <f t="shared" si="4"/>
        <v>0</v>
      </c>
      <c r="M4" s="35">
        <f t="shared" si="5"/>
        <v>0</v>
      </c>
      <c r="N4" s="35">
        <f t="shared" si="6"/>
        <v>0</v>
      </c>
    </row>
    <row r="5" spans="1:22" x14ac:dyDescent="0.25">
      <c r="A5" s="20">
        <v>4</v>
      </c>
      <c r="B5" s="29"/>
      <c r="C5" s="29"/>
      <c r="D5" s="3"/>
      <c r="E5" s="3"/>
      <c r="F5" s="62"/>
      <c r="H5" s="35" t="b">
        <f t="shared" si="1"/>
        <v>0</v>
      </c>
      <c r="I5" s="35">
        <f t="shared" si="2"/>
        <v>0</v>
      </c>
      <c r="J5" s="35">
        <f t="shared" si="3"/>
        <v>0</v>
      </c>
      <c r="L5" s="35">
        <f t="shared" si="4"/>
        <v>0</v>
      </c>
      <c r="M5" s="35">
        <f t="shared" si="5"/>
        <v>0</v>
      </c>
      <c r="N5" s="35">
        <f t="shared" si="6"/>
        <v>0</v>
      </c>
    </row>
    <row r="6" spans="1:22" x14ac:dyDescent="0.25">
      <c r="A6" s="20">
        <v>5</v>
      </c>
      <c r="B6" s="29"/>
      <c r="C6" s="29"/>
      <c r="D6" s="3"/>
      <c r="E6" s="3"/>
      <c r="F6" s="62"/>
      <c r="H6" s="35" t="b">
        <f t="shared" si="1"/>
        <v>0</v>
      </c>
      <c r="I6" s="35">
        <f t="shared" si="2"/>
        <v>0</v>
      </c>
      <c r="J6" s="35">
        <f t="shared" si="3"/>
        <v>0</v>
      </c>
      <c r="L6" s="35">
        <f t="shared" si="4"/>
        <v>0</v>
      </c>
      <c r="M6" s="35">
        <f t="shared" si="5"/>
        <v>0</v>
      </c>
      <c r="N6" s="35">
        <f t="shared" si="6"/>
        <v>0</v>
      </c>
    </row>
    <row r="7" spans="1:22" x14ac:dyDescent="0.25">
      <c r="A7" s="20">
        <v>6</v>
      </c>
      <c r="B7" s="29"/>
      <c r="C7" s="29"/>
      <c r="D7" s="3"/>
      <c r="E7" s="3"/>
      <c r="F7" s="62"/>
      <c r="H7" s="35" t="b">
        <f t="shared" si="1"/>
        <v>0</v>
      </c>
      <c r="I7" s="35">
        <f t="shared" si="2"/>
        <v>0</v>
      </c>
      <c r="J7" s="35">
        <f t="shared" si="3"/>
        <v>0</v>
      </c>
      <c r="L7" s="35">
        <f t="shared" si="4"/>
        <v>0</v>
      </c>
      <c r="M7" s="35">
        <f t="shared" si="5"/>
        <v>0</v>
      </c>
      <c r="N7" s="35">
        <f t="shared" si="6"/>
        <v>0</v>
      </c>
    </row>
    <row r="8" spans="1:22" x14ac:dyDescent="0.25">
      <c r="A8" s="20">
        <v>7</v>
      </c>
      <c r="B8" s="29"/>
      <c r="C8" s="29"/>
      <c r="D8" s="3"/>
      <c r="E8" s="3"/>
      <c r="F8" s="62"/>
      <c r="H8" s="35" t="b">
        <f t="shared" si="1"/>
        <v>0</v>
      </c>
      <c r="I8" s="35">
        <f t="shared" si="2"/>
        <v>0</v>
      </c>
      <c r="J8" s="35">
        <f t="shared" si="3"/>
        <v>0</v>
      </c>
      <c r="L8" s="35">
        <f t="shared" si="4"/>
        <v>0</v>
      </c>
      <c r="M8" s="35">
        <f t="shared" si="5"/>
        <v>0</v>
      </c>
      <c r="N8" s="35">
        <f t="shared" si="6"/>
        <v>0</v>
      </c>
    </row>
    <row r="9" spans="1:22" x14ac:dyDescent="0.25">
      <c r="A9" s="20">
        <v>8</v>
      </c>
      <c r="B9" s="29"/>
      <c r="C9" s="29"/>
      <c r="D9" s="3"/>
      <c r="E9" s="3"/>
      <c r="F9" s="62"/>
      <c r="H9" s="35" t="b">
        <f t="shared" si="1"/>
        <v>0</v>
      </c>
      <c r="I9" s="35">
        <f t="shared" si="2"/>
        <v>0</v>
      </c>
      <c r="J9" s="35">
        <f t="shared" si="3"/>
        <v>0</v>
      </c>
      <c r="L9" s="35">
        <f t="shared" si="4"/>
        <v>0</v>
      </c>
      <c r="M9" s="35">
        <f t="shared" si="5"/>
        <v>0</v>
      </c>
      <c r="N9" s="35">
        <f t="shared" si="6"/>
        <v>0</v>
      </c>
    </row>
    <row r="10" spans="1:22" x14ac:dyDescent="0.25">
      <c r="A10" s="20">
        <v>9</v>
      </c>
      <c r="B10" s="29"/>
      <c r="C10" s="29"/>
      <c r="D10" s="3"/>
      <c r="E10" s="3"/>
      <c r="F10" s="62"/>
      <c r="H10" s="35" t="b">
        <f t="shared" si="1"/>
        <v>0</v>
      </c>
      <c r="I10" s="35">
        <f t="shared" si="2"/>
        <v>0</v>
      </c>
      <c r="J10" s="35">
        <f t="shared" si="3"/>
        <v>0</v>
      </c>
      <c r="L10" s="35">
        <f t="shared" si="4"/>
        <v>0</v>
      </c>
      <c r="M10" s="35">
        <f t="shared" si="5"/>
        <v>0</v>
      </c>
      <c r="N10" s="35">
        <f t="shared" si="6"/>
        <v>0</v>
      </c>
    </row>
    <row r="11" spans="1:22" x14ac:dyDescent="0.25">
      <c r="A11" s="20">
        <v>10</v>
      </c>
      <c r="B11" s="29"/>
      <c r="C11" s="29"/>
      <c r="D11" s="3"/>
      <c r="E11" s="3"/>
      <c r="F11" s="62"/>
      <c r="H11" s="35" t="b">
        <f t="shared" si="1"/>
        <v>0</v>
      </c>
      <c r="I11" s="35">
        <f t="shared" si="2"/>
        <v>0</v>
      </c>
      <c r="J11" s="35">
        <f t="shared" si="3"/>
        <v>0</v>
      </c>
      <c r="L11" s="35">
        <f t="shared" si="4"/>
        <v>0</v>
      </c>
      <c r="M11" s="35">
        <f t="shared" si="5"/>
        <v>0</v>
      </c>
      <c r="N11" s="35">
        <f t="shared" si="6"/>
        <v>0</v>
      </c>
    </row>
    <row r="12" spans="1:22" x14ac:dyDescent="0.25">
      <c r="A12" s="20">
        <v>11</v>
      </c>
      <c r="B12" s="29"/>
      <c r="C12" s="29"/>
      <c r="D12" s="3"/>
      <c r="E12" s="3"/>
      <c r="F12" s="62"/>
      <c r="H12" s="35" t="b">
        <f t="shared" si="1"/>
        <v>0</v>
      </c>
      <c r="I12" s="35">
        <f t="shared" si="2"/>
        <v>0</v>
      </c>
      <c r="J12" s="35">
        <f t="shared" si="3"/>
        <v>0</v>
      </c>
      <c r="L12" s="35">
        <f t="shared" si="4"/>
        <v>0</v>
      </c>
      <c r="M12" s="35">
        <f t="shared" si="5"/>
        <v>0</v>
      </c>
      <c r="N12" s="35">
        <f t="shared" si="6"/>
        <v>0</v>
      </c>
    </row>
    <row r="13" spans="1:22" x14ac:dyDescent="0.25">
      <c r="A13" s="20">
        <v>12</v>
      </c>
      <c r="B13" s="29"/>
      <c r="C13" s="29"/>
      <c r="D13" s="3"/>
      <c r="E13" s="3"/>
      <c r="F13" s="62"/>
      <c r="H13" s="35" t="b">
        <f t="shared" si="1"/>
        <v>0</v>
      </c>
      <c r="I13" s="35">
        <f t="shared" si="2"/>
        <v>0</v>
      </c>
      <c r="J13" s="35">
        <f t="shared" si="3"/>
        <v>0</v>
      </c>
      <c r="L13" s="35">
        <f t="shared" si="4"/>
        <v>0</v>
      </c>
      <c r="M13" s="35">
        <f t="shared" si="5"/>
        <v>0</v>
      </c>
      <c r="N13" s="35">
        <f t="shared" si="6"/>
        <v>0</v>
      </c>
    </row>
    <row r="14" spans="1:22" x14ac:dyDescent="0.25">
      <c r="A14" s="20">
        <v>13</v>
      </c>
      <c r="B14" s="29"/>
      <c r="C14" s="29"/>
      <c r="D14" s="3"/>
      <c r="E14" s="3"/>
      <c r="F14" s="62"/>
      <c r="H14" s="35" t="b">
        <f t="shared" si="1"/>
        <v>0</v>
      </c>
      <c r="I14" s="35">
        <f t="shared" si="2"/>
        <v>0</v>
      </c>
      <c r="J14" s="35">
        <f t="shared" si="3"/>
        <v>0</v>
      </c>
      <c r="L14" s="35">
        <f t="shared" si="4"/>
        <v>0</v>
      </c>
      <c r="M14" s="35">
        <f t="shared" si="5"/>
        <v>0</v>
      </c>
      <c r="N14" s="35">
        <f t="shared" si="6"/>
        <v>0</v>
      </c>
    </row>
    <row r="15" spans="1:22" x14ac:dyDescent="0.25">
      <c r="A15" s="20">
        <v>14</v>
      </c>
      <c r="B15" s="29"/>
      <c r="C15" s="29"/>
      <c r="D15" s="3"/>
      <c r="E15" s="3"/>
      <c r="F15" s="62"/>
      <c r="H15" s="35" t="b">
        <f t="shared" si="1"/>
        <v>0</v>
      </c>
      <c r="I15" s="35">
        <f t="shared" si="2"/>
        <v>0</v>
      </c>
      <c r="J15" s="35">
        <f t="shared" si="3"/>
        <v>0</v>
      </c>
      <c r="L15" s="35">
        <f t="shared" si="4"/>
        <v>0</v>
      </c>
      <c r="M15" s="35">
        <f t="shared" si="5"/>
        <v>0</v>
      </c>
      <c r="N15" s="35">
        <f t="shared" si="6"/>
        <v>0</v>
      </c>
    </row>
    <row r="16" spans="1:22" x14ac:dyDescent="0.25">
      <c r="A16" s="20">
        <v>15</v>
      </c>
      <c r="B16" s="29"/>
      <c r="C16" s="29"/>
      <c r="D16" s="3"/>
      <c r="E16" s="3"/>
      <c r="F16" s="62"/>
      <c r="H16" s="35" t="b">
        <f t="shared" si="1"/>
        <v>0</v>
      </c>
      <c r="I16" s="35">
        <f t="shared" si="2"/>
        <v>0</v>
      </c>
      <c r="J16" s="35">
        <f t="shared" si="3"/>
        <v>0</v>
      </c>
      <c r="L16" s="35">
        <f t="shared" si="4"/>
        <v>0</v>
      </c>
      <c r="M16" s="35">
        <f t="shared" si="5"/>
        <v>0</v>
      </c>
      <c r="N16" s="35">
        <f t="shared" si="6"/>
        <v>0</v>
      </c>
    </row>
    <row r="17" spans="1:14" x14ac:dyDescent="0.25">
      <c r="A17" s="20">
        <v>16</v>
      </c>
      <c r="B17" s="29"/>
      <c r="C17" s="29"/>
      <c r="D17" s="3"/>
      <c r="E17" s="3"/>
      <c r="F17" s="62"/>
      <c r="H17" s="35" t="b">
        <f t="shared" si="1"/>
        <v>0</v>
      </c>
      <c r="I17" s="35">
        <f t="shared" si="2"/>
        <v>0</v>
      </c>
      <c r="J17" s="35">
        <f t="shared" si="3"/>
        <v>0</v>
      </c>
      <c r="L17" s="35">
        <f t="shared" si="4"/>
        <v>0</v>
      </c>
      <c r="M17" s="35">
        <f t="shared" si="5"/>
        <v>0</v>
      </c>
      <c r="N17" s="35">
        <f t="shared" si="6"/>
        <v>0</v>
      </c>
    </row>
    <row r="18" spans="1:14" x14ac:dyDescent="0.25">
      <c r="A18" s="20">
        <v>17</v>
      </c>
      <c r="B18" s="29"/>
      <c r="C18" s="29"/>
      <c r="D18" s="3"/>
      <c r="E18" s="3"/>
      <c r="F18" s="62"/>
      <c r="H18" s="35" t="b">
        <f t="shared" si="1"/>
        <v>0</v>
      </c>
      <c r="I18" s="35">
        <f t="shared" si="2"/>
        <v>0</v>
      </c>
      <c r="J18" s="35">
        <f t="shared" si="3"/>
        <v>0</v>
      </c>
      <c r="L18" s="35">
        <f t="shared" si="4"/>
        <v>0</v>
      </c>
      <c r="M18" s="35">
        <f t="shared" si="5"/>
        <v>0</v>
      </c>
      <c r="N18" s="35">
        <f t="shared" si="6"/>
        <v>0</v>
      </c>
    </row>
    <row r="19" spans="1:14" x14ac:dyDescent="0.25">
      <c r="A19" s="20">
        <v>18</v>
      </c>
      <c r="B19" s="29"/>
      <c r="C19" s="29"/>
      <c r="D19" s="3"/>
      <c r="E19" s="3"/>
      <c r="F19" s="62"/>
      <c r="H19" s="35" t="b">
        <f t="shared" si="1"/>
        <v>0</v>
      </c>
      <c r="I19" s="35">
        <f t="shared" si="2"/>
        <v>0</v>
      </c>
      <c r="J19" s="35">
        <f t="shared" si="3"/>
        <v>0</v>
      </c>
      <c r="L19" s="35">
        <f t="shared" si="4"/>
        <v>0</v>
      </c>
      <c r="M19" s="35">
        <f t="shared" si="5"/>
        <v>0</v>
      </c>
      <c r="N19" s="35">
        <f t="shared" si="6"/>
        <v>0</v>
      </c>
    </row>
    <row r="20" spans="1:14" x14ac:dyDescent="0.25">
      <c r="A20" s="20">
        <v>19</v>
      </c>
      <c r="B20" s="29"/>
      <c r="C20" s="29"/>
      <c r="D20" s="3"/>
      <c r="E20" s="3"/>
      <c r="F20" s="62"/>
      <c r="H20" s="35" t="b">
        <f t="shared" si="1"/>
        <v>0</v>
      </c>
      <c r="I20" s="35">
        <f t="shared" si="2"/>
        <v>0</v>
      </c>
      <c r="J20" s="35">
        <f t="shared" si="3"/>
        <v>0</v>
      </c>
      <c r="L20" s="35">
        <f t="shared" si="4"/>
        <v>0</v>
      </c>
      <c r="M20" s="35">
        <f t="shared" si="5"/>
        <v>0</v>
      </c>
      <c r="N20" s="35">
        <f t="shared" si="6"/>
        <v>0</v>
      </c>
    </row>
    <row r="21" spans="1:14" x14ac:dyDescent="0.25">
      <c r="A21" s="20">
        <v>20</v>
      </c>
      <c r="B21" s="29"/>
      <c r="C21" s="29"/>
      <c r="D21" s="3"/>
      <c r="E21" s="3"/>
      <c r="F21" s="62"/>
      <c r="H21" s="35" t="b">
        <f t="shared" si="1"/>
        <v>0</v>
      </c>
      <c r="I21" s="35">
        <f t="shared" si="2"/>
        <v>0</v>
      </c>
      <c r="J21" s="35">
        <f t="shared" si="3"/>
        <v>0</v>
      </c>
      <c r="L21" s="35">
        <f t="shared" si="4"/>
        <v>0</v>
      </c>
      <c r="M21" s="35">
        <f t="shared" si="5"/>
        <v>0</v>
      </c>
      <c r="N21" s="35">
        <f t="shared" si="6"/>
        <v>0</v>
      </c>
    </row>
    <row r="22" spans="1:14" x14ac:dyDescent="0.25">
      <c r="A22" s="20">
        <v>21</v>
      </c>
      <c r="B22" s="29"/>
      <c r="C22" s="29"/>
      <c r="D22" s="3"/>
      <c r="E22" s="3"/>
      <c r="F22" s="62"/>
      <c r="H22" s="35" t="b">
        <f t="shared" si="1"/>
        <v>0</v>
      </c>
      <c r="I22" s="35">
        <f t="shared" si="2"/>
        <v>0</v>
      </c>
      <c r="J22" s="35">
        <f t="shared" si="3"/>
        <v>0</v>
      </c>
      <c r="L22" s="35">
        <f t="shared" si="4"/>
        <v>0</v>
      </c>
      <c r="M22" s="35">
        <f t="shared" si="5"/>
        <v>0</v>
      </c>
      <c r="N22" s="35">
        <f t="shared" si="6"/>
        <v>0</v>
      </c>
    </row>
    <row r="23" spans="1:14" x14ac:dyDescent="0.25">
      <c r="A23" s="20">
        <v>22</v>
      </c>
      <c r="B23" s="29"/>
      <c r="C23" s="29"/>
      <c r="D23" s="3"/>
      <c r="E23" s="3"/>
      <c r="F23" s="62"/>
      <c r="H23" s="35" t="b">
        <f t="shared" si="1"/>
        <v>0</v>
      </c>
      <c r="I23" s="35">
        <f t="shared" si="2"/>
        <v>0</v>
      </c>
      <c r="J23" s="35">
        <f t="shared" si="3"/>
        <v>0</v>
      </c>
      <c r="L23" s="35">
        <f t="shared" si="4"/>
        <v>0</v>
      </c>
      <c r="M23" s="35">
        <f t="shared" si="5"/>
        <v>0</v>
      </c>
      <c r="N23" s="35">
        <f t="shared" si="6"/>
        <v>0</v>
      </c>
    </row>
    <row r="24" spans="1:14" x14ac:dyDescent="0.25">
      <c r="A24" s="20">
        <v>23</v>
      </c>
      <c r="B24" s="29"/>
      <c r="C24" s="29"/>
      <c r="D24" s="3"/>
      <c r="E24" s="3"/>
      <c r="F24" s="62"/>
      <c r="H24" s="35" t="b">
        <f t="shared" si="1"/>
        <v>0</v>
      </c>
      <c r="I24" s="35">
        <f t="shared" si="2"/>
        <v>0</v>
      </c>
      <c r="J24" s="35">
        <f t="shared" si="3"/>
        <v>0</v>
      </c>
      <c r="L24" s="35">
        <f t="shared" si="4"/>
        <v>0</v>
      </c>
      <c r="M24" s="35">
        <f t="shared" si="5"/>
        <v>0</v>
      </c>
      <c r="N24" s="35">
        <f t="shared" si="6"/>
        <v>0</v>
      </c>
    </row>
    <row r="25" spans="1:14" x14ac:dyDescent="0.25">
      <c r="A25" s="20">
        <v>24</v>
      </c>
      <c r="B25" s="29"/>
      <c r="C25" s="29"/>
      <c r="D25" s="3"/>
      <c r="E25" s="3"/>
      <c r="F25" s="62"/>
      <c r="H25" s="35" t="b">
        <f t="shared" si="1"/>
        <v>0</v>
      </c>
      <c r="I25" s="35">
        <f t="shared" si="2"/>
        <v>0</v>
      </c>
      <c r="J25" s="35">
        <f t="shared" si="3"/>
        <v>0</v>
      </c>
      <c r="L25" s="35">
        <f t="shared" si="4"/>
        <v>0</v>
      </c>
      <c r="M25" s="35">
        <f t="shared" si="5"/>
        <v>0</v>
      </c>
      <c r="N25" s="35">
        <f t="shared" si="6"/>
        <v>0</v>
      </c>
    </row>
    <row r="26" spans="1:14" x14ac:dyDescent="0.25">
      <c r="A26" s="20">
        <v>25</v>
      </c>
      <c r="B26" s="29"/>
      <c r="C26" s="29"/>
      <c r="D26" s="3"/>
      <c r="E26" s="3"/>
      <c r="F26" s="62"/>
      <c r="H26" s="35" t="b">
        <f t="shared" si="1"/>
        <v>0</v>
      </c>
      <c r="I26" s="35">
        <f t="shared" si="2"/>
        <v>0</v>
      </c>
      <c r="J26" s="35">
        <f t="shared" si="3"/>
        <v>0</v>
      </c>
      <c r="L26" s="35">
        <f t="shared" si="4"/>
        <v>0</v>
      </c>
      <c r="M26" s="35">
        <f t="shared" si="5"/>
        <v>0</v>
      </c>
      <c r="N26" s="35">
        <f t="shared" si="6"/>
        <v>0</v>
      </c>
    </row>
    <row r="27" spans="1:14" x14ac:dyDescent="0.25">
      <c r="A27" s="20">
        <v>26</v>
      </c>
      <c r="B27" s="29"/>
      <c r="C27" s="29"/>
      <c r="D27" s="3"/>
      <c r="E27" s="3"/>
      <c r="F27" s="62"/>
      <c r="H27" s="35" t="b">
        <f t="shared" si="1"/>
        <v>0</v>
      </c>
      <c r="I27" s="35">
        <f t="shared" si="2"/>
        <v>0</v>
      </c>
      <c r="J27" s="35">
        <f t="shared" si="3"/>
        <v>0</v>
      </c>
      <c r="L27" s="35">
        <f t="shared" si="4"/>
        <v>0</v>
      </c>
      <c r="M27" s="35">
        <f t="shared" si="5"/>
        <v>0</v>
      </c>
      <c r="N27" s="35">
        <f t="shared" si="6"/>
        <v>0</v>
      </c>
    </row>
    <row r="28" spans="1:14" x14ac:dyDescent="0.25">
      <c r="A28" s="20">
        <v>27</v>
      </c>
      <c r="B28" s="29"/>
      <c r="C28" s="29"/>
      <c r="D28" s="3"/>
      <c r="E28" s="3"/>
      <c r="F28" s="62"/>
      <c r="H28" s="35" t="b">
        <f t="shared" si="1"/>
        <v>0</v>
      </c>
      <c r="I28" s="35">
        <f t="shared" si="2"/>
        <v>0</v>
      </c>
      <c r="J28" s="35">
        <f t="shared" si="3"/>
        <v>0</v>
      </c>
      <c r="L28" s="35">
        <f t="shared" si="4"/>
        <v>0</v>
      </c>
      <c r="M28" s="35">
        <f t="shared" si="5"/>
        <v>0</v>
      </c>
      <c r="N28" s="35">
        <f t="shared" si="6"/>
        <v>0</v>
      </c>
    </row>
    <row r="29" spans="1:14" x14ac:dyDescent="0.25">
      <c r="A29" s="20">
        <v>28</v>
      </c>
      <c r="B29" s="29"/>
      <c r="C29" s="29"/>
      <c r="D29" s="3"/>
      <c r="E29" s="3"/>
      <c r="F29" s="62"/>
      <c r="H29" s="35" t="b">
        <f t="shared" si="1"/>
        <v>0</v>
      </c>
      <c r="I29" s="35">
        <f t="shared" si="2"/>
        <v>0</v>
      </c>
      <c r="J29" s="35">
        <f t="shared" si="3"/>
        <v>0</v>
      </c>
      <c r="L29" s="35">
        <f t="shared" si="4"/>
        <v>0</v>
      </c>
      <c r="M29" s="35">
        <f t="shared" si="5"/>
        <v>0</v>
      </c>
      <c r="N29" s="35">
        <f t="shared" si="6"/>
        <v>0</v>
      </c>
    </row>
    <row r="30" spans="1:14" x14ac:dyDescent="0.25">
      <c r="A30" s="20">
        <v>29</v>
      </c>
      <c r="B30" s="29"/>
      <c r="C30" s="29"/>
      <c r="D30" s="3"/>
      <c r="E30" s="3"/>
      <c r="F30" s="62"/>
      <c r="H30" s="35" t="b">
        <f t="shared" si="1"/>
        <v>0</v>
      </c>
      <c r="I30" s="35">
        <f t="shared" si="2"/>
        <v>0</v>
      </c>
      <c r="J30" s="35">
        <f t="shared" si="3"/>
        <v>0</v>
      </c>
      <c r="L30" s="35">
        <f t="shared" si="4"/>
        <v>0</v>
      </c>
      <c r="M30" s="35">
        <f t="shared" si="5"/>
        <v>0</v>
      </c>
      <c r="N30" s="35">
        <f t="shared" si="6"/>
        <v>0</v>
      </c>
    </row>
    <row r="31" spans="1:14" x14ac:dyDescent="0.25">
      <c r="A31" s="20">
        <v>30</v>
      </c>
      <c r="B31" s="29"/>
      <c r="C31" s="29"/>
      <c r="D31" s="3"/>
      <c r="E31" s="3"/>
      <c r="F31" s="62"/>
      <c r="H31" s="35" t="b">
        <f t="shared" si="1"/>
        <v>0</v>
      </c>
      <c r="I31" s="35">
        <f t="shared" si="2"/>
        <v>0</v>
      </c>
      <c r="J31" s="35">
        <f t="shared" si="3"/>
        <v>0</v>
      </c>
      <c r="L31" s="35">
        <f t="shared" si="4"/>
        <v>0</v>
      </c>
      <c r="M31" s="35">
        <f t="shared" si="5"/>
        <v>0</v>
      </c>
      <c r="N31" s="35">
        <f t="shared" si="6"/>
        <v>0</v>
      </c>
    </row>
    <row r="32" spans="1:14" x14ac:dyDescent="0.25">
      <c r="A32" s="20">
        <v>31</v>
      </c>
      <c r="B32" s="29"/>
      <c r="C32" s="29"/>
      <c r="D32" s="3"/>
      <c r="E32" s="3"/>
      <c r="F32" s="62"/>
      <c r="H32" s="35" t="b">
        <f t="shared" si="1"/>
        <v>0</v>
      </c>
      <c r="I32" s="35">
        <f t="shared" si="2"/>
        <v>0</v>
      </c>
      <c r="J32" s="35">
        <f t="shared" si="3"/>
        <v>0</v>
      </c>
      <c r="L32" s="35">
        <f t="shared" si="4"/>
        <v>0</v>
      </c>
      <c r="M32" s="35">
        <f t="shared" si="5"/>
        <v>0</v>
      </c>
      <c r="N32" s="35">
        <f t="shared" si="6"/>
        <v>0</v>
      </c>
    </row>
    <row r="33" spans="1:14" x14ac:dyDescent="0.25">
      <c r="A33" s="20">
        <v>32</v>
      </c>
      <c r="B33" s="29"/>
      <c r="C33" s="29"/>
      <c r="D33" s="3"/>
      <c r="E33" s="3"/>
      <c r="F33" s="62"/>
      <c r="H33" s="35" t="b">
        <f t="shared" si="1"/>
        <v>0</v>
      </c>
      <c r="I33" s="35">
        <f t="shared" si="2"/>
        <v>0</v>
      </c>
      <c r="J33" s="35">
        <f t="shared" si="3"/>
        <v>0</v>
      </c>
      <c r="L33" s="35">
        <f t="shared" si="4"/>
        <v>0</v>
      </c>
      <c r="M33" s="35">
        <f t="shared" si="5"/>
        <v>0</v>
      </c>
      <c r="N33" s="35">
        <f t="shared" si="6"/>
        <v>0</v>
      </c>
    </row>
    <row r="34" spans="1:14" x14ac:dyDescent="0.25">
      <c r="A34" s="20">
        <v>33</v>
      </c>
      <c r="B34" s="29"/>
      <c r="C34" s="29"/>
      <c r="D34" s="3"/>
      <c r="E34" s="3"/>
      <c r="F34" s="62"/>
      <c r="H34" s="35" t="b">
        <f t="shared" si="1"/>
        <v>0</v>
      </c>
      <c r="I34" s="35">
        <f t="shared" si="2"/>
        <v>0</v>
      </c>
      <c r="J34" s="35">
        <f t="shared" si="3"/>
        <v>0</v>
      </c>
      <c r="L34" s="35">
        <f t="shared" si="4"/>
        <v>0</v>
      </c>
      <c r="M34" s="35">
        <f t="shared" si="5"/>
        <v>0</v>
      </c>
      <c r="N34" s="35">
        <f t="shared" si="6"/>
        <v>0</v>
      </c>
    </row>
    <row r="35" spans="1:14" x14ac:dyDescent="0.25">
      <c r="A35" s="20">
        <v>34</v>
      </c>
      <c r="B35" s="29"/>
      <c r="C35" s="29"/>
      <c r="D35" s="3"/>
      <c r="E35" s="3"/>
      <c r="F35" s="62"/>
      <c r="H35" s="35" t="b">
        <f t="shared" si="1"/>
        <v>0</v>
      </c>
      <c r="I35" s="35">
        <f t="shared" si="2"/>
        <v>0</v>
      </c>
      <c r="J35" s="35">
        <f t="shared" si="3"/>
        <v>0</v>
      </c>
      <c r="L35" s="35">
        <f t="shared" si="4"/>
        <v>0</v>
      </c>
      <c r="M35" s="35">
        <f t="shared" si="5"/>
        <v>0</v>
      </c>
      <c r="N35" s="35">
        <f t="shared" si="6"/>
        <v>0</v>
      </c>
    </row>
    <row r="36" spans="1:14" x14ac:dyDescent="0.25">
      <c r="A36" s="20">
        <v>35</v>
      </c>
      <c r="B36" s="29"/>
      <c r="C36" s="29"/>
      <c r="D36" s="3"/>
      <c r="E36" s="3"/>
      <c r="F36" s="62"/>
      <c r="H36" s="35" t="b">
        <f t="shared" si="1"/>
        <v>0</v>
      </c>
      <c r="I36" s="35">
        <f t="shared" si="2"/>
        <v>0</v>
      </c>
      <c r="J36" s="35">
        <f t="shared" si="3"/>
        <v>0</v>
      </c>
      <c r="L36" s="35">
        <f t="shared" si="4"/>
        <v>0</v>
      </c>
      <c r="M36" s="35">
        <f t="shared" si="5"/>
        <v>0</v>
      </c>
      <c r="N36" s="35">
        <f t="shared" si="6"/>
        <v>0</v>
      </c>
    </row>
    <row r="37" spans="1:14" x14ac:dyDescent="0.25">
      <c r="A37" s="20">
        <v>36</v>
      </c>
      <c r="B37" s="29"/>
      <c r="C37" s="29"/>
      <c r="D37" s="3"/>
      <c r="E37" s="3"/>
      <c r="F37" s="62"/>
      <c r="H37" s="35" t="b">
        <f t="shared" si="1"/>
        <v>0</v>
      </c>
      <c r="I37" s="35">
        <f t="shared" si="2"/>
        <v>0</v>
      </c>
      <c r="J37" s="35">
        <f t="shared" si="3"/>
        <v>0</v>
      </c>
      <c r="L37" s="35">
        <f t="shared" si="4"/>
        <v>0</v>
      </c>
      <c r="M37" s="35">
        <f t="shared" si="5"/>
        <v>0</v>
      </c>
      <c r="N37" s="35">
        <f t="shared" si="6"/>
        <v>0</v>
      </c>
    </row>
    <row r="38" spans="1:14" x14ac:dyDescent="0.25">
      <c r="A38" s="20">
        <v>37</v>
      </c>
      <c r="B38" s="29"/>
      <c r="C38" s="29"/>
      <c r="D38" s="3"/>
      <c r="E38" s="3"/>
      <c r="F38" s="62"/>
      <c r="H38" s="35" t="b">
        <f t="shared" si="1"/>
        <v>0</v>
      </c>
      <c r="I38" s="35">
        <f t="shared" si="2"/>
        <v>0</v>
      </c>
      <c r="J38" s="35">
        <f t="shared" si="3"/>
        <v>0</v>
      </c>
      <c r="L38" s="35">
        <f t="shared" si="4"/>
        <v>0</v>
      </c>
      <c r="M38" s="35">
        <f t="shared" si="5"/>
        <v>0</v>
      </c>
      <c r="N38" s="35">
        <f t="shared" si="6"/>
        <v>0</v>
      </c>
    </row>
    <row r="39" spans="1:14" x14ac:dyDescent="0.25">
      <c r="A39" s="20">
        <v>38</v>
      </c>
      <c r="B39" s="29"/>
      <c r="C39" s="29"/>
      <c r="D39" s="3"/>
      <c r="E39" s="3"/>
      <c r="F39" s="62"/>
      <c r="H39" s="35" t="b">
        <f t="shared" si="1"/>
        <v>0</v>
      </c>
      <c r="I39" s="35">
        <f t="shared" si="2"/>
        <v>0</v>
      </c>
      <c r="J39" s="35">
        <f t="shared" si="3"/>
        <v>0</v>
      </c>
      <c r="L39" s="35">
        <f t="shared" si="4"/>
        <v>0</v>
      </c>
      <c r="M39" s="35">
        <f t="shared" si="5"/>
        <v>0</v>
      </c>
      <c r="N39" s="35">
        <f t="shared" si="6"/>
        <v>0</v>
      </c>
    </row>
    <row r="40" spans="1:14" x14ac:dyDescent="0.25">
      <c r="A40" s="20">
        <v>39</v>
      </c>
      <c r="B40" s="29"/>
      <c r="C40" s="29"/>
      <c r="D40" s="3"/>
      <c r="E40" s="3"/>
      <c r="F40" s="62"/>
      <c r="H40" s="35" t="b">
        <f t="shared" si="1"/>
        <v>0</v>
      </c>
      <c r="I40" s="35">
        <f t="shared" si="2"/>
        <v>0</v>
      </c>
      <c r="J40" s="35">
        <f t="shared" si="3"/>
        <v>0</v>
      </c>
      <c r="L40" s="35">
        <f t="shared" si="4"/>
        <v>0</v>
      </c>
      <c r="M40" s="35">
        <f t="shared" si="5"/>
        <v>0</v>
      </c>
      <c r="N40" s="35">
        <f t="shared" si="6"/>
        <v>0</v>
      </c>
    </row>
    <row r="41" spans="1:14" x14ac:dyDescent="0.25">
      <c r="A41" s="20">
        <v>40</v>
      </c>
      <c r="B41" s="29"/>
      <c r="C41" s="29"/>
      <c r="D41" s="3"/>
      <c r="E41" s="3"/>
      <c r="F41" s="62"/>
      <c r="H41" s="35" t="b">
        <f t="shared" si="1"/>
        <v>0</v>
      </c>
      <c r="I41" s="35">
        <f t="shared" si="2"/>
        <v>0</v>
      </c>
      <c r="J41" s="35">
        <f t="shared" si="3"/>
        <v>0</v>
      </c>
      <c r="L41" s="35">
        <f t="shared" si="4"/>
        <v>0</v>
      </c>
      <c r="M41" s="35">
        <f t="shared" si="5"/>
        <v>0</v>
      </c>
      <c r="N41" s="35">
        <f t="shared" si="6"/>
        <v>0</v>
      </c>
    </row>
    <row r="42" spans="1:14" x14ac:dyDescent="0.25">
      <c r="A42" s="20">
        <v>41</v>
      </c>
      <c r="B42" s="29"/>
      <c r="C42" s="29"/>
      <c r="D42" s="3"/>
      <c r="E42" s="3"/>
      <c r="F42" s="62"/>
      <c r="H42" s="35" t="b">
        <f t="shared" si="1"/>
        <v>0</v>
      </c>
      <c r="I42" s="35">
        <f t="shared" si="2"/>
        <v>0</v>
      </c>
      <c r="J42" s="35">
        <f t="shared" si="3"/>
        <v>0</v>
      </c>
      <c r="L42" s="35">
        <f t="shared" si="4"/>
        <v>0</v>
      </c>
      <c r="M42" s="35">
        <f t="shared" si="5"/>
        <v>0</v>
      </c>
      <c r="N42" s="35">
        <f t="shared" si="6"/>
        <v>0</v>
      </c>
    </row>
    <row r="43" spans="1:14" x14ac:dyDescent="0.25">
      <c r="A43" s="20">
        <v>42</v>
      </c>
      <c r="B43" s="29"/>
      <c r="C43" s="29"/>
      <c r="D43" s="3"/>
      <c r="E43" s="3"/>
      <c r="F43" s="62"/>
      <c r="H43" s="35" t="b">
        <f t="shared" si="1"/>
        <v>0</v>
      </c>
      <c r="I43" s="35">
        <f t="shared" si="2"/>
        <v>0</v>
      </c>
      <c r="J43" s="35">
        <f t="shared" si="3"/>
        <v>0</v>
      </c>
      <c r="L43" s="35">
        <f t="shared" si="4"/>
        <v>0</v>
      </c>
      <c r="M43" s="35">
        <f t="shared" si="5"/>
        <v>0</v>
      </c>
      <c r="N43" s="35">
        <f t="shared" si="6"/>
        <v>0</v>
      </c>
    </row>
    <row r="44" spans="1:14" x14ac:dyDescent="0.25">
      <c r="A44" s="20">
        <v>43</v>
      </c>
      <c r="B44" s="29"/>
      <c r="C44" s="29"/>
      <c r="D44" s="3"/>
      <c r="E44" s="3"/>
      <c r="F44" s="62"/>
      <c r="H44" s="35" t="b">
        <f t="shared" si="1"/>
        <v>0</v>
      </c>
      <c r="I44" s="35">
        <f t="shared" si="2"/>
        <v>0</v>
      </c>
      <c r="J44" s="35">
        <f t="shared" si="3"/>
        <v>0</v>
      </c>
      <c r="L44" s="35">
        <f t="shared" si="4"/>
        <v>0</v>
      </c>
      <c r="M44" s="35">
        <f t="shared" si="5"/>
        <v>0</v>
      </c>
      <c r="N44" s="35">
        <f t="shared" si="6"/>
        <v>0</v>
      </c>
    </row>
    <row r="45" spans="1:14" x14ac:dyDescent="0.25">
      <c r="A45" s="20">
        <v>44</v>
      </c>
      <c r="B45" s="29"/>
      <c r="C45" s="29"/>
      <c r="D45" s="3"/>
      <c r="E45" s="3"/>
      <c r="F45" s="62"/>
      <c r="H45" s="35" t="b">
        <f t="shared" si="1"/>
        <v>0</v>
      </c>
      <c r="I45" s="35">
        <f t="shared" si="2"/>
        <v>0</v>
      </c>
      <c r="J45" s="35">
        <f t="shared" si="3"/>
        <v>0</v>
      </c>
      <c r="L45" s="35">
        <f t="shared" si="4"/>
        <v>0</v>
      </c>
      <c r="M45" s="35">
        <f t="shared" si="5"/>
        <v>0</v>
      </c>
      <c r="N45" s="35">
        <f t="shared" si="6"/>
        <v>0</v>
      </c>
    </row>
    <row r="46" spans="1:14" x14ac:dyDescent="0.25">
      <c r="A46" s="20">
        <v>45</v>
      </c>
      <c r="B46" s="29"/>
      <c r="C46" s="29"/>
      <c r="D46" s="3"/>
      <c r="E46" s="3"/>
      <c r="F46" s="62"/>
      <c r="H46" s="35" t="b">
        <f t="shared" si="1"/>
        <v>0</v>
      </c>
      <c r="I46" s="35">
        <f t="shared" si="2"/>
        <v>0</v>
      </c>
      <c r="J46" s="35">
        <f t="shared" si="3"/>
        <v>0</v>
      </c>
      <c r="L46" s="35">
        <f t="shared" si="4"/>
        <v>0</v>
      </c>
      <c r="M46" s="35">
        <f t="shared" si="5"/>
        <v>0</v>
      </c>
      <c r="N46" s="35">
        <f t="shared" si="6"/>
        <v>0</v>
      </c>
    </row>
    <row r="47" spans="1:14" x14ac:dyDescent="0.25">
      <c r="A47" s="20">
        <v>46</v>
      </c>
      <c r="B47" s="29"/>
      <c r="C47" s="29"/>
      <c r="D47" s="3"/>
      <c r="E47" s="3"/>
      <c r="F47" s="62"/>
      <c r="H47" s="35" t="b">
        <f t="shared" si="1"/>
        <v>0</v>
      </c>
      <c r="I47" s="35">
        <f t="shared" si="2"/>
        <v>0</v>
      </c>
      <c r="J47" s="35">
        <f t="shared" si="3"/>
        <v>0</v>
      </c>
      <c r="L47" s="35">
        <f t="shared" si="4"/>
        <v>0</v>
      </c>
      <c r="M47" s="35">
        <f t="shared" si="5"/>
        <v>0</v>
      </c>
      <c r="N47" s="35">
        <f t="shared" si="6"/>
        <v>0</v>
      </c>
    </row>
    <row r="48" spans="1:14" x14ac:dyDescent="0.25">
      <c r="A48" s="20">
        <v>47</v>
      </c>
      <c r="B48" s="29"/>
      <c r="C48" s="29"/>
      <c r="D48" s="3"/>
      <c r="E48" s="3"/>
      <c r="F48" s="62"/>
      <c r="H48" s="35" t="b">
        <f t="shared" si="1"/>
        <v>0</v>
      </c>
      <c r="I48" s="35">
        <f t="shared" si="2"/>
        <v>0</v>
      </c>
      <c r="J48" s="35">
        <f t="shared" si="3"/>
        <v>0</v>
      </c>
      <c r="L48" s="35">
        <f t="shared" si="4"/>
        <v>0</v>
      </c>
      <c r="M48" s="35">
        <f t="shared" si="5"/>
        <v>0</v>
      </c>
      <c r="N48" s="35">
        <f t="shared" si="6"/>
        <v>0</v>
      </c>
    </row>
    <row r="49" spans="1:14" x14ac:dyDescent="0.25">
      <c r="A49" s="20">
        <v>48</v>
      </c>
      <c r="B49" s="29"/>
      <c r="C49" s="29"/>
      <c r="D49" s="3"/>
      <c r="E49" s="3"/>
      <c r="F49" s="62"/>
      <c r="H49" s="35" t="b">
        <f t="shared" si="1"/>
        <v>0</v>
      </c>
      <c r="I49" s="35">
        <f t="shared" si="2"/>
        <v>0</v>
      </c>
      <c r="J49" s="35">
        <f t="shared" si="3"/>
        <v>0</v>
      </c>
      <c r="L49" s="35">
        <f t="shared" si="4"/>
        <v>0</v>
      </c>
      <c r="M49" s="35">
        <f t="shared" si="5"/>
        <v>0</v>
      </c>
      <c r="N49" s="35">
        <f t="shared" si="6"/>
        <v>0</v>
      </c>
    </row>
    <row r="50" spans="1:14" x14ac:dyDescent="0.25">
      <c r="A50" s="20">
        <v>49</v>
      </c>
      <c r="B50" s="29"/>
      <c r="C50" s="29"/>
      <c r="D50" s="3"/>
      <c r="E50" s="3"/>
      <c r="F50" s="62"/>
      <c r="H50" s="35" t="b">
        <f t="shared" si="1"/>
        <v>0</v>
      </c>
      <c r="I50" s="35">
        <f t="shared" si="2"/>
        <v>0</v>
      </c>
      <c r="J50" s="35">
        <f t="shared" si="3"/>
        <v>0</v>
      </c>
      <c r="L50" s="35">
        <f t="shared" si="4"/>
        <v>0</v>
      </c>
      <c r="M50" s="35">
        <f t="shared" si="5"/>
        <v>0</v>
      </c>
      <c r="N50" s="35">
        <f t="shared" si="6"/>
        <v>0</v>
      </c>
    </row>
    <row r="51" spans="1:14" x14ac:dyDescent="0.25">
      <c r="A51" s="20">
        <v>50</v>
      </c>
      <c r="B51" s="29"/>
      <c r="C51" s="29"/>
      <c r="D51" s="3"/>
      <c r="E51" s="3"/>
      <c r="F51" s="62"/>
      <c r="H51" s="35" t="b">
        <f t="shared" si="1"/>
        <v>0</v>
      </c>
      <c r="I51" s="35">
        <f t="shared" si="2"/>
        <v>0</v>
      </c>
      <c r="J51" s="35">
        <f t="shared" si="3"/>
        <v>0</v>
      </c>
      <c r="L51" s="35">
        <f t="shared" si="4"/>
        <v>0</v>
      </c>
      <c r="M51" s="35">
        <f t="shared" si="5"/>
        <v>0</v>
      </c>
      <c r="N51" s="35">
        <f t="shared" si="6"/>
        <v>0</v>
      </c>
    </row>
    <row r="52" spans="1:14" x14ac:dyDescent="0.25">
      <c r="A52" s="20">
        <v>51</v>
      </c>
      <c r="B52" s="29"/>
      <c r="C52" s="29"/>
      <c r="D52" s="3"/>
      <c r="E52" s="3"/>
      <c r="F52" s="62"/>
      <c r="H52" s="35" t="b">
        <f t="shared" si="1"/>
        <v>0</v>
      </c>
      <c r="I52" s="35">
        <f t="shared" si="2"/>
        <v>0</v>
      </c>
      <c r="J52" s="35">
        <f t="shared" si="3"/>
        <v>0</v>
      </c>
      <c r="L52" s="35">
        <f t="shared" si="4"/>
        <v>0</v>
      </c>
      <c r="M52" s="35">
        <f t="shared" si="5"/>
        <v>0</v>
      </c>
      <c r="N52" s="35">
        <f t="shared" si="6"/>
        <v>0</v>
      </c>
    </row>
    <row r="53" spans="1:14" x14ac:dyDescent="0.25">
      <c r="A53" s="20">
        <v>52</v>
      </c>
      <c r="B53" s="29"/>
      <c r="C53" s="29"/>
      <c r="D53" s="3"/>
      <c r="E53" s="3"/>
      <c r="F53" s="62"/>
      <c r="H53" s="35" t="b">
        <f t="shared" si="1"/>
        <v>0</v>
      </c>
      <c r="I53" s="35">
        <f t="shared" si="2"/>
        <v>0</v>
      </c>
      <c r="J53" s="35">
        <f t="shared" si="3"/>
        <v>0</v>
      </c>
      <c r="L53" s="35">
        <f t="shared" si="4"/>
        <v>0</v>
      </c>
      <c r="M53" s="35">
        <f t="shared" si="5"/>
        <v>0</v>
      </c>
      <c r="N53" s="35">
        <f t="shared" si="6"/>
        <v>0</v>
      </c>
    </row>
    <row r="54" spans="1:14" x14ac:dyDescent="0.25">
      <c r="A54" s="20">
        <v>53</v>
      </c>
      <c r="B54" s="29"/>
      <c r="C54" s="29"/>
      <c r="D54" s="3"/>
      <c r="E54" s="3"/>
      <c r="F54" s="62"/>
      <c r="H54" s="35" t="b">
        <f t="shared" si="1"/>
        <v>0</v>
      </c>
      <c r="I54" s="35">
        <f t="shared" si="2"/>
        <v>0</v>
      </c>
      <c r="J54" s="35">
        <f t="shared" si="3"/>
        <v>0</v>
      </c>
      <c r="L54" s="35">
        <f t="shared" si="4"/>
        <v>0</v>
      </c>
      <c r="M54" s="35">
        <f t="shared" si="5"/>
        <v>0</v>
      </c>
      <c r="N54" s="35">
        <f t="shared" si="6"/>
        <v>0</v>
      </c>
    </row>
    <row r="55" spans="1:14" x14ac:dyDescent="0.25">
      <c r="A55" s="20">
        <v>54</v>
      </c>
      <c r="B55" s="29"/>
      <c r="C55" s="29"/>
      <c r="D55" s="3"/>
      <c r="E55" s="3"/>
      <c r="F55" s="62"/>
      <c r="H55" s="35" t="b">
        <f t="shared" si="1"/>
        <v>0</v>
      </c>
      <c r="I55" s="35">
        <f t="shared" si="2"/>
        <v>0</v>
      </c>
      <c r="J55" s="35">
        <f t="shared" si="3"/>
        <v>0</v>
      </c>
      <c r="L55" s="35">
        <f t="shared" si="4"/>
        <v>0</v>
      </c>
      <c r="M55" s="35">
        <f t="shared" si="5"/>
        <v>0</v>
      </c>
      <c r="N55" s="35">
        <f t="shared" si="6"/>
        <v>0</v>
      </c>
    </row>
    <row r="56" spans="1:14" x14ac:dyDescent="0.25">
      <c r="A56" s="20">
        <v>55</v>
      </c>
      <c r="B56" s="29"/>
      <c r="C56" s="29"/>
      <c r="D56" s="3"/>
      <c r="E56" s="3"/>
      <c r="F56" s="62"/>
      <c r="H56" s="35" t="b">
        <f t="shared" si="1"/>
        <v>0</v>
      </c>
      <c r="I56" s="35">
        <f t="shared" si="2"/>
        <v>0</v>
      </c>
      <c r="J56" s="35">
        <f t="shared" si="3"/>
        <v>0</v>
      </c>
      <c r="L56" s="35">
        <f t="shared" si="4"/>
        <v>0</v>
      </c>
      <c r="M56" s="35">
        <f t="shared" si="5"/>
        <v>0</v>
      </c>
      <c r="N56" s="35">
        <f t="shared" si="6"/>
        <v>0</v>
      </c>
    </row>
    <row r="57" spans="1:14" x14ac:dyDescent="0.25">
      <c r="A57" s="20">
        <v>56</v>
      </c>
      <c r="B57" s="29"/>
      <c r="C57" s="29"/>
      <c r="D57" s="3"/>
      <c r="E57" s="3"/>
      <c r="F57" s="62"/>
      <c r="H57" s="35" t="b">
        <f t="shared" si="1"/>
        <v>0</v>
      </c>
      <c r="I57" s="35">
        <f t="shared" si="2"/>
        <v>0</v>
      </c>
      <c r="J57" s="35">
        <f t="shared" si="3"/>
        <v>0</v>
      </c>
      <c r="L57" s="35">
        <f t="shared" si="4"/>
        <v>0</v>
      </c>
      <c r="M57" s="35">
        <f t="shared" si="5"/>
        <v>0</v>
      </c>
      <c r="N57" s="35">
        <f t="shared" si="6"/>
        <v>0</v>
      </c>
    </row>
    <row r="58" spans="1:14" x14ac:dyDescent="0.25">
      <c r="A58" s="20">
        <v>57</v>
      </c>
      <c r="B58" s="29"/>
      <c r="C58" s="29"/>
      <c r="D58" s="3"/>
      <c r="E58" s="3"/>
      <c r="F58" s="62"/>
      <c r="H58" s="35" t="b">
        <f t="shared" si="1"/>
        <v>0</v>
      </c>
      <c r="I58" s="35">
        <f t="shared" si="2"/>
        <v>0</v>
      </c>
      <c r="J58" s="35">
        <f t="shared" si="3"/>
        <v>0</v>
      </c>
      <c r="L58" s="35">
        <f t="shared" si="4"/>
        <v>0</v>
      </c>
      <c r="M58" s="35">
        <f t="shared" si="5"/>
        <v>0</v>
      </c>
      <c r="N58" s="35">
        <f t="shared" si="6"/>
        <v>0</v>
      </c>
    </row>
    <row r="59" spans="1:14" x14ac:dyDescent="0.25">
      <c r="A59" s="20">
        <v>58</v>
      </c>
      <c r="B59" s="29"/>
      <c r="C59" s="29"/>
      <c r="D59" s="3"/>
      <c r="E59" s="3"/>
      <c r="F59" s="62"/>
      <c r="H59" s="35" t="b">
        <f t="shared" si="1"/>
        <v>0</v>
      </c>
      <c r="I59" s="35">
        <f t="shared" si="2"/>
        <v>0</v>
      </c>
      <c r="J59" s="35">
        <f t="shared" si="3"/>
        <v>0</v>
      </c>
      <c r="L59" s="35">
        <f t="shared" si="4"/>
        <v>0</v>
      </c>
      <c r="M59" s="35">
        <f t="shared" si="5"/>
        <v>0</v>
      </c>
      <c r="N59" s="35">
        <f t="shared" si="6"/>
        <v>0</v>
      </c>
    </row>
    <row r="60" spans="1:14" x14ac:dyDescent="0.25">
      <c r="A60" s="20">
        <v>59</v>
      </c>
      <c r="B60" s="29"/>
      <c r="C60" s="29"/>
      <c r="D60" s="3"/>
      <c r="E60" s="3"/>
      <c r="F60" s="62"/>
      <c r="H60" s="35" t="b">
        <f t="shared" si="1"/>
        <v>0</v>
      </c>
      <c r="I60" s="35">
        <f t="shared" si="2"/>
        <v>0</v>
      </c>
      <c r="J60" s="35">
        <f t="shared" si="3"/>
        <v>0</v>
      </c>
      <c r="L60" s="35">
        <f t="shared" si="4"/>
        <v>0</v>
      </c>
      <c r="M60" s="35">
        <f t="shared" si="5"/>
        <v>0</v>
      </c>
      <c r="N60" s="35">
        <f t="shared" si="6"/>
        <v>0</v>
      </c>
    </row>
    <row r="61" spans="1:14" x14ac:dyDescent="0.25">
      <c r="A61" s="20">
        <v>60</v>
      </c>
      <c r="B61" s="29"/>
      <c r="C61" s="29"/>
      <c r="D61" s="3"/>
      <c r="E61" s="3"/>
      <c r="F61" s="62"/>
      <c r="H61" s="35" t="b">
        <f t="shared" si="1"/>
        <v>0</v>
      </c>
      <c r="I61" s="35">
        <f t="shared" si="2"/>
        <v>0</v>
      </c>
      <c r="J61" s="35">
        <f t="shared" si="3"/>
        <v>0</v>
      </c>
      <c r="L61" s="35">
        <f t="shared" si="4"/>
        <v>0</v>
      </c>
      <c r="M61" s="35">
        <f t="shared" si="5"/>
        <v>0</v>
      </c>
      <c r="N61" s="35">
        <f t="shared" si="6"/>
        <v>0</v>
      </c>
    </row>
    <row r="62" spans="1:14" x14ac:dyDescent="0.25">
      <c r="A62" s="20">
        <v>61</v>
      </c>
      <c r="B62" s="29"/>
      <c r="C62" s="29"/>
      <c r="D62" s="3"/>
      <c r="E62" s="3"/>
      <c r="F62" s="62"/>
      <c r="H62" s="35" t="b">
        <f t="shared" si="1"/>
        <v>0</v>
      </c>
      <c r="I62" s="35">
        <f t="shared" si="2"/>
        <v>0</v>
      </c>
      <c r="J62" s="35">
        <f t="shared" si="3"/>
        <v>0</v>
      </c>
      <c r="L62" s="35">
        <f t="shared" si="4"/>
        <v>0</v>
      </c>
      <c r="M62" s="35">
        <f t="shared" si="5"/>
        <v>0</v>
      </c>
      <c r="N62" s="35">
        <f t="shared" si="6"/>
        <v>0</v>
      </c>
    </row>
    <row r="63" spans="1:14" x14ac:dyDescent="0.25">
      <c r="A63" s="20">
        <v>62</v>
      </c>
      <c r="B63" s="29"/>
      <c r="C63" s="29"/>
      <c r="D63" s="3"/>
      <c r="E63" s="3"/>
      <c r="F63" s="62"/>
      <c r="H63" s="35" t="b">
        <f t="shared" si="1"/>
        <v>0</v>
      </c>
      <c r="I63" s="35">
        <f t="shared" si="2"/>
        <v>0</v>
      </c>
      <c r="J63" s="35">
        <f t="shared" si="3"/>
        <v>0</v>
      </c>
      <c r="L63" s="35">
        <f t="shared" si="4"/>
        <v>0</v>
      </c>
      <c r="M63" s="35">
        <f t="shared" si="5"/>
        <v>0</v>
      </c>
      <c r="N63" s="35">
        <f t="shared" si="6"/>
        <v>0</v>
      </c>
    </row>
    <row r="64" spans="1:14" x14ac:dyDescent="0.25">
      <c r="A64" s="20">
        <v>63</v>
      </c>
      <c r="B64" s="29"/>
      <c r="C64" s="29"/>
      <c r="D64" s="3"/>
      <c r="E64" s="3"/>
      <c r="F64" s="62"/>
      <c r="H64" s="35" t="b">
        <f t="shared" si="1"/>
        <v>0</v>
      </c>
      <c r="I64" s="35">
        <f t="shared" si="2"/>
        <v>0</v>
      </c>
      <c r="J64" s="35">
        <f t="shared" si="3"/>
        <v>0</v>
      </c>
      <c r="L64" s="35">
        <f t="shared" si="4"/>
        <v>0</v>
      </c>
      <c r="M64" s="35">
        <f t="shared" si="5"/>
        <v>0</v>
      </c>
      <c r="N64" s="35">
        <f t="shared" si="6"/>
        <v>0</v>
      </c>
    </row>
    <row r="65" spans="1:14" x14ac:dyDescent="0.25">
      <c r="A65" s="20">
        <v>64</v>
      </c>
      <c r="B65" s="29"/>
      <c r="C65" s="29"/>
      <c r="D65" s="3"/>
      <c r="E65" s="3"/>
      <c r="F65" s="62"/>
      <c r="H65" s="35" t="b">
        <f t="shared" si="1"/>
        <v>0</v>
      </c>
      <c r="I65" s="35">
        <f t="shared" si="2"/>
        <v>0</v>
      </c>
      <c r="J65" s="35">
        <f t="shared" si="3"/>
        <v>0</v>
      </c>
      <c r="L65" s="35">
        <f t="shared" si="4"/>
        <v>0</v>
      </c>
      <c r="M65" s="35">
        <f t="shared" si="5"/>
        <v>0</v>
      </c>
      <c r="N65" s="35">
        <f t="shared" si="6"/>
        <v>0</v>
      </c>
    </row>
    <row r="66" spans="1:14" x14ac:dyDescent="0.25">
      <c r="A66" s="20">
        <v>65</v>
      </c>
      <c r="B66" s="29"/>
      <c r="C66" s="29"/>
      <c r="D66" s="3"/>
      <c r="E66" s="3"/>
      <c r="F66" s="62"/>
      <c r="H66" s="35" t="b">
        <f t="shared" si="1"/>
        <v>0</v>
      </c>
      <c r="I66" s="35">
        <f t="shared" si="2"/>
        <v>0</v>
      </c>
      <c r="J66" s="35">
        <f t="shared" si="3"/>
        <v>0</v>
      </c>
      <c r="L66" s="35">
        <f t="shared" si="4"/>
        <v>0</v>
      </c>
      <c r="M66" s="35">
        <f t="shared" si="5"/>
        <v>0</v>
      </c>
      <c r="N66" s="35">
        <f t="shared" si="6"/>
        <v>0</v>
      </c>
    </row>
    <row r="67" spans="1:14" x14ac:dyDescent="0.25">
      <c r="A67" s="20">
        <v>66</v>
      </c>
      <c r="B67" s="29"/>
      <c r="C67" s="29"/>
      <c r="D67" s="3"/>
      <c r="E67" s="3"/>
      <c r="F67" s="62"/>
      <c r="H67" s="35" t="b">
        <f t="shared" ref="H67:H101" si="7">IF(D67=1,35,IF(D67=2,125))</f>
        <v>0</v>
      </c>
      <c r="I67" s="35">
        <f t="shared" ref="I67:I101" si="8">E67/100</f>
        <v>0</v>
      </c>
      <c r="J67" s="35">
        <f t="shared" ref="J67:J101" si="9">I67*H67</f>
        <v>0</v>
      </c>
      <c r="L67" s="35">
        <f t="shared" ref="L67:L101" si="10">IF(OR(C67=2022, C67=2021, C67=1401, C67=1400),J67,0)</f>
        <v>0</v>
      </c>
      <c r="M67" s="35">
        <f t="shared" ref="M67:M101" si="11">IF(OR(C67=2021, C67=2020, C67=1400, C67=1399),J67,0)</f>
        <v>0</v>
      </c>
      <c r="N67" s="35">
        <f t="shared" ref="N67:N101" si="12">IF(OR(C67=2020, C67=2019, C67=1399, C67=1398),J67,0)</f>
        <v>0</v>
      </c>
    </row>
    <row r="68" spans="1:14" x14ac:dyDescent="0.25">
      <c r="A68" s="20">
        <v>67</v>
      </c>
      <c r="B68" s="29"/>
      <c r="C68" s="29"/>
      <c r="D68" s="3"/>
      <c r="E68" s="3"/>
      <c r="F68" s="62"/>
      <c r="H68" s="35" t="b">
        <f t="shared" si="7"/>
        <v>0</v>
      </c>
      <c r="I68" s="35">
        <f t="shared" si="8"/>
        <v>0</v>
      </c>
      <c r="J68" s="35">
        <f t="shared" si="9"/>
        <v>0</v>
      </c>
      <c r="L68" s="35">
        <f t="shared" si="10"/>
        <v>0</v>
      </c>
      <c r="M68" s="35">
        <f t="shared" si="11"/>
        <v>0</v>
      </c>
      <c r="N68" s="35">
        <f t="shared" si="12"/>
        <v>0</v>
      </c>
    </row>
    <row r="69" spans="1:14" x14ac:dyDescent="0.25">
      <c r="A69" s="20">
        <v>68</v>
      </c>
      <c r="B69" s="29"/>
      <c r="C69" s="29"/>
      <c r="D69" s="3"/>
      <c r="E69" s="3"/>
      <c r="F69" s="62"/>
      <c r="H69" s="35" t="b">
        <f t="shared" si="7"/>
        <v>0</v>
      </c>
      <c r="I69" s="35">
        <f t="shared" si="8"/>
        <v>0</v>
      </c>
      <c r="J69" s="35">
        <f t="shared" si="9"/>
        <v>0</v>
      </c>
      <c r="L69" s="35">
        <f t="shared" si="10"/>
        <v>0</v>
      </c>
      <c r="M69" s="35">
        <f t="shared" si="11"/>
        <v>0</v>
      </c>
      <c r="N69" s="35">
        <f t="shared" si="12"/>
        <v>0</v>
      </c>
    </row>
    <row r="70" spans="1:14" x14ac:dyDescent="0.25">
      <c r="A70" s="20">
        <v>69</v>
      </c>
      <c r="B70" s="29"/>
      <c r="C70" s="29"/>
      <c r="D70" s="3"/>
      <c r="E70" s="3"/>
      <c r="F70" s="62"/>
      <c r="H70" s="35" t="b">
        <f t="shared" si="7"/>
        <v>0</v>
      </c>
      <c r="I70" s="35">
        <f t="shared" si="8"/>
        <v>0</v>
      </c>
      <c r="J70" s="35">
        <f t="shared" si="9"/>
        <v>0</v>
      </c>
      <c r="L70" s="35">
        <f t="shared" si="10"/>
        <v>0</v>
      </c>
      <c r="M70" s="35">
        <f t="shared" si="11"/>
        <v>0</v>
      </c>
      <c r="N70" s="35">
        <f t="shared" si="12"/>
        <v>0</v>
      </c>
    </row>
    <row r="71" spans="1:14" x14ac:dyDescent="0.25">
      <c r="A71" s="20">
        <v>70</v>
      </c>
      <c r="B71" s="29"/>
      <c r="C71" s="29"/>
      <c r="D71" s="3"/>
      <c r="E71" s="3"/>
      <c r="F71" s="62"/>
      <c r="H71" s="35" t="b">
        <f t="shared" si="7"/>
        <v>0</v>
      </c>
      <c r="I71" s="35">
        <f t="shared" si="8"/>
        <v>0</v>
      </c>
      <c r="J71" s="35">
        <f t="shared" si="9"/>
        <v>0</v>
      </c>
      <c r="L71" s="35">
        <f t="shared" si="10"/>
        <v>0</v>
      </c>
      <c r="M71" s="35">
        <f t="shared" si="11"/>
        <v>0</v>
      </c>
      <c r="N71" s="35">
        <f t="shared" si="12"/>
        <v>0</v>
      </c>
    </row>
    <row r="72" spans="1:14" x14ac:dyDescent="0.25">
      <c r="A72" s="20">
        <v>71</v>
      </c>
      <c r="B72" s="29"/>
      <c r="C72" s="29"/>
      <c r="D72" s="3"/>
      <c r="E72" s="3"/>
      <c r="F72" s="62"/>
      <c r="H72" s="35" t="b">
        <f t="shared" si="7"/>
        <v>0</v>
      </c>
      <c r="I72" s="35">
        <f t="shared" si="8"/>
        <v>0</v>
      </c>
      <c r="J72" s="35">
        <f t="shared" si="9"/>
        <v>0</v>
      </c>
      <c r="L72" s="35">
        <f t="shared" si="10"/>
        <v>0</v>
      </c>
      <c r="M72" s="35">
        <f t="shared" si="11"/>
        <v>0</v>
      </c>
      <c r="N72" s="35">
        <f t="shared" si="12"/>
        <v>0</v>
      </c>
    </row>
    <row r="73" spans="1:14" x14ac:dyDescent="0.25">
      <c r="A73" s="20">
        <v>72</v>
      </c>
      <c r="B73" s="29"/>
      <c r="C73" s="29"/>
      <c r="D73" s="3"/>
      <c r="E73" s="3"/>
      <c r="F73" s="62"/>
      <c r="H73" s="35" t="b">
        <f t="shared" si="7"/>
        <v>0</v>
      </c>
      <c r="I73" s="35">
        <f t="shared" si="8"/>
        <v>0</v>
      </c>
      <c r="J73" s="35">
        <f t="shared" si="9"/>
        <v>0</v>
      </c>
      <c r="L73" s="35">
        <f t="shared" si="10"/>
        <v>0</v>
      </c>
      <c r="M73" s="35">
        <f t="shared" si="11"/>
        <v>0</v>
      </c>
      <c r="N73" s="35">
        <f t="shared" si="12"/>
        <v>0</v>
      </c>
    </row>
    <row r="74" spans="1:14" x14ac:dyDescent="0.25">
      <c r="A74" s="20">
        <v>73</v>
      </c>
      <c r="B74" s="29"/>
      <c r="C74" s="29"/>
      <c r="D74" s="3"/>
      <c r="E74" s="3"/>
      <c r="F74" s="62"/>
      <c r="H74" s="35" t="b">
        <f t="shared" si="7"/>
        <v>0</v>
      </c>
      <c r="I74" s="35">
        <f t="shared" si="8"/>
        <v>0</v>
      </c>
      <c r="J74" s="35">
        <f t="shared" si="9"/>
        <v>0</v>
      </c>
      <c r="L74" s="35">
        <f t="shared" si="10"/>
        <v>0</v>
      </c>
      <c r="M74" s="35">
        <f t="shared" si="11"/>
        <v>0</v>
      </c>
      <c r="N74" s="35">
        <f t="shared" si="12"/>
        <v>0</v>
      </c>
    </row>
    <row r="75" spans="1:14" x14ac:dyDescent="0.25">
      <c r="A75" s="20">
        <v>74</v>
      </c>
      <c r="B75" s="29"/>
      <c r="C75" s="29"/>
      <c r="D75" s="3"/>
      <c r="E75" s="3"/>
      <c r="F75" s="62"/>
      <c r="H75" s="35" t="b">
        <f t="shared" si="7"/>
        <v>0</v>
      </c>
      <c r="I75" s="35">
        <f t="shared" si="8"/>
        <v>0</v>
      </c>
      <c r="J75" s="35">
        <f t="shared" si="9"/>
        <v>0</v>
      </c>
      <c r="L75" s="35">
        <f t="shared" si="10"/>
        <v>0</v>
      </c>
      <c r="M75" s="35">
        <f t="shared" si="11"/>
        <v>0</v>
      </c>
      <c r="N75" s="35">
        <f t="shared" si="12"/>
        <v>0</v>
      </c>
    </row>
    <row r="76" spans="1:14" x14ac:dyDescent="0.25">
      <c r="A76" s="20">
        <v>75</v>
      </c>
      <c r="B76" s="29"/>
      <c r="C76" s="29"/>
      <c r="D76" s="3"/>
      <c r="E76" s="3"/>
      <c r="F76" s="62"/>
      <c r="H76" s="35" t="b">
        <f t="shared" si="7"/>
        <v>0</v>
      </c>
      <c r="I76" s="35">
        <f t="shared" si="8"/>
        <v>0</v>
      </c>
      <c r="J76" s="35">
        <f t="shared" si="9"/>
        <v>0</v>
      </c>
      <c r="L76" s="35">
        <f t="shared" si="10"/>
        <v>0</v>
      </c>
      <c r="M76" s="35">
        <f t="shared" si="11"/>
        <v>0</v>
      </c>
      <c r="N76" s="35">
        <f t="shared" si="12"/>
        <v>0</v>
      </c>
    </row>
    <row r="77" spans="1:14" x14ac:dyDescent="0.25">
      <c r="A77" s="20">
        <v>76</v>
      </c>
      <c r="B77" s="29"/>
      <c r="C77" s="29"/>
      <c r="D77" s="3"/>
      <c r="E77" s="3"/>
      <c r="F77" s="62"/>
      <c r="H77" s="35" t="b">
        <f t="shared" si="7"/>
        <v>0</v>
      </c>
      <c r="I77" s="35">
        <f t="shared" si="8"/>
        <v>0</v>
      </c>
      <c r="J77" s="35">
        <f t="shared" si="9"/>
        <v>0</v>
      </c>
      <c r="L77" s="35">
        <f t="shared" si="10"/>
        <v>0</v>
      </c>
      <c r="M77" s="35">
        <f t="shared" si="11"/>
        <v>0</v>
      </c>
      <c r="N77" s="35">
        <f t="shared" si="12"/>
        <v>0</v>
      </c>
    </row>
    <row r="78" spans="1:14" x14ac:dyDescent="0.25">
      <c r="A78" s="20">
        <v>77</v>
      </c>
      <c r="B78" s="29"/>
      <c r="C78" s="29"/>
      <c r="D78" s="3"/>
      <c r="E78" s="3"/>
      <c r="F78" s="62"/>
      <c r="H78" s="35" t="b">
        <f t="shared" si="7"/>
        <v>0</v>
      </c>
      <c r="I78" s="35">
        <f t="shared" si="8"/>
        <v>0</v>
      </c>
      <c r="J78" s="35">
        <f t="shared" si="9"/>
        <v>0</v>
      </c>
      <c r="L78" s="35">
        <f t="shared" si="10"/>
        <v>0</v>
      </c>
      <c r="M78" s="35">
        <f t="shared" si="11"/>
        <v>0</v>
      </c>
      <c r="N78" s="35">
        <f t="shared" si="12"/>
        <v>0</v>
      </c>
    </row>
    <row r="79" spans="1:14" x14ac:dyDescent="0.25">
      <c r="A79" s="20">
        <v>78</v>
      </c>
      <c r="B79" s="29"/>
      <c r="C79" s="29"/>
      <c r="D79" s="3"/>
      <c r="E79" s="3"/>
      <c r="F79" s="62"/>
      <c r="H79" s="35" t="b">
        <f t="shared" si="7"/>
        <v>0</v>
      </c>
      <c r="I79" s="35">
        <f t="shared" si="8"/>
        <v>0</v>
      </c>
      <c r="J79" s="35">
        <f t="shared" si="9"/>
        <v>0</v>
      </c>
      <c r="L79" s="35">
        <f t="shared" si="10"/>
        <v>0</v>
      </c>
      <c r="M79" s="35">
        <f t="shared" si="11"/>
        <v>0</v>
      </c>
      <c r="N79" s="35">
        <f t="shared" si="12"/>
        <v>0</v>
      </c>
    </row>
    <row r="80" spans="1:14" x14ac:dyDescent="0.25">
      <c r="A80" s="20">
        <v>79</v>
      </c>
      <c r="B80" s="29"/>
      <c r="C80" s="29"/>
      <c r="D80" s="3"/>
      <c r="E80" s="3"/>
      <c r="F80" s="62"/>
      <c r="H80" s="35" t="b">
        <f t="shared" si="7"/>
        <v>0</v>
      </c>
      <c r="I80" s="35">
        <f t="shared" si="8"/>
        <v>0</v>
      </c>
      <c r="J80" s="35">
        <f t="shared" si="9"/>
        <v>0</v>
      </c>
      <c r="L80" s="35">
        <f t="shared" si="10"/>
        <v>0</v>
      </c>
      <c r="M80" s="35">
        <f t="shared" si="11"/>
        <v>0</v>
      </c>
      <c r="N80" s="35">
        <f t="shared" si="12"/>
        <v>0</v>
      </c>
    </row>
    <row r="81" spans="1:14" x14ac:dyDescent="0.25">
      <c r="A81" s="20">
        <v>80</v>
      </c>
      <c r="B81" s="29"/>
      <c r="C81" s="29"/>
      <c r="D81" s="3"/>
      <c r="E81" s="3"/>
      <c r="F81" s="62"/>
      <c r="H81" s="35" t="b">
        <f t="shared" si="7"/>
        <v>0</v>
      </c>
      <c r="I81" s="35">
        <f t="shared" si="8"/>
        <v>0</v>
      </c>
      <c r="J81" s="35">
        <f t="shared" si="9"/>
        <v>0</v>
      </c>
      <c r="L81" s="35">
        <f t="shared" si="10"/>
        <v>0</v>
      </c>
      <c r="M81" s="35">
        <f t="shared" si="11"/>
        <v>0</v>
      </c>
      <c r="N81" s="35">
        <f t="shared" si="12"/>
        <v>0</v>
      </c>
    </row>
    <row r="82" spans="1:14" x14ac:dyDescent="0.25">
      <c r="A82" s="20">
        <v>81</v>
      </c>
      <c r="B82" s="29"/>
      <c r="C82" s="29"/>
      <c r="D82" s="3"/>
      <c r="E82" s="3"/>
      <c r="F82" s="62"/>
      <c r="H82" s="35" t="b">
        <f t="shared" si="7"/>
        <v>0</v>
      </c>
      <c r="I82" s="35">
        <f t="shared" si="8"/>
        <v>0</v>
      </c>
      <c r="J82" s="35">
        <f t="shared" si="9"/>
        <v>0</v>
      </c>
      <c r="L82" s="35">
        <f t="shared" si="10"/>
        <v>0</v>
      </c>
      <c r="M82" s="35">
        <f t="shared" si="11"/>
        <v>0</v>
      </c>
      <c r="N82" s="35">
        <f t="shared" si="12"/>
        <v>0</v>
      </c>
    </row>
    <row r="83" spans="1:14" x14ac:dyDescent="0.25">
      <c r="A83" s="20">
        <v>82</v>
      </c>
      <c r="B83" s="29"/>
      <c r="C83" s="29"/>
      <c r="D83" s="3"/>
      <c r="E83" s="3"/>
      <c r="F83" s="62"/>
      <c r="H83" s="35" t="b">
        <f t="shared" si="7"/>
        <v>0</v>
      </c>
      <c r="I83" s="35">
        <f t="shared" si="8"/>
        <v>0</v>
      </c>
      <c r="J83" s="35">
        <f t="shared" si="9"/>
        <v>0</v>
      </c>
      <c r="L83" s="35">
        <f t="shared" si="10"/>
        <v>0</v>
      </c>
      <c r="M83" s="35">
        <f t="shared" si="11"/>
        <v>0</v>
      </c>
      <c r="N83" s="35">
        <f t="shared" si="12"/>
        <v>0</v>
      </c>
    </row>
    <row r="84" spans="1:14" x14ac:dyDescent="0.25">
      <c r="A84" s="20">
        <v>83</v>
      </c>
      <c r="B84" s="29"/>
      <c r="C84" s="29"/>
      <c r="D84" s="3"/>
      <c r="E84" s="3"/>
      <c r="F84" s="62"/>
      <c r="H84" s="35" t="b">
        <f t="shared" si="7"/>
        <v>0</v>
      </c>
      <c r="I84" s="35">
        <f t="shared" si="8"/>
        <v>0</v>
      </c>
      <c r="J84" s="35">
        <f t="shared" si="9"/>
        <v>0</v>
      </c>
      <c r="L84" s="35">
        <f t="shared" si="10"/>
        <v>0</v>
      </c>
      <c r="M84" s="35">
        <f t="shared" si="11"/>
        <v>0</v>
      </c>
      <c r="N84" s="35">
        <f t="shared" si="12"/>
        <v>0</v>
      </c>
    </row>
    <row r="85" spans="1:14" x14ac:dyDescent="0.25">
      <c r="A85" s="20">
        <v>84</v>
      </c>
      <c r="B85" s="29"/>
      <c r="C85" s="29"/>
      <c r="D85" s="3"/>
      <c r="E85" s="3"/>
      <c r="F85" s="62"/>
      <c r="H85" s="35" t="b">
        <f t="shared" si="7"/>
        <v>0</v>
      </c>
      <c r="I85" s="35">
        <f t="shared" si="8"/>
        <v>0</v>
      </c>
      <c r="J85" s="35">
        <f t="shared" si="9"/>
        <v>0</v>
      </c>
      <c r="L85" s="35">
        <f t="shared" si="10"/>
        <v>0</v>
      </c>
      <c r="M85" s="35">
        <f t="shared" si="11"/>
        <v>0</v>
      </c>
      <c r="N85" s="35">
        <f t="shared" si="12"/>
        <v>0</v>
      </c>
    </row>
    <row r="86" spans="1:14" x14ac:dyDescent="0.25">
      <c r="A86" s="20">
        <v>85</v>
      </c>
      <c r="B86" s="29"/>
      <c r="C86" s="29"/>
      <c r="D86" s="3"/>
      <c r="E86" s="3"/>
      <c r="F86" s="62"/>
      <c r="H86" s="35" t="b">
        <f t="shared" si="7"/>
        <v>0</v>
      </c>
      <c r="I86" s="35">
        <f t="shared" si="8"/>
        <v>0</v>
      </c>
      <c r="J86" s="35">
        <f t="shared" si="9"/>
        <v>0</v>
      </c>
      <c r="L86" s="35">
        <f t="shared" si="10"/>
        <v>0</v>
      </c>
      <c r="M86" s="35">
        <f t="shared" si="11"/>
        <v>0</v>
      </c>
      <c r="N86" s="35">
        <f t="shared" si="12"/>
        <v>0</v>
      </c>
    </row>
    <row r="87" spans="1:14" x14ac:dyDescent="0.25">
      <c r="A87" s="20">
        <v>86</v>
      </c>
      <c r="B87" s="29"/>
      <c r="C87" s="29"/>
      <c r="D87" s="3"/>
      <c r="E87" s="3"/>
      <c r="F87" s="62"/>
      <c r="H87" s="35" t="b">
        <f t="shared" si="7"/>
        <v>0</v>
      </c>
      <c r="I87" s="35">
        <f t="shared" si="8"/>
        <v>0</v>
      </c>
      <c r="J87" s="35">
        <f t="shared" si="9"/>
        <v>0</v>
      </c>
      <c r="L87" s="35">
        <f t="shared" si="10"/>
        <v>0</v>
      </c>
      <c r="M87" s="35">
        <f t="shared" si="11"/>
        <v>0</v>
      </c>
      <c r="N87" s="35">
        <f t="shared" si="12"/>
        <v>0</v>
      </c>
    </row>
    <row r="88" spans="1:14" x14ac:dyDescent="0.25">
      <c r="A88" s="20">
        <v>87</v>
      </c>
      <c r="B88" s="29"/>
      <c r="C88" s="29"/>
      <c r="D88" s="3"/>
      <c r="E88" s="3"/>
      <c r="F88" s="62"/>
      <c r="H88" s="35" t="b">
        <f t="shared" si="7"/>
        <v>0</v>
      </c>
      <c r="I88" s="35">
        <f t="shared" si="8"/>
        <v>0</v>
      </c>
      <c r="J88" s="35">
        <f t="shared" si="9"/>
        <v>0</v>
      </c>
      <c r="L88" s="35">
        <f t="shared" si="10"/>
        <v>0</v>
      </c>
      <c r="M88" s="35">
        <f t="shared" si="11"/>
        <v>0</v>
      </c>
      <c r="N88" s="35">
        <f t="shared" si="12"/>
        <v>0</v>
      </c>
    </row>
    <row r="89" spans="1:14" x14ac:dyDescent="0.25">
      <c r="A89" s="20">
        <v>88</v>
      </c>
      <c r="B89" s="29"/>
      <c r="C89" s="29"/>
      <c r="D89" s="3"/>
      <c r="E89" s="3"/>
      <c r="F89" s="62"/>
      <c r="H89" s="35" t="b">
        <f t="shared" si="7"/>
        <v>0</v>
      </c>
      <c r="I89" s="35">
        <f t="shared" si="8"/>
        <v>0</v>
      </c>
      <c r="J89" s="35">
        <f t="shared" si="9"/>
        <v>0</v>
      </c>
      <c r="L89" s="35">
        <f t="shared" si="10"/>
        <v>0</v>
      </c>
      <c r="M89" s="35">
        <f t="shared" si="11"/>
        <v>0</v>
      </c>
      <c r="N89" s="35">
        <f t="shared" si="12"/>
        <v>0</v>
      </c>
    </row>
    <row r="90" spans="1:14" x14ac:dyDescent="0.25">
      <c r="A90" s="20">
        <v>89</v>
      </c>
      <c r="B90" s="29"/>
      <c r="C90" s="29"/>
      <c r="D90" s="3"/>
      <c r="E90" s="3"/>
      <c r="F90" s="62"/>
      <c r="H90" s="35" t="b">
        <f t="shared" si="7"/>
        <v>0</v>
      </c>
      <c r="I90" s="35">
        <f t="shared" si="8"/>
        <v>0</v>
      </c>
      <c r="J90" s="35">
        <f t="shared" si="9"/>
        <v>0</v>
      </c>
      <c r="L90" s="35">
        <f t="shared" si="10"/>
        <v>0</v>
      </c>
      <c r="M90" s="35">
        <f t="shared" si="11"/>
        <v>0</v>
      </c>
      <c r="N90" s="35">
        <f t="shared" si="12"/>
        <v>0</v>
      </c>
    </row>
    <row r="91" spans="1:14" x14ac:dyDescent="0.25">
      <c r="A91" s="20">
        <v>90</v>
      </c>
      <c r="B91" s="29"/>
      <c r="C91" s="29"/>
      <c r="D91" s="3"/>
      <c r="E91" s="3"/>
      <c r="F91" s="62"/>
      <c r="H91" s="35" t="b">
        <f t="shared" si="7"/>
        <v>0</v>
      </c>
      <c r="I91" s="35">
        <f t="shared" si="8"/>
        <v>0</v>
      </c>
      <c r="J91" s="35">
        <f t="shared" si="9"/>
        <v>0</v>
      </c>
      <c r="L91" s="35">
        <f t="shared" si="10"/>
        <v>0</v>
      </c>
      <c r="M91" s="35">
        <f t="shared" si="11"/>
        <v>0</v>
      </c>
      <c r="N91" s="35">
        <f t="shared" si="12"/>
        <v>0</v>
      </c>
    </row>
    <row r="92" spans="1:14" x14ac:dyDescent="0.25">
      <c r="A92" s="20">
        <v>91</v>
      </c>
      <c r="B92" s="29"/>
      <c r="C92" s="29"/>
      <c r="D92" s="3"/>
      <c r="E92" s="3"/>
      <c r="F92" s="62"/>
      <c r="H92" s="35" t="b">
        <f t="shared" si="7"/>
        <v>0</v>
      </c>
      <c r="I92" s="35">
        <f t="shared" si="8"/>
        <v>0</v>
      </c>
      <c r="J92" s="35">
        <f t="shared" si="9"/>
        <v>0</v>
      </c>
      <c r="L92" s="35">
        <f t="shared" si="10"/>
        <v>0</v>
      </c>
      <c r="M92" s="35">
        <f t="shared" si="11"/>
        <v>0</v>
      </c>
      <c r="N92" s="35">
        <f t="shared" si="12"/>
        <v>0</v>
      </c>
    </row>
    <row r="93" spans="1:14" x14ac:dyDescent="0.25">
      <c r="A93" s="20">
        <v>92</v>
      </c>
      <c r="B93" s="29"/>
      <c r="C93" s="29"/>
      <c r="D93" s="3"/>
      <c r="E93" s="3"/>
      <c r="F93" s="62"/>
      <c r="H93" s="35" t="b">
        <f t="shared" si="7"/>
        <v>0</v>
      </c>
      <c r="I93" s="35">
        <f t="shared" si="8"/>
        <v>0</v>
      </c>
      <c r="J93" s="35">
        <f t="shared" si="9"/>
        <v>0</v>
      </c>
      <c r="L93" s="35">
        <f t="shared" si="10"/>
        <v>0</v>
      </c>
      <c r="M93" s="35">
        <f t="shared" si="11"/>
        <v>0</v>
      </c>
      <c r="N93" s="35">
        <f t="shared" si="12"/>
        <v>0</v>
      </c>
    </row>
    <row r="94" spans="1:14" x14ac:dyDescent="0.25">
      <c r="A94" s="20">
        <v>93</v>
      </c>
      <c r="B94" s="29"/>
      <c r="C94" s="29"/>
      <c r="D94" s="3"/>
      <c r="E94" s="3"/>
      <c r="F94" s="62"/>
      <c r="H94" s="35" t="b">
        <f t="shared" si="7"/>
        <v>0</v>
      </c>
      <c r="I94" s="35">
        <f t="shared" si="8"/>
        <v>0</v>
      </c>
      <c r="J94" s="35">
        <f t="shared" si="9"/>
        <v>0</v>
      </c>
      <c r="L94" s="35">
        <f t="shared" si="10"/>
        <v>0</v>
      </c>
      <c r="M94" s="35">
        <f t="shared" si="11"/>
        <v>0</v>
      </c>
      <c r="N94" s="35">
        <f t="shared" si="12"/>
        <v>0</v>
      </c>
    </row>
    <row r="95" spans="1:14" x14ac:dyDescent="0.25">
      <c r="A95" s="20">
        <v>94</v>
      </c>
      <c r="B95" s="29"/>
      <c r="C95" s="29"/>
      <c r="D95" s="3"/>
      <c r="E95" s="3"/>
      <c r="F95" s="62"/>
      <c r="H95" s="35" t="b">
        <f t="shared" si="7"/>
        <v>0</v>
      </c>
      <c r="I95" s="35">
        <f t="shared" si="8"/>
        <v>0</v>
      </c>
      <c r="J95" s="35">
        <f t="shared" si="9"/>
        <v>0</v>
      </c>
      <c r="L95" s="35">
        <f t="shared" si="10"/>
        <v>0</v>
      </c>
      <c r="M95" s="35">
        <f t="shared" si="11"/>
        <v>0</v>
      </c>
      <c r="N95" s="35">
        <f t="shared" si="12"/>
        <v>0</v>
      </c>
    </row>
    <row r="96" spans="1:14" x14ac:dyDescent="0.25">
      <c r="A96" s="20">
        <v>95</v>
      </c>
      <c r="B96" s="29"/>
      <c r="C96" s="29"/>
      <c r="D96" s="3"/>
      <c r="E96" s="3"/>
      <c r="F96" s="62"/>
      <c r="H96" s="35" t="b">
        <f t="shared" si="7"/>
        <v>0</v>
      </c>
      <c r="I96" s="35">
        <f t="shared" si="8"/>
        <v>0</v>
      </c>
      <c r="J96" s="35">
        <f t="shared" si="9"/>
        <v>0</v>
      </c>
      <c r="L96" s="35">
        <f t="shared" si="10"/>
        <v>0</v>
      </c>
      <c r="M96" s="35">
        <f t="shared" si="11"/>
        <v>0</v>
      </c>
      <c r="N96" s="35">
        <f t="shared" si="12"/>
        <v>0</v>
      </c>
    </row>
    <row r="97" spans="1:14" x14ac:dyDescent="0.25">
      <c r="A97" s="20">
        <v>96</v>
      </c>
      <c r="B97" s="29"/>
      <c r="C97" s="29"/>
      <c r="D97" s="3"/>
      <c r="E97" s="3"/>
      <c r="F97" s="62"/>
      <c r="H97" s="35" t="b">
        <f t="shared" si="7"/>
        <v>0</v>
      </c>
      <c r="I97" s="35">
        <f t="shared" si="8"/>
        <v>0</v>
      </c>
      <c r="J97" s="35">
        <f t="shared" si="9"/>
        <v>0</v>
      </c>
      <c r="L97" s="35">
        <f t="shared" si="10"/>
        <v>0</v>
      </c>
      <c r="M97" s="35">
        <f t="shared" si="11"/>
        <v>0</v>
      </c>
      <c r="N97" s="35">
        <f t="shared" si="12"/>
        <v>0</v>
      </c>
    </row>
    <row r="98" spans="1:14" x14ac:dyDescent="0.25">
      <c r="A98" s="20">
        <v>97</v>
      </c>
      <c r="B98" s="29"/>
      <c r="C98" s="29"/>
      <c r="D98" s="3"/>
      <c r="E98" s="3"/>
      <c r="F98" s="62"/>
      <c r="H98" s="35" t="b">
        <f t="shared" si="7"/>
        <v>0</v>
      </c>
      <c r="I98" s="35">
        <f t="shared" si="8"/>
        <v>0</v>
      </c>
      <c r="J98" s="35">
        <f t="shared" si="9"/>
        <v>0</v>
      </c>
      <c r="L98" s="35">
        <f t="shared" si="10"/>
        <v>0</v>
      </c>
      <c r="M98" s="35">
        <f t="shared" si="11"/>
        <v>0</v>
      </c>
      <c r="N98" s="35">
        <f t="shared" si="12"/>
        <v>0</v>
      </c>
    </row>
    <row r="99" spans="1:14" x14ac:dyDescent="0.25">
      <c r="A99" s="20">
        <v>98</v>
      </c>
      <c r="B99" s="29"/>
      <c r="C99" s="29"/>
      <c r="D99" s="3"/>
      <c r="E99" s="3"/>
      <c r="F99" s="62"/>
      <c r="H99" s="35" t="b">
        <f t="shared" si="7"/>
        <v>0</v>
      </c>
      <c r="I99" s="35">
        <f t="shared" si="8"/>
        <v>0</v>
      </c>
      <c r="J99" s="35">
        <f t="shared" si="9"/>
        <v>0</v>
      </c>
      <c r="L99" s="35">
        <f t="shared" si="10"/>
        <v>0</v>
      </c>
      <c r="M99" s="35">
        <f t="shared" si="11"/>
        <v>0</v>
      </c>
      <c r="N99" s="35">
        <f t="shared" si="12"/>
        <v>0</v>
      </c>
    </row>
    <row r="100" spans="1:14" x14ac:dyDescent="0.25">
      <c r="A100" s="20">
        <v>99</v>
      </c>
      <c r="B100" s="29"/>
      <c r="C100" s="29"/>
      <c r="D100" s="3"/>
      <c r="E100" s="3"/>
      <c r="F100" s="62"/>
      <c r="H100" s="35" t="b">
        <f t="shared" si="7"/>
        <v>0</v>
      </c>
      <c r="I100" s="35">
        <f t="shared" si="8"/>
        <v>0</v>
      </c>
      <c r="J100" s="35">
        <f t="shared" si="9"/>
        <v>0</v>
      </c>
      <c r="L100" s="35">
        <f t="shared" si="10"/>
        <v>0</v>
      </c>
      <c r="M100" s="35">
        <f t="shared" si="11"/>
        <v>0</v>
      </c>
      <c r="N100" s="35">
        <f t="shared" si="12"/>
        <v>0</v>
      </c>
    </row>
    <row r="101" spans="1:14" x14ac:dyDescent="0.25">
      <c r="A101" s="20">
        <v>100</v>
      </c>
      <c r="B101" s="29"/>
      <c r="C101" s="29"/>
      <c r="D101" s="3"/>
      <c r="E101" s="3"/>
      <c r="F101" s="62"/>
      <c r="H101" s="35" t="b">
        <f t="shared" si="7"/>
        <v>0</v>
      </c>
      <c r="I101" s="35">
        <f t="shared" si="8"/>
        <v>0</v>
      </c>
      <c r="J101" s="35">
        <f t="shared" si="9"/>
        <v>0</v>
      </c>
      <c r="L101" s="35">
        <f t="shared" si="10"/>
        <v>0</v>
      </c>
      <c r="M101" s="35">
        <f t="shared" si="11"/>
        <v>0</v>
      </c>
      <c r="N101" s="35">
        <f t="shared" si="12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1"/>
  <sheetViews>
    <sheetView rightToLeft="1" workbookViewId="0"/>
  </sheetViews>
  <sheetFormatPr defaultRowHeight="13.8" x14ac:dyDescent="0.25"/>
  <cols>
    <col min="1" max="1" width="58.8984375" customWidth="1"/>
    <col min="2" max="2" width="32.09765625" style="1" customWidth="1"/>
    <col min="3" max="3" width="36.59765625" customWidth="1"/>
    <col min="4" max="4" width="31.296875" customWidth="1"/>
  </cols>
  <sheetData>
    <row r="1" spans="1:4" ht="21" customHeight="1" x14ac:dyDescent="0.25">
      <c r="A1" s="4"/>
      <c r="B1" s="81">
        <v>1402</v>
      </c>
      <c r="C1" s="82">
        <v>1401</v>
      </c>
      <c r="D1" s="83">
        <v>1400</v>
      </c>
    </row>
    <row r="2" spans="1:4" ht="18.600000000000001" x14ac:dyDescent="0.6">
      <c r="A2" s="25" t="s">
        <v>10</v>
      </c>
      <c r="B2" s="73">
        <f>'3-داوری-نظارت-طرح'!I4*5</f>
        <v>0</v>
      </c>
      <c r="C2" s="74">
        <f>'3-داوری-نظارت-طرح'!J4*1</f>
        <v>0</v>
      </c>
      <c r="D2" s="75">
        <f>'3-داوری-نظارت-طرح'!K4*1</f>
        <v>0</v>
      </c>
    </row>
    <row r="3" spans="1:4" ht="18.600000000000001" x14ac:dyDescent="0.6">
      <c r="A3" s="25" t="s">
        <v>11</v>
      </c>
      <c r="B3" s="73">
        <f>'3-داوری-نظارت-طرح'!I3*5</f>
        <v>0</v>
      </c>
      <c r="C3" s="74">
        <f>'3-داوری-نظارت-طرح'!J3*1</f>
        <v>0</v>
      </c>
      <c r="D3" s="75">
        <f>'3-داوری-نظارت-طرح'!K3*1</f>
        <v>0</v>
      </c>
    </row>
    <row r="4" spans="1:4" ht="18.600000000000001" x14ac:dyDescent="0.6">
      <c r="A4" s="25" t="s">
        <v>42</v>
      </c>
      <c r="B4" s="73">
        <f>'3-داوری-نظارت-طرح'!I2*10</f>
        <v>0</v>
      </c>
      <c r="C4" s="74">
        <f>'3-داوری-نظارت-طرح'!J2*7</f>
        <v>0</v>
      </c>
      <c r="D4" s="75">
        <f>'3-داوری-نظارت-طرح'!K2*3</f>
        <v>0</v>
      </c>
    </row>
    <row r="5" spans="1:4" ht="18.600000000000001" x14ac:dyDescent="0.25">
      <c r="A5" s="26" t="s">
        <v>44</v>
      </c>
      <c r="B5" s="73">
        <f>'2-مشخصات کلی'!B8*10</f>
        <v>0</v>
      </c>
      <c r="C5" s="74">
        <f>'2-مشخصات کلی'!B8*10</f>
        <v>0</v>
      </c>
      <c r="D5" s="75">
        <f>'2-مشخصات کلی'!B8*10</f>
        <v>0</v>
      </c>
    </row>
    <row r="6" spans="1:4" ht="18.600000000000001" x14ac:dyDescent="0.6">
      <c r="A6" s="25" t="s">
        <v>9</v>
      </c>
      <c r="B6" s="73">
        <f>'5-خلاصه مقالات '!O2*5</f>
        <v>0</v>
      </c>
      <c r="C6" s="74">
        <f>'5-خلاصه مقالات '!P2*5</f>
        <v>0</v>
      </c>
      <c r="D6" s="75">
        <f>'5-خلاصه مقالات '!Q2*5</f>
        <v>0</v>
      </c>
    </row>
    <row r="7" spans="1:4" ht="19.2" x14ac:dyDescent="0.6">
      <c r="A7" s="25" t="s">
        <v>15</v>
      </c>
      <c r="B7" s="73">
        <f>'6-پتنت ها'!P2</f>
        <v>0</v>
      </c>
      <c r="C7" s="107">
        <f>'6-پتنت ها'!Q2</f>
        <v>0</v>
      </c>
      <c r="D7" s="108">
        <f>'6-پتنت ها'!R2</f>
        <v>0</v>
      </c>
    </row>
    <row r="8" spans="1:4" ht="18.600000000000001" x14ac:dyDescent="0.6">
      <c r="A8" s="25" t="s">
        <v>31</v>
      </c>
      <c r="B8" s="76">
        <f>'4-مقالات چاپ شده'!AF2</f>
        <v>0</v>
      </c>
      <c r="C8" s="77">
        <f>'4-مقالات چاپ شده'!AG2</f>
        <v>0</v>
      </c>
      <c r="D8" s="78">
        <f>'4-مقالات چاپ شده'!AH2</f>
        <v>0</v>
      </c>
    </row>
    <row r="9" spans="1:4" ht="29.4" x14ac:dyDescent="0.9">
      <c r="A9" s="27" t="s">
        <v>33</v>
      </c>
      <c r="B9" s="84">
        <f>SUM(B2:B8)*'2-مشخصات کلی'!D7</f>
        <v>0</v>
      </c>
      <c r="C9" s="109">
        <f>SUM(C2:C8)*'2-مشخصات کلی'!D7</f>
        <v>0</v>
      </c>
      <c r="D9" s="110">
        <f>SUM(D2:D8)*'2-مشخصات کلی'!D7</f>
        <v>0</v>
      </c>
    </row>
    <row r="10" spans="1:4" s="10" customFormat="1" ht="23.25" customHeight="1" x14ac:dyDescent="0.7">
      <c r="A10" s="11"/>
      <c r="B10" s="79"/>
      <c r="C10" s="80"/>
      <c r="D10" s="80"/>
    </row>
    <row r="11" spans="1:4" ht="26.4" x14ac:dyDescent="0.25">
      <c r="A11" s="24" t="s">
        <v>34</v>
      </c>
      <c r="B11" s="85">
        <v>2100000</v>
      </c>
      <c r="C11" s="86">
        <v>1500000</v>
      </c>
      <c r="D11" s="87">
        <v>1000000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6"/>
  <sheetViews>
    <sheetView rightToLeft="1" workbookViewId="0"/>
  </sheetViews>
  <sheetFormatPr defaultRowHeight="13.8" x14ac:dyDescent="0.25"/>
  <cols>
    <col min="1" max="1" width="55.796875" customWidth="1"/>
    <col min="2" max="2" width="56.8984375" style="6" customWidth="1"/>
    <col min="3" max="3" width="35.59765625" style="1" customWidth="1"/>
    <col min="4" max="4" width="33.59765625" style="1" customWidth="1"/>
  </cols>
  <sheetData>
    <row r="1" spans="1:4" ht="24.6" x14ac:dyDescent="0.25">
      <c r="B1" s="92">
        <v>1402</v>
      </c>
      <c r="C1" s="93">
        <v>1401</v>
      </c>
      <c r="D1" s="94">
        <v>1400</v>
      </c>
    </row>
    <row r="2" spans="1:4" ht="29.4" x14ac:dyDescent="0.25">
      <c r="A2" s="23" t="s">
        <v>35</v>
      </c>
      <c r="B2" s="101">
        <f>IF('2-مشخصات کلی'!B6=1,60000000,IF('2-مشخصات کلی'!B6=2,150000000,IF('2-مشخصات کلی'!B6=3,100000000,IF('2-مشخصات کلی'!B6=4,200000000,IF('2-مشخصات کلی'!B6=5,150000000,IF('2-مشخصات کلی'!B6=6,200000000,IF('2-مشخصات کلی'!B6=7,300000000)))))))</f>
        <v>60000000</v>
      </c>
      <c r="C2" s="102">
        <f>IF('2-مشخصات کلی'!B6=1,60000000,IF('2-مشخصات کلی'!B6=2,150000000,IF('2-مشخصات کلی'!B6=3,100000000,IF('2-مشخصات کلی'!B6=4,200000000,IF('2-مشخصات کلی'!B6=5,150000000,IF('2-مشخصات کلی'!B6=6,200000000,IF('2-مشخصات کلی'!B6=7,300000000)))))))</f>
        <v>60000000</v>
      </c>
      <c r="D2" s="103">
        <f>IF('2-مشخصات کلی'!B6=1,30000000,IF('2-مشخصات کلی'!B6=2,70000000,IF('2-مشخصات کلی'!B6=3,50000000,IF('2-مشخصات کلی'!B6=4,100000000,IF('2-مشخصات کلی'!B6=5,70000000,IF('2-مشخصات کلی'!B6=6,100000000,IF('2-مشخصات کلی'!B6=7,150000000)))))))</f>
        <v>30000000</v>
      </c>
    </row>
    <row r="3" spans="1:4" ht="21" x14ac:dyDescent="0.25">
      <c r="A3" s="8"/>
      <c r="B3" s="104"/>
      <c r="C3" s="105"/>
      <c r="D3" s="106"/>
    </row>
    <row r="4" spans="1:4" ht="26.4" x14ac:dyDescent="0.25">
      <c r="A4" s="68" t="s">
        <v>36</v>
      </c>
      <c r="B4" s="89">
        <f>'7-امتیازات'!B9*'7-امتیازات'!B11</f>
        <v>0</v>
      </c>
      <c r="C4" s="95">
        <f>'7-امتیازات'!C9*'7-امتیازات'!C11</f>
        <v>0</v>
      </c>
      <c r="D4" s="96">
        <f>'7-امتیازات'!D9*'7-امتیازات'!D11</f>
        <v>0</v>
      </c>
    </row>
    <row r="5" spans="1:4" ht="22.5" customHeight="1" x14ac:dyDescent="0.25">
      <c r="B5" s="88"/>
      <c r="D5" s="90"/>
    </row>
    <row r="6" spans="1:4" ht="39.6" x14ac:dyDescent="0.25">
      <c r="A6" s="112" t="s">
        <v>49</v>
      </c>
      <c r="B6" s="91">
        <f>B2+B4</f>
        <v>60000000</v>
      </c>
      <c r="C6" s="98">
        <f t="shared" ref="C6:D6" si="0">C2+C4</f>
        <v>60000000</v>
      </c>
      <c r="D6" s="97">
        <f t="shared" si="0"/>
        <v>30000000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4"/>
  <sheetViews>
    <sheetView rightToLeft="1" topLeftCell="B1" workbookViewId="0">
      <selection sqref="A1:G1"/>
    </sheetView>
  </sheetViews>
  <sheetFormatPr defaultRowHeight="13.8" x14ac:dyDescent="0.25"/>
  <cols>
    <col min="1" max="1" width="13.3984375" customWidth="1"/>
    <col min="2" max="2" width="56.3984375" style="51" customWidth="1"/>
    <col min="3" max="3" width="13" customWidth="1"/>
    <col min="4" max="4" width="12.8984375" style="51" customWidth="1"/>
    <col min="5" max="5" width="11.19921875" style="51" customWidth="1"/>
    <col min="6" max="6" width="13.8984375" style="51" customWidth="1"/>
    <col min="7" max="7" width="13.296875" style="51" customWidth="1"/>
    <col min="8" max="8" width="3" style="46" customWidth="1"/>
    <col min="9" max="9" width="29.5" customWidth="1"/>
    <col min="10" max="10" width="12" customWidth="1"/>
    <col min="11" max="11" width="20" customWidth="1"/>
  </cols>
  <sheetData>
    <row r="1" spans="1:14" ht="18.600000000000001" x14ac:dyDescent="0.6">
      <c r="A1" s="115" t="s">
        <v>62</v>
      </c>
      <c r="B1" s="117"/>
      <c r="C1" s="117"/>
      <c r="D1" s="117"/>
      <c r="E1" s="117"/>
      <c r="F1" s="117"/>
      <c r="G1" s="116"/>
      <c r="I1" s="118" t="s">
        <v>54</v>
      </c>
      <c r="J1" s="119"/>
      <c r="K1" s="120"/>
    </row>
    <row r="2" spans="1:14" ht="59.25" customHeight="1" x14ac:dyDescent="0.6">
      <c r="A2" s="19" t="s">
        <v>57</v>
      </c>
      <c r="B2" s="49" t="s">
        <v>58</v>
      </c>
      <c r="C2" s="19" t="s">
        <v>59</v>
      </c>
      <c r="D2" s="49" t="s">
        <v>56</v>
      </c>
      <c r="E2" s="49" t="s">
        <v>63</v>
      </c>
      <c r="F2" s="52" t="s">
        <v>61</v>
      </c>
      <c r="G2" s="49" t="s">
        <v>60</v>
      </c>
      <c r="I2" s="44"/>
      <c r="J2" s="19" t="s">
        <v>55</v>
      </c>
      <c r="K2" s="19" t="s">
        <v>56</v>
      </c>
      <c r="N2" s="2"/>
    </row>
    <row r="3" spans="1:14" ht="18.600000000000001" x14ac:dyDescent="0.6">
      <c r="A3" s="20"/>
      <c r="B3" s="50"/>
      <c r="C3" s="20"/>
      <c r="D3" s="50"/>
      <c r="E3" s="50"/>
      <c r="F3" s="50"/>
      <c r="G3" s="50"/>
      <c r="I3" s="60" t="s">
        <v>73</v>
      </c>
      <c r="J3" s="60"/>
      <c r="K3" s="45"/>
      <c r="N3" s="2"/>
    </row>
    <row r="4" spans="1:14" ht="22.5" customHeight="1" x14ac:dyDescent="0.6">
      <c r="A4" s="20"/>
      <c r="B4" s="50"/>
      <c r="C4" s="20"/>
      <c r="D4" s="50"/>
      <c r="E4" s="50"/>
      <c r="F4" s="50"/>
      <c r="G4" s="50"/>
      <c r="I4" s="115" t="s">
        <v>83</v>
      </c>
      <c r="J4" s="116"/>
      <c r="K4" s="45"/>
    </row>
    <row r="5" spans="1:14" ht="20.25" customHeight="1" x14ac:dyDescent="0.6">
      <c r="A5" s="20"/>
      <c r="B5" s="50"/>
      <c r="C5" s="20"/>
      <c r="D5" s="50"/>
      <c r="E5" s="50"/>
      <c r="F5" s="50"/>
      <c r="G5" s="50"/>
      <c r="I5" s="115" t="s">
        <v>102</v>
      </c>
      <c r="J5" s="116"/>
      <c r="K5" s="45"/>
    </row>
    <row r="6" spans="1:14" ht="18.600000000000001" x14ac:dyDescent="0.6">
      <c r="A6" s="20"/>
      <c r="B6" s="50"/>
      <c r="C6" s="20"/>
      <c r="D6" s="50"/>
      <c r="E6" s="50"/>
      <c r="F6" s="50"/>
      <c r="G6" s="50"/>
      <c r="I6" s="115" t="s">
        <v>92</v>
      </c>
      <c r="J6" s="116"/>
      <c r="K6" s="45"/>
    </row>
    <row r="7" spans="1:14" x14ac:dyDescent="0.25">
      <c r="A7" s="20"/>
      <c r="B7" s="50"/>
      <c r="C7" s="20"/>
      <c r="D7" s="50"/>
      <c r="E7" s="50"/>
      <c r="F7" s="50"/>
      <c r="G7" s="50"/>
    </row>
    <row r="8" spans="1:14" ht="18.600000000000001" x14ac:dyDescent="0.6">
      <c r="A8" s="20"/>
      <c r="B8" s="50"/>
      <c r="C8" s="20"/>
      <c r="D8" s="50"/>
      <c r="E8" s="50"/>
      <c r="F8" s="50"/>
      <c r="G8" s="50"/>
      <c r="H8" s="47"/>
    </row>
    <row r="9" spans="1:14" ht="18.600000000000001" x14ac:dyDescent="0.6">
      <c r="A9" s="20"/>
      <c r="B9" s="50"/>
      <c r="C9" s="20"/>
      <c r="D9" s="50"/>
      <c r="E9" s="50"/>
      <c r="F9" s="50"/>
      <c r="G9" s="50"/>
      <c r="H9" s="48"/>
      <c r="I9" s="2"/>
    </row>
    <row r="10" spans="1:14" x14ac:dyDescent="0.25">
      <c r="A10" s="20"/>
      <c r="B10" s="50"/>
      <c r="C10" s="20"/>
      <c r="D10" s="50"/>
      <c r="E10" s="50"/>
      <c r="F10" s="50"/>
      <c r="G10" s="50"/>
    </row>
    <row r="11" spans="1:14" x14ac:dyDescent="0.25">
      <c r="A11" s="20"/>
      <c r="B11" s="50"/>
      <c r="C11" s="20"/>
      <c r="D11" s="50"/>
      <c r="E11" s="50"/>
      <c r="F11" s="50"/>
      <c r="G11" s="50"/>
    </row>
    <row r="12" spans="1:14" x14ac:dyDescent="0.25">
      <c r="A12" s="20"/>
      <c r="B12" s="50"/>
      <c r="C12" s="20"/>
      <c r="D12" s="50"/>
      <c r="E12" s="50"/>
      <c r="F12" s="50"/>
      <c r="G12" s="50"/>
    </row>
    <row r="13" spans="1:14" x14ac:dyDescent="0.25">
      <c r="A13" s="20"/>
      <c r="B13" s="50"/>
      <c r="C13" s="20"/>
      <c r="D13" s="50"/>
      <c r="E13" s="50"/>
      <c r="F13" s="50"/>
      <c r="G13" s="50"/>
    </row>
    <row r="14" spans="1:14" x14ac:dyDescent="0.25">
      <c r="A14" s="20"/>
      <c r="B14" s="50"/>
      <c r="C14" s="20"/>
      <c r="D14" s="50"/>
      <c r="E14" s="50"/>
      <c r="F14" s="50"/>
      <c r="G14" s="50"/>
    </row>
    <row r="15" spans="1:14" x14ac:dyDescent="0.25">
      <c r="A15" s="20"/>
      <c r="B15" s="50"/>
      <c r="C15" s="20"/>
      <c r="D15" s="50"/>
      <c r="E15" s="50"/>
      <c r="F15" s="50"/>
      <c r="G15" s="50"/>
    </row>
    <row r="16" spans="1:14" x14ac:dyDescent="0.25">
      <c r="A16" s="20"/>
      <c r="B16" s="50"/>
      <c r="C16" s="20"/>
      <c r="D16" s="50"/>
      <c r="E16" s="50"/>
      <c r="F16" s="50"/>
      <c r="G16" s="50"/>
    </row>
    <row r="17" spans="1:7" x14ac:dyDescent="0.25">
      <c r="A17" s="20"/>
      <c r="B17" s="50"/>
      <c r="C17" s="20"/>
      <c r="D17" s="50"/>
      <c r="E17" s="50"/>
      <c r="F17" s="50"/>
      <c r="G17" s="50"/>
    </row>
    <row r="18" spans="1:7" x14ac:dyDescent="0.25">
      <c r="A18" s="20"/>
      <c r="B18" s="50"/>
      <c r="C18" s="20"/>
      <c r="D18" s="50"/>
      <c r="E18" s="50"/>
      <c r="F18" s="50"/>
      <c r="G18" s="50"/>
    </row>
    <row r="19" spans="1:7" x14ac:dyDescent="0.25">
      <c r="A19" s="20"/>
      <c r="B19" s="50"/>
      <c r="C19" s="20"/>
      <c r="D19" s="50"/>
      <c r="E19" s="50"/>
      <c r="F19" s="50"/>
      <c r="G19" s="50"/>
    </row>
    <row r="20" spans="1:7" x14ac:dyDescent="0.25">
      <c r="A20" s="20"/>
      <c r="B20" s="50"/>
      <c r="C20" s="20"/>
      <c r="D20" s="50"/>
      <c r="E20" s="50"/>
      <c r="F20" s="50"/>
      <c r="G20" s="50"/>
    </row>
    <row r="21" spans="1:7" x14ac:dyDescent="0.25">
      <c r="A21" s="20"/>
      <c r="B21" s="50"/>
      <c r="C21" s="20"/>
      <c r="D21" s="50"/>
      <c r="E21" s="50"/>
      <c r="F21" s="50"/>
      <c r="G21" s="50"/>
    </row>
    <row r="22" spans="1:7" x14ac:dyDescent="0.25">
      <c r="A22" s="20"/>
      <c r="B22" s="50"/>
      <c r="C22" s="20"/>
      <c r="D22" s="50"/>
      <c r="E22" s="50"/>
      <c r="F22" s="50"/>
      <c r="G22" s="50"/>
    </row>
    <row r="23" spans="1:7" x14ac:dyDescent="0.25">
      <c r="A23" s="20"/>
      <c r="B23" s="50"/>
      <c r="C23" s="20"/>
      <c r="D23" s="50"/>
      <c r="E23" s="50"/>
      <c r="F23" s="50"/>
      <c r="G23" s="50"/>
    </row>
    <row r="24" spans="1:7" x14ac:dyDescent="0.25">
      <c r="A24" s="20"/>
      <c r="B24" s="50"/>
      <c r="C24" s="20"/>
      <c r="D24" s="50"/>
      <c r="E24" s="50"/>
      <c r="F24" s="50"/>
      <c r="G24" s="50"/>
    </row>
  </sheetData>
  <mergeCells count="5">
    <mergeCell ref="I5:J5"/>
    <mergeCell ref="I4:J4"/>
    <mergeCell ref="I6:J6"/>
    <mergeCell ref="A1:G1"/>
    <mergeCell ref="I1: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1-راهنما</vt:lpstr>
      <vt:lpstr>2-مشخصات کلی</vt:lpstr>
      <vt:lpstr>3-داوری-نظارت-طرح</vt:lpstr>
      <vt:lpstr>4-مقالات چاپ شده</vt:lpstr>
      <vt:lpstr>5-خلاصه مقالات </vt:lpstr>
      <vt:lpstr>6-پتنت ها</vt:lpstr>
      <vt:lpstr>7-امتیازات</vt:lpstr>
      <vt:lpstr>8-میزان اعتبار پژوهش</vt:lpstr>
      <vt:lpstr>خلاصه گزارش طرح ها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Roshandel</dc:creator>
  <cp:lastModifiedBy>S.Hamze Nasirii</cp:lastModifiedBy>
  <cp:lastPrinted>2019-12-29T12:09:05Z</cp:lastPrinted>
  <dcterms:created xsi:type="dcterms:W3CDTF">2019-12-29T11:20:06Z</dcterms:created>
  <dcterms:modified xsi:type="dcterms:W3CDTF">2023-08-21T16:28:03Z</dcterms:modified>
</cp:coreProperties>
</file>