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1A84F6C-85BA-43EA-AD0D-E65B96A263E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4" i="1"/>
  <c r="D55" i="1"/>
  <c r="D52" i="1"/>
  <c r="D39" i="1"/>
  <c r="C39" i="1"/>
  <c r="E39" i="1" s="1"/>
  <c r="B40" i="1" s="1"/>
  <c r="E55" i="1" l="1"/>
  <c r="E54" i="1"/>
  <c r="E53" i="1"/>
  <c r="D40" i="1"/>
  <c r="C40" i="1"/>
  <c r="E40" i="1"/>
  <c r="B41" i="1" s="1"/>
  <c r="D30" i="1"/>
  <c r="C30" i="1"/>
  <c r="D21" i="1"/>
  <c r="C21" i="1"/>
  <c r="D15" i="1"/>
  <c r="C15" i="1"/>
  <c r="E15" i="1" s="1"/>
  <c r="B16" i="1" s="1"/>
  <c r="C10" i="1"/>
  <c r="D4" i="1"/>
  <c r="F3" i="1"/>
  <c r="G3" i="1" s="1"/>
  <c r="E3" i="1"/>
  <c r="D3" i="1"/>
  <c r="F54" i="1" l="1"/>
  <c r="F55" i="1"/>
  <c r="D16" i="1"/>
  <c r="C16" i="1"/>
  <c r="C4" i="1"/>
  <c r="D41" i="1"/>
  <c r="C41" i="1"/>
  <c r="E41" i="1" s="1"/>
  <c r="B42" i="1" s="1"/>
  <c r="E30" i="1"/>
  <c r="B31" i="1" s="1"/>
  <c r="D31" i="1" s="1"/>
  <c r="C31" i="1"/>
  <c r="E21" i="1"/>
  <c r="B22" i="1" s="1"/>
  <c r="G55" i="1" l="1"/>
  <c r="E31" i="1"/>
  <c r="B32" i="1" s="1"/>
  <c r="C22" i="1"/>
  <c r="D22" i="1"/>
  <c r="C5" i="1"/>
  <c r="F4" i="1"/>
  <c r="E4" i="1"/>
  <c r="E16" i="1"/>
  <c r="B17" i="1" s="1"/>
  <c r="D42" i="1"/>
  <c r="C42" i="1"/>
  <c r="E42" i="1" s="1"/>
  <c r="B43" i="1" s="1"/>
  <c r="D32" i="1"/>
  <c r="C32" i="1"/>
  <c r="C17" i="1" l="1"/>
  <c r="D17" i="1"/>
  <c r="E17" i="1" s="1"/>
  <c r="E22" i="1"/>
  <c r="B23" i="1" s="1"/>
  <c r="B5" i="1"/>
  <c r="G4" i="1"/>
  <c r="E5" i="1"/>
  <c r="C6" i="1"/>
  <c r="E6" i="1" s="1"/>
  <c r="D43" i="1"/>
  <c r="C43" i="1"/>
  <c r="E43" i="1" s="1"/>
  <c r="B44" i="1" s="1"/>
  <c r="E32" i="1"/>
  <c r="B33" i="1" s="1"/>
  <c r="D33" i="1" s="1"/>
  <c r="D5" i="1" l="1"/>
  <c r="F5" i="1"/>
  <c r="C23" i="1"/>
  <c r="E23" i="1" s="1"/>
  <c r="B24" i="1" s="1"/>
  <c r="D23" i="1"/>
  <c r="D44" i="1"/>
  <c r="C44" i="1"/>
  <c r="E44" i="1" s="1"/>
  <c r="B45" i="1" s="1"/>
  <c r="C33" i="1"/>
  <c r="E33" i="1" s="1"/>
  <c r="B34" i="1" s="1"/>
  <c r="D24" i="1" l="1"/>
  <c r="C24" i="1"/>
  <c r="E24" i="1" s="1"/>
  <c r="B25" i="1" s="1"/>
  <c r="C45" i="1"/>
  <c r="D45" i="1"/>
  <c r="B6" i="1"/>
  <c r="G5" i="1"/>
  <c r="C34" i="1"/>
  <c r="D6" i="1" l="1"/>
  <c r="F6" i="1"/>
  <c r="B7" i="1"/>
  <c r="E45" i="1"/>
  <c r="B46" i="1" s="1"/>
  <c r="D25" i="1"/>
  <c r="C25" i="1"/>
  <c r="E25" i="1"/>
  <c r="B26" i="1" s="1"/>
  <c r="D26" i="1" l="1"/>
  <c r="C26" i="1"/>
  <c r="E26" i="1" s="1"/>
  <c r="C7" i="1"/>
  <c r="E7" i="1" s="1"/>
  <c r="G6" i="1"/>
  <c r="D46" i="1"/>
  <c r="C46" i="1"/>
  <c r="B8" i="1"/>
  <c r="D7" i="1"/>
  <c r="F7" i="1"/>
  <c r="G7" i="1" l="1"/>
  <c r="C8" i="1"/>
  <c r="E8" i="1" s="1"/>
  <c r="D8" i="1"/>
  <c r="F8" i="1"/>
  <c r="G8" i="1" s="1"/>
  <c r="E46" i="1"/>
  <c r="B47" i="1" s="1"/>
  <c r="D47" i="1" l="1"/>
  <c r="C47" i="1"/>
  <c r="E47" i="1" s="1"/>
  <c r="B48" i="1" s="1"/>
  <c r="C48" i="1" s="1"/>
</calcChain>
</file>

<file path=xl/sharedStrings.xml><?xml version="1.0" encoding="utf-8"?>
<sst xmlns="http://schemas.openxmlformats.org/spreadsheetml/2006/main" count="37" uniqueCount="19">
  <si>
    <t>x0</t>
  </si>
  <si>
    <t>x1</t>
  </si>
  <si>
    <t>x2</t>
  </si>
  <si>
    <t>f(xo)</t>
  </si>
  <si>
    <t>f(x1)</t>
  </si>
  <si>
    <t>f(x)=x - cos(x)</t>
  </si>
  <si>
    <t>f(x2)</t>
  </si>
  <si>
    <t>n=</t>
  </si>
  <si>
    <t>Bisection</t>
  </si>
  <si>
    <t>Newt-Rap</t>
  </si>
  <si>
    <t>xo</t>
  </si>
  <si>
    <t>f'(xo)</t>
  </si>
  <si>
    <t>f'(x)=3x^2-6x-1</t>
  </si>
  <si>
    <t>f(x)=x^3-3x^2-x+3</t>
  </si>
  <si>
    <t>f(x)=exp(-0.5x)*(4-x)-2</t>
  </si>
  <si>
    <t>f'(x)=-3*exp(-0.5x)+0.5x*exp(-0.5x)</t>
  </si>
  <si>
    <t>x</t>
  </si>
  <si>
    <t>y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</si>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</sst>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8" zoomScale="145" zoomScaleNormal="145" workbookViewId="0">
      <selection activeCell="I40" sqref="I40"/>
    </sheetView>
  </sheetViews>
  <sheetFormatPr defaultRowHeight="15" x14ac:dyDescent="0.25"/>
  <cols>
    <col min="3" max="4" width="11.5703125" customWidth="1"/>
    <col min="5" max="5" width="12.85546875" customWidth="1"/>
  </cols>
  <sheetData>
    <row r="1" spans="1:7" x14ac:dyDescent="0.25">
      <c r="A1" t="s">
        <v>8</v>
      </c>
      <c r="B1" t="s">
        <v>5</v>
      </c>
    </row>
    <row r="2" spans="1:7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" t="s">
        <v>6</v>
      </c>
    </row>
    <row r="3" spans="1:7" x14ac:dyDescent="0.25">
      <c r="B3" s="1">
        <v>0.7</v>
      </c>
      <c r="C3" s="1">
        <v>0.8</v>
      </c>
      <c r="D3" s="2">
        <f t="shared" ref="D3:E8" si="0">B3-COS(B3)</f>
        <v>-6.4842187284488539E-2</v>
      </c>
      <c r="E3" s="2">
        <f t="shared" si="0"/>
        <v>0.10329329065283466</v>
      </c>
      <c r="F3" s="2">
        <f t="shared" ref="F3:F8" si="1">(B3+C3)/2</f>
        <v>0.75</v>
      </c>
      <c r="G3" s="2">
        <f t="shared" ref="G3:G8" si="2">F3-COS(F3)</f>
        <v>1.8311131126179103E-2</v>
      </c>
    </row>
    <row r="4" spans="1:7" x14ac:dyDescent="0.25">
      <c r="B4" s="1">
        <v>0.7</v>
      </c>
      <c r="C4" s="2">
        <f>F3</f>
        <v>0.75</v>
      </c>
      <c r="D4" s="2">
        <f t="shared" si="0"/>
        <v>-6.4842187284488539E-2</v>
      </c>
      <c r="E4" s="2">
        <f t="shared" si="0"/>
        <v>1.8311131126179103E-2</v>
      </c>
      <c r="F4" s="2">
        <f t="shared" si="1"/>
        <v>0.72499999999999998</v>
      </c>
      <c r="G4" s="2">
        <f t="shared" si="2"/>
        <v>-2.3499421966165168E-2</v>
      </c>
    </row>
    <row r="5" spans="1:7" x14ac:dyDescent="0.25">
      <c r="B5" s="2">
        <f>F4</f>
        <v>0.72499999999999998</v>
      </c>
      <c r="C5" s="2">
        <f>C4</f>
        <v>0.75</v>
      </c>
      <c r="D5" s="2">
        <f t="shared" si="0"/>
        <v>-2.3499421966165168E-2</v>
      </c>
      <c r="E5" s="2">
        <f t="shared" si="0"/>
        <v>1.8311131126179103E-2</v>
      </c>
      <c r="F5" s="2">
        <f t="shared" si="1"/>
        <v>0.73750000000000004</v>
      </c>
      <c r="G5" s="2">
        <f t="shared" si="2"/>
        <v>-2.6519690396565876E-3</v>
      </c>
    </row>
    <row r="6" spans="1:7" x14ac:dyDescent="0.25">
      <c r="B6" s="2">
        <f>F5</f>
        <v>0.73750000000000004</v>
      </c>
      <c r="C6" s="2">
        <f>C5</f>
        <v>0.75</v>
      </c>
      <c r="D6" s="2">
        <f t="shared" si="0"/>
        <v>-2.6519690396565876E-3</v>
      </c>
      <c r="E6" s="2">
        <f t="shared" si="0"/>
        <v>1.8311131126179103E-2</v>
      </c>
      <c r="F6" s="2">
        <f t="shared" si="1"/>
        <v>0.74375000000000002</v>
      </c>
      <c r="G6" s="2">
        <f t="shared" si="2"/>
        <v>7.8152073636320596E-3</v>
      </c>
    </row>
    <row r="7" spans="1:7" x14ac:dyDescent="0.25">
      <c r="B7" s="2">
        <f>B6</f>
        <v>0.73750000000000004</v>
      </c>
      <c r="C7" s="2">
        <f>F6</f>
        <v>0.74375000000000002</v>
      </c>
      <c r="D7" s="2">
        <f t="shared" si="0"/>
        <v>-2.6519690396565876E-3</v>
      </c>
      <c r="E7" s="2">
        <f t="shared" si="0"/>
        <v>7.8152073636320596E-3</v>
      </c>
      <c r="F7" s="2">
        <f t="shared" si="1"/>
        <v>0.74062500000000009</v>
      </c>
      <c r="G7" s="2">
        <f t="shared" si="2"/>
        <v>2.5780154198786764E-3</v>
      </c>
    </row>
    <row r="8" spans="1:7" x14ac:dyDescent="0.25">
      <c r="B8" s="2">
        <f>B7</f>
        <v>0.73750000000000004</v>
      </c>
      <c r="C8" s="2">
        <f>F7</f>
        <v>0.74062500000000009</v>
      </c>
      <c r="D8" s="2">
        <f t="shared" si="0"/>
        <v>-2.6519690396565876E-3</v>
      </c>
      <c r="E8" s="2">
        <f t="shared" si="0"/>
        <v>2.5780154198786764E-3</v>
      </c>
      <c r="F8" s="2">
        <f t="shared" si="1"/>
        <v>0.73906250000000007</v>
      </c>
      <c r="G8" s="2">
        <f t="shared" si="2"/>
        <v>-3.7879031847709577E-5</v>
      </c>
    </row>
    <row r="10" spans="1:7" x14ac:dyDescent="0.25">
      <c r="B10" t="s">
        <v>7</v>
      </c>
      <c r="C10">
        <f>LN((0.8-0.7)/0.0001)/LN(2)</f>
        <v>9.9657842846620888</v>
      </c>
    </row>
    <row r="12" spans="1:7" x14ac:dyDescent="0.25">
      <c r="A12" t="s">
        <v>9</v>
      </c>
    </row>
    <row r="13" spans="1:7" x14ac:dyDescent="0.25">
      <c r="B13" t="s">
        <v>5</v>
      </c>
    </row>
    <row r="14" spans="1:7" x14ac:dyDescent="0.25">
      <c r="B14" s="1" t="s">
        <v>10</v>
      </c>
      <c r="C14" s="1" t="s">
        <v>3</v>
      </c>
      <c r="D14" s="1" t="s">
        <v>11</v>
      </c>
      <c r="E14" s="1" t="s">
        <v>1</v>
      </c>
    </row>
    <row r="15" spans="1:7" x14ac:dyDescent="0.25">
      <c r="B15" s="1">
        <v>2</v>
      </c>
      <c r="C15" s="2">
        <f>B15-COS(B15)</f>
        <v>2.4161468365471426</v>
      </c>
      <c r="D15" s="2">
        <f>1+SIN(B15)</f>
        <v>1.9092974268256817</v>
      </c>
      <c r="E15" s="2">
        <f>B15-C15/D15</f>
        <v>0.73453616885446316</v>
      </c>
    </row>
    <row r="16" spans="1:7" x14ac:dyDescent="0.25">
      <c r="B16" s="3">
        <f>E15</f>
        <v>0.73453616885446316</v>
      </c>
      <c r="C16" s="2">
        <f>B16-COS(B16)</f>
        <v>-7.6055439468092345E-3</v>
      </c>
      <c r="D16" s="2">
        <f>1+SIN(B16)</f>
        <v>1.6702429993072614</v>
      </c>
      <c r="E16" s="2">
        <f>B16-C16/D16</f>
        <v>0.73908972420536934</v>
      </c>
    </row>
    <row r="17" spans="2:5" x14ac:dyDescent="0.25">
      <c r="B17" s="3">
        <f>E16</f>
        <v>0.73908972420536934</v>
      </c>
      <c r="C17" s="2">
        <f>B17-COS(B17)</f>
        <v>7.683544228087591E-6</v>
      </c>
      <c r="D17" s="2">
        <f>1+SIN(B17)</f>
        <v>1.6736154223087258</v>
      </c>
      <c r="E17" s="2">
        <f>B17-C17/D17</f>
        <v>0.73908513321981451</v>
      </c>
    </row>
    <row r="18" spans="2:5" x14ac:dyDescent="0.25">
      <c r="B18" s="3"/>
      <c r="C18" s="2"/>
      <c r="D18" s="2"/>
      <c r="E18" s="2"/>
    </row>
    <row r="19" spans="2:5" x14ac:dyDescent="0.25">
      <c r="B19" t="s">
        <v>13</v>
      </c>
      <c r="D19" t="s">
        <v>12</v>
      </c>
    </row>
    <row r="20" spans="2:5" x14ac:dyDescent="0.25">
      <c r="B20" s="1" t="s">
        <v>10</v>
      </c>
      <c r="C20" s="1" t="s">
        <v>3</v>
      </c>
      <c r="D20" s="1" t="s">
        <v>11</v>
      </c>
      <c r="E20" s="1" t="s">
        <v>1</v>
      </c>
    </row>
    <row r="21" spans="2:5" x14ac:dyDescent="0.25">
      <c r="B21" s="1">
        <v>-4</v>
      </c>
      <c r="C21" s="2">
        <f t="shared" ref="C21:C26" si="3">B21^3-3*B21^2-B21+3</f>
        <v>-105</v>
      </c>
      <c r="D21" s="2">
        <f t="shared" ref="D21:D26" si="4">3*B21^2-6*B21-1</f>
        <v>71</v>
      </c>
      <c r="E21" s="2">
        <f t="shared" ref="E21:E26" si="5">B21-C21/D21</f>
        <v>-2.52112676056338</v>
      </c>
    </row>
    <row r="22" spans="2:5" x14ac:dyDescent="0.25">
      <c r="B22" s="3">
        <f>E21</f>
        <v>-2.52112676056338</v>
      </c>
      <c r="C22" s="2">
        <f t="shared" si="3"/>
        <v>-29.571597408294238</v>
      </c>
      <c r="D22" s="2">
        <f t="shared" si="4"/>
        <v>33.195000991866692</v>
      </c>
      <c r="E22" s="2">
        <f t="shared" si="5"/>
        <v>-1.6302818584788838</v>
      </c>
    </row>
    <row r="23" spans="2:5" x14ac:dyDescent="0.25">
      <c r="B23" s="3">
        <f>E22</f>
        <v>-1.6302818584788838</v>
      </c>
      <c r="C23" s="2">
        <f t="shared" si="3"/>
        <v>-7.6761689536593849</v>
      </c>
      <c r="D23" s="2">
        <f t="shared" si="4"/>
        <v>16.755147965129396</v>
      </c>
      <c r="E23" s="2">
        <f t="shared" si="5"/>
        <v>-1.1721439196415229</v>
      </c>
    </row>
    <row r="24" spans="2:5" x14ac:dyDescent="0.25">
      <c r="B24" s="3">
        <f>E23</f>
        <v>-1.1721439196415229</v>
      </c>
      <c r="C24" s="2">
        <f t="shared" si="3"/>
        <v>-1.5600537633963079</v>
      </c>
      <c r="D24" s="2">
        <f t="shared" si="4"/>
        <v>10.154627622906915</v>
      </c>
      <c r="E24" s="2">
        <f t="shared" si="5"/>
        <v>-1.0185140849169956</v>
      </c>
    </row>
    <row r="25" spans="2:5" x14ac:dyDescent="0.25">
      <c r="B25" s="3">
        <f>E24</f>
        <v>-1.0185140849169956</v>
      </c>
      <c r="C25" s="2">
        <f t="shared" si="3"/>
        <v>-0.15017565347554829</v>
      </c>
      <c r="D25" s="2">
        <f t="shared" si="4"/>
        <v>8.2231973330248884</v>
      </c>
      <c r="E25" s="2">
        <f t="shared" si="5"/>
        <v>-1.0002516442392761</v>
      </c>
    </row>
    <row r="26" spans="2:5" x14ac:dyDescent="0.25">
      <c r="B26" s="3">
        <f>E25</f>
        <v>-1.0002516442392761</v>
      </c>
      <c r="C26" s="2">
        <f t="shared" si="3"/>
        <v>-2.013533879083429E-3</v>
      </c>
      <c r="D26" s="2">
        <f t="shared" si="4"/>
        <v>8.0030199208457837</v>
      </c>
      <c r="E26" s="2">
        <f t="shared" si="5"/>
        <v>-1.0000000474796782</v>
      </c>
    </row>
    <row r="27" spans="2:5" x14ac:dyDescent="0.25">
      <c r="B27" s="3"/>
      <c r="C27" s="2"/>
      <c r="D27" s="2"/>
      <c r="E27" s="2"/>
    </row>
    <row r="28" spans="2:5" x14ac:dyDescent="0.25">
      <c r="B28" t="s">
        <v>14</v>
      </c>
      <c r="D28" t="s">
        <v>15</v>
      </c>
    </row>
    <row r="29" spans="2:5" x14ac:dyDescent="0.25">
      <c r="B29" s="1" t="s">
        <v>10</v>
      </c>
      <c r="C29" s="1" t="s">
        <v>3</v>
      </c>
      <c r="D29" s="1" t="s">
        <v>11</v>
      </c>
      <c r="E29" s="1" t="s">
        <v>1</v>
      </c>
    </row>
    <row r="30" spans="2:5" x14ac:dyDescent="0.25">
      <c r="B30" s="1">
        <v>2</v>
      </c>
      <c r="C30" s="2">
        <f>EXP(-0.5*B30)*(4-B30)-2</f>
        <v>-1.2642411176571153</v>
      </c>
      <c r="D30" s="2">
        <f>-3*EXP(-0.5*B30)+0.5*B30*EXP(-0.5*B30)</f>
        <v>-0.73575888234288467</v>
      </c>
      <c r="E30" s="2">
        <f>B30-C30/D30</f>
        <v>0.28171817154095491</v>
      </c>
    </row>
    <row r="31" spans="2:5" x14ac:dyDescent="0.25">
      <c r="B31" s="3">
        <f>E30</f>
        <v>0.28171817154095491</v>
      </c>
      <c r="C31" s="2">
        <f>B31^3-3*B31^2-B31+3</f>
        <v>2.5025450427238716</v>
      </c>
      <c r="D31" s="2">
        <f>3*B31^2-6*B31-1</f>
        <v>-2.4522136447165925</v>
      </c>
      <c r="E31" s="2">
        <f>B31-C31/D31</f>
        <v>1.3022430544832386</v>
      </c>
    </row>
    <row r="32" spans="2:5" x14ac:dyDescent="0.25">
      <c r="B32" s="3">
        <f>E31</f>
        <v>1.3022430544832386</v>
      </c>
      <c r="C32" s="2">
        <f>B32^3-3*B32^2-B32+3</f>
        <v>-1.1813620537729417</v>
      </c>
      <c r="D32" s="2">
        <f>3*B32^2-6*B32-1</f>
        <v>-3.725947408049926</v>
      </c>
      <c r="E32" s="2">
        <f>B32-C32/D32</f>
        <v>0.98517952019378419</v>
      </c>
    </row>
    <row r="33" spans="2:5" x14ac:dyDescent="0.25">
      <c r="B33" s="3">
        <f>E32</f>
        <v>0.98517952019378419</v>
      </c>
      <c r="C33" s="2">
        <f>B33^3-3*B33^2-B33+3</f>
        <v>5.9278663956542132E-2</v>
      </c>
      <c r="D33" s="2">
        <f>3*B33^2-6*B33-1</f>
        <v>-3.9993410601349408</v>
      </c>
      <c r="E33" s="2">
        <f>B33-C33/D33</f>
        <v>1.0000016279023332</v>
      </c>
    </row>
    <row r="34" spans="2:5" x14ac:dyDescent="0.25">
      <c r="B34" s="3">
        <f>E33</f>
        <v>1.0000016279023332</v>
      </c>
      <c r="C34" s="2">
        <f>B34^3-3*B34^2-B34+3</f>
        <v>-6.5116093326267332E-6</v>
      </c>
      <c r="D34" s="2" t="s">
        <v>18</v>
      </c>
      <c r="E34" s="2"/>
    </row>
    <row r="35" spans="2:5" x14ac:dyDescent="0.25">
      <c r="B35" s="3"/>
      <c r="C35" s="2"/>
      <c r="D35" s="2"/>
      <c r="E35" s="2"/>
    </row>
    <row r="37" spans="2:5" x14ac:dyDescent="0.25">
      <c r="B37" t="s">
        <v>14</v>
      </c>
      <c r="D37" t="s">
        <v>15</v>
      </c>
    </row>
    <row r="38" spans="2:5" x14ac:dyDescent="0.25">
      <c r="B38" s="1" t="s">
        <v>10</v>
      </c>
      <c r="C38" s="1" t="s">
        <v>3</v>
      </c>
      <c r="D38" s="1" t="s">
        <v>11</v>
      </c>
      <c r="E38" s="1" t="s">
        <v>1</v>
      </c>
    </row>
    <row r="39" spans="2:5" x14ac:dyDescent="0.25">
      <c r="B39" s="1">
        <v>4</v>
      </c>
      <c r="C39" s="2">
        <f>EXP(-0.5*B39)*(4-B39)-2</f>
        <v>-2</v>
      </c>
      <c r="D39" s="2">
        <f>-3*EXP(-0.5*B39)+0.5*B39*EXP(-0.5*B39)</f>
        <v>-0.1353352832366127</v>
      </c>
      <c r="E39" s="2">
        <f t="shared" ref="E39:E47" si="6">B39-C39/D39</f>
        <v>-10.778112197861299</v>
      </c>
    </row>
    <row r="40" spans="2:5" x14ac:dyDescent="0.25">
      <c r="B40" s="3">
        <f t="shared" ref="B40:B48" si="7">E39</f>
        <v>-10.778112197861299</v>
      </c>
      <c r="C40" s="2">
        <f t="shared" ref="C40:C48" si="8">B40^3-3*B40^2-B40+3</f>
        <v>-1586.7935272994978</v>
      </c>
      <c r="D40" s="2">
        <f t="shared" ref="D40:D47" si="9">3*B40^2-6*B40-1</f>
        <v>412.17178083622741</v>
      </c>
      <c r="E40" s="2">
        <f t="shared" si="6"/>
        <v>-6.928276762547994</v>
      </c>
    </row>
    <row r="41" spans="2:5" x14ac:dyDescent="0.25">
      <c r="B41" s="3">
        <f t="shared" si="7"/>
        <v>-6.928276762547994</v>
      </c>
      <c r="C41" s="2">
        <f t="shared" si="8"/>
        <v>-466.63912374568451</v>
      </c>
      <c r="D41" s="2">
        <f t="shared" si="9"/>
        <v>184.5727172706755</v>
      </c>
      <c r="E41" s="2">
        <f t="shared" si="6"/>
        <v>-4.400063868215625</v>
      </c>
    </row>
    <row r="42" spans="2:5" x14ac:dyDescent="0.25">
      <c r="B42" s="3">
        <f t="shared" si="7"/>
        <v>-4.400063868215625</v>
      </c>
      <c r="C42" s="2">
        <f t="shared" si="8"/>
        <v>-135.86933178472287</v>
      </c>
      <c r="D42" s="2">
        <f t="shared" si="9"/>
        <v>83.482069342423699</v>
      </c>
      <c r="E42" s="2">
        <f t="shared" si="6"/>
        <v>-2.7725367494589133</v>
      </c>
    </row>
    <row r="43" spans="2:5" x14ac:dyDescent="0.25">
      <c r="B43" s="3">
        <f t="shared" si="7"/>
        <v>-2.7725367494589133</v>
      </c>
      <c r="C43" s="2">
        <f t="shared" si="8"/>
        <v>-38.60072249859865</v>
      </c>
      <c r="D43" s="2">
        <f t="shared" si="9"/>
        <v>38.696100578054072</v>
      </c>
      <c r="E43" s="2">
        <f t="shared" si="6"/>
        <v>-1.7750015476693437</v>
      </c>
    </row>
    <row r="44" spans="2:5" x14ac:dyDescent="0.25">
      <c r="B44" s="3">
        <f t="shared" si="7"/>
        <v>-1.7750015476693437</v>
      </c>
      <c r="C44" s="2">
        <f t="shared" si="8"/>
        <v>-10.269263938406283</v>
      </c>
      <c r="D44" s="2">
        <f t="shared" si="9"/>
        <v>19.101900768701757</v>
      </c>
      <c r="E44" s="2">
        <f t="shared" si="6"/>
        <v>-1.2373972504450408</v>
      </c>
    </row>
    <row r="45" spans="2:5" x14ac:dyDescent="0.25">
      <c r="B45" s="3">
        <f t="shared" si="7"/>
        <v>-1.2373972504450408</v>
      </c>
      <c r="C45" s="2">
        <f t="shared" si="8"/>
        <v>-2.2507018354183792</v>
      </c>
      <c r="D45" s="2">
        <f t="shared" si="9"/>
        <v>11.017839368897086</v>
      </c>
      <c r="E45" s="2">
        <f t="shared" si="6"/>
        <v>-1.0331192826819584</v>
      </c>
    </row>
    <row r="46" spans="2:5" x14ac:dyDescent="0.25">
      <c r="B46" s="3">
        <f t="shared" si="7"/>
        <v>-1.0331192826819584</v>
      </c>
      <c r="C46" s="2">
        <f t="shared" si="8"/>
        <v>-0.27157191087469945</v>
      </c>
      <c r="D46" s="2">
        <f t="shared" si="9"/>
        <v>8.4007220528396047</v>
      </c>
      <c r="E46" s="2">
        <f t="shared" si="6"/>
        <v>-1.0007920720961847</v>
      </c>
    </row>
    <row r="47" spans="2:5" x14ac:dyDescent="0.25">
      <c r="B47" s="3">
        <f t="shared" si="7"/>
        <v>-1.0007920720961847</v>
      </c>
      <c r="C47" s="2">
        <f t="shared" si="8"/>
        <v>-6.340341535640448E-3</v>
      </c>
      <c r="D47" s="2">
        <f t="shared" si="9"/>
        <v>8.0095067472888335</v>
      </c>
      <c r="E47" s="2">
        <f t="shared" si="6"/>
        <v>-1.0000004700992469</v>
      </c>
    </row>
    <row r="48" spans="2:5" x14ac:dyDescent="0.25">
      <c r="B48" s="3">
        <f t="shared" si="7"/>
        <v>-1.0000004700992469</v>
      </c>
      <c r="C48" s="2">
        <f t="shared" si="8"/>
        <v>-3.7607953009555217E-6</v>
      </c>
      <c r="D48" s="2" t="s">
        <v>18</v>
      </c>
      <c r="E48" s="2"/>
    </row>
    <row r="49" spans="2:7" x14ac:dyDescent="0.25">
      <c r="B49" s="3"/>
      <c r="C49" s="2"/>
      <c r="D49" s="2"/>
      <c r="E49" s="2"/>
    </row>
    <row r="50" spans="2:7" x14ac:dyDescent="0.25">
      <c r="B50" t="s">
        <v>16</v>
      </c>
      <c r="C50" t="s">
        <v>17</v>
      </c>
    </row>
    <row r="51" spans="2:7" x14ac:dyDescent="0.25">
      <c r="B51">
        <v>1</v>
      </c>
      <c r="C51">
        <v>50</v>
      </c>
    </row>
    <row r="52" spans="2:7" x14ac:dyDescent="0.25">
      <c r="B52">
        <v>3</v>
      </c>
      <c r="C52">
        <v>12.5</v>
      </c>
      <c r="D52">
        <f>(C52-$C$51)/(B52-$B$51)</f>
        <v>-18.75</v>
      </c>
    </row>
    <row r="53" spans="2:7" x14ac:dyDescent="0.25">
      <c r="B53">
        <v>4</v>
      </c>
      <c r="C53">
        <v>6.2</v>
      </c>
      <c r="D53">
        <f>(C53-$C$51)/(B53-$B$51)</f>
        <v>-14.6</v>
      </c>
      <c r="E53">
        <f>(D53-$D$52)/(B53-$B$52)</f>
        <v>4.1500000000000004</v>
      </c>
    </row>
    <row r="54" spans="2:7" x14ac:dyDescent="0.25">
      <c r="B54">
        <v>5</v>
      </c>
      <c r="C54">
        <v>3.1</v>
      </c>
      <c r="D54">
        <f>(C54-$C$51)/(B54-$B$51)</f>
        <v>-11.725</v>
      </c>
      <c r="E54">
        <f>(D54-$D$52)/(B54-$B$52)</f>
        <v>3.5125000000000002</v>
      </c>
      <c r="F54">
        <f>(E54-$E$53)/(B54-$B$53)</f>
        <v>-0.63750000000000018</v>
      </c>
    </row>
    <row r="55" spans="2:7" x14ac:dyDescent="0.25">
      <c r="B55">
        <v>6</v>
      </c>
      <c r="C55">
        <v>0.8</v>
      </c>
      <c r="D55">
        <f>(C55-$C$51)/(B55-$B$51)</f>
        <v>-9.84</v>
      </c>
      <c r="E55">
        <f>(D55-$D$52)/(B55-$B$52)</f>
        <v>2.97</v>
      </c>
      <c r="F55">
        <f>(E55-$E$53)/(B55-$B$53)</f>
        <v>-0.59000000000000008</v>
      </c>
      <c r="G55">
        <f>(F55-F54)/(B55-B54)</f>
        <v>4.7500000000000098E-2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Tasman</dc:creator>
  <cp:lastModifiedBy>LENOVO</cp:lastModifiedBy>
  <dcterms:created xsi:type="dcterms:W3CDTF">2023-03-24T00:44:55Z</dcterms:created>
  <dcterms:modified xsi:type="dcterms:W3CDTF">2023-03-27T13:40:15Z</dcterms:modified>
</cp:coreProperties>
</file>